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drawings/drawing3.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drawings/drawing4.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drawings/drawing5.xml" ContentType="application/vnd.openxmlformats-officedocument.drawing+xml"/>
  <Override PartName="/xl/customProperty12.bin" ContentType="application/vnd.openxmlformats-officedocument.spreadsheetml.customProperty"/>
  <Override PartName="/xl/customProperty13.bin" ContentType="application/vnd.openxmlformats-officedocument.spreadsheetml.customProperty"/>
  <Override PartName="/xl/drawings/drawing6.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drawings/drawing7.xml" ContentType="application/vnd.openxmlformats-officedocument.drawing+xml"/>
  <Override PartName="/xl/customProperty16.bin" ContentType="application/vnd.openxmlformats-officedocument.spreadsheetml.customProperty"/>
  <Override PartName="/xl/customProperty17.bin" ContentType="application/vnd.openxmlformats-officedocument.spreadsheetml.customProperty"/>
  <Override PartName="/xl/drawings/drawing8.xml" ContentType="application/vnd.openxmlformats-officedocument.drawing+xml"/>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GSF03\Company\USDA Foods Program\Commodity Calculators\"/>
    </mc:Choice>
  </mc:AlternateContent>
  <xr:revisionPtr revIDLastSave="0" documentId="8_{F69AA3F7-1163-46D0-BBF8-DD53C9E6B5B2}" xr6:coauthVersionLast="47" xr6:coauthVersionMax="47" xr10:uidLastSave="{00000000-0000-0000-0000-000000000000}"/>
  <bookViews>
    <workbookView xWindow="28680" yWindow="-120" windowWidth="29040" windowHeight="15720" tabRatio="929" activeTab="1" xr2:uid="{00000000-000D-0000-FFFF-FFFF00000000}"/>
  </bookViews>
  <sheets>
    <sheet name="Instructions" sheetId="18" r:id="rId1"/>
    <sheet name="Chicken Only Calculator" sheetId="7" r:id="rId2"/>
    <sheet name="Cheese Only Calculator" sheetId="11" r:id="rId3"/>
    <sheet name="Beef Only Calculator" sheetId="8" r:id="rId4"/>
    <sheet name="Pork Only Calculator" sheetId="9" r:id="rId5"/>
    <sheet name="Commodity Summary" sheetId="15" r:id="rId6"/>
    <sheet name="Forecast Summary" sheetId="17" r:id="rId7"/>
    <sheet name="Roll Up - SY23-24 Calculator" sheetId="6" state="veryHidden" r:id="rId8"/>
    <sheet name="Data Sheet" sheetId="12" state="veryHidden" r:id="rId9"/>
    <sheet name="Summary Clear" sheetId="16" state="veryHidden" r:id="rId10"/>
    <sheet name="Lists" sheetId="14" state="veryHidden" r:id="rId11"/>
  </sheets>
  <definedNames>
    <definedName name="_xlnm._FilterDatabase" localSheetId="3" hidden="1">'Beef Only Calculator'!$A$6:$T$36</definedName>
    <definedName name="_xlnm._FilterDatabase" localSheetId="2" hidden="1">'Cheese Only Calculator'!$A$6:$T$15</definedName>
    <definedName name="_xlnm._FilterDatabase" localSheetId="1" hidden="1">'Chicken Only Calculator'!$A$8:$U$86</definedName>
    <definedName name="_xlnm._FilterDatabase" localSheetId="8" hidden="1">'Data Sheet'!$A$1:$R$112</definedName>
    <definedName name="_xlnm._FilterDatabase" localSheetId="4" hidden="1">'Pork Only Calculator'!$A$6:$T$10</definedName>
    <definedName name="_xlnm._FilterDatabase" localSheetId="7" hidden="1">'Roll Up - SY23-24 Calculator'!$A$3:$AN$115</definedName>
    <definedName name="_xlnm.Print_Area" localSheetId="3">'Beef Only Calculator'!$A$2:$T$36</definedName>
    <definedName name="_xlnm.Print_Area" localSheetId="2">'Cheese Only Calculator'!$A$1:$T$15</definedName>
    <definedName name="_xlnm.Print_Area" localSheetId="1">'Chicken Only Calculator'!$A$1:$U$68</definedName>
    <definedName name="_xlnm.Print_Area" localSheetId="5">'Commodity Summary'!$C$1:$S$50</definedName>
    <definedName name="_xlnm.Print_Area" localSheetId="6">'Forecast Summary'!$C$1:$S$50</definedName>
    <definedName name="_xlnm.Print_Area" localSheetId="4">'Pork Only Calculator'!$A$1:$T$10</definedName>
    <definedName name="_xlnm.Print_Area" localSheetId="7">'Roll Up - SY23-24 Calculator'!$A$1:$BC$102</definedName>
    <definedName name="_xlnm.Print_Titles" localSheetId="3">'Beef Only Calculator'!$A:$C,'Beef Only Calculator'!$3:$6</definedName>
    <definedName name="_xlnm.Print_Titles" localSheetId="2">'Cheese Only Calculator'!$A:$C,'Cheese Only Calculator'!$2:$6</definedName>
    <definedName name="_xlnm.Print_Titles" localSheetId="1">'Chicken Only Calculator'!$A:$C,'Chicken Only Calculator'!$2:$8</definedName>
    <definedName name="_xlnm.Print_Titles" localSheetId="4">'Pork Only Calculator'!$A:$C,'Pork Only Calculator'!$3:$6</definedName>
    <definedName name="_xlnm.Print_Titles" localSheetId="7">'Roll Up - SY23-24 Calculator'!$A:$C,'Roll Up - SY23-24 Calculator'!$2:$3</definedName>
    <definedName name="Type_of_Beef">T_Beef[]</definedName>
    <definedName name="YN">T_YN[]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6" i="7" l="1"/>
  <c r="O63" i="7" l="1"/>
  <c r="O62" i="7"/>
  <c r="O58" i="7"/>
  <c r="O59" i="7"/>
  <c r="B34" i="7"/>
  <c r="O34" i="7"/>
  <c r="B35" i="7"/>
  <c r="O35" i="7"/>
  <c r="O37" i="7"/>
  <c r="B32" i="6" l="1"/>
  <c r="C32" i="6"/>
  <c r="D32" i="6"/>
  <c r="AE32" i="6" s="1"/>
  <c r="E32" i="6"/>
  <c r="F32" i="6"/>
  <c r="G32" i="6"/>
  <c r="H32" i="6"/>
  <c r="I32" i="6"/>
  <c r="J32" i="6"/>
  <c r="K32" i="6"/>
  <c r="L32" i="6"/>
  <c r="M32" i="6"/>
  <c r="N32" i="6"/>
  <c r="O32" i="6"/>
  <c r="P32" i="6"/>
  <c r="Q32" i="6"/>
  <c r="B33" i="6"/>
  <c r="C33" i="6"/>
  <c r="D33" i="6"/>
  <c r="AC33" i="6" s="1"/>
  <c r="E33" i="6"/>
  <c r="F33" i="6"/>
  <c r="G33" i="6"/>
  <c r="H33" i="6"/>
  <c r="I33" i="6"/>
  <c r="J33" i="6"/>
  <c r="K33" i="6"/>
  <c r="L33" i="6"/>
  <c r="M33" i="6"/>
  <c r="N33" i="6"/>
  <c r="O33" i="6"/>
  <c r="P33" i="6"/>
  <c r="Q33" i="6"/>
  <c r="H10" i="15"/>
  <c r="H9" i="15"/>
  <c r="G10" i="15"/>
  <c r="G9" i="15"/>
  <c r="AE33" i="6" l="1"/>
  <c r="AA33" i="6"/>
  <c r="AL32" i="6"/>
  <c r="AJ33" i="6"/>
  <c r="AB33" i="6"/>
  <c r="AI33" i="6"/>
  <c r="AH33" i="6"/>
  <c r="AF33" i="6"/>
  <c r="AL33" i="6"/>
  <c r="T33" i="6"/>
  <c r="AD32" i="6"/>
  <c r="AJ32" i="6"/>
  <c r="AB32" i="6"/>
  <c r="AK32" i="6"/>
  <c r="AC32" i="6"/>
  <c r="AI32" i="6"/>
  <c r="AA32" i="6"/>
  <c r="AH32" i="6"/>
  <c r="T32" i="6"/>
  <c r="AG32" i="6"/>
  <c r="AF32" i="6"/>
  <c r="AG33" i="6"/>
  <c r="AD33" i="6"/>
  <c r="AK33" i="6"/>
  <c r="T2" i="9"/>
  <c r="I10" i="15" s="1"/>
  <c r="T2" i="8"/>
  <c r="I9" i="15" s="1"/>
  <c r="AM32" i="6" l="1"/>
  <c r="AM33" i="6"/>
  <c r="T2" i="11"/>
  <c r="T13" i="17" l="1"/>
  <c r="G8" i="15"/>
  <c r="G7" i="15"/>
  <c r="G6" i="15"/>
  <c r="O72" i="7" l="1"/>
  <c r="O71" i="7"/>
  <c r="O74" i="7"/>
  <c r="O77" i="7"/>
  <c r="O78" i="7"/>
  <c r="O79" i="7"/>
  <c r="O54" i="7"/>
  <c r="O55" i="7"/>
  <c r="O56" i="7"/>
  <c r="O57" i="7"/>
  <c r="O60" i="7"/>
  <c r="O61" i="7"/>
  <c r="B15" i="11"/>
  <c r="B14" i="11"/>
  <c r="B13" i="11"/>
  <c r="B12" i="11"/>
  <c r="B11" i="11"/>
  <c r="B10" i="11"/>
  <c r="B9" i="11"/>
  <c r="B8" i="11"/>
  <c r="B10" i="9"/>
  <c r="B9" i="9"/>
  <c r="B8" i="9"/>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69" i="7"/>
  <c r="B68" i="7"/>
  <c r="B67" i="7"/>
  <c r="B66" i="7"/>
  <c r="B65" i="7"/>
  <c r="B53" i="7"/>
  <c r="B52" i="7"/>
  <c r="B51" i="7"/>
  <c r="B50" i="7"/>
  <c r="B49" i="7"/>
  <c r="B48" i="7"/>
  <c r="B47" i="7"/>
  <c r="B46" i="7"/>
  <c r="B45" i="7"/>
  <c r="B44" i="7"/>
  <c r="B43" i="7"/>
  <c r="B42" i="7"/>
  <c r="B82" i="7"/>
  <c r="B41" i="7"/>
  <c r="B40" i="7"/>
  <c r="B39" i="7"/>
  <c r="B33" i="7"/>
  <c r="B32" i="7"/>
  <c r="B31" i="7"/>
  <c r="B30" i="7"/>
  <c r="B29" i="7"/>
  <c r="B28" i="7"/>
  <c r="B27" i="7"/>
  <c r="B26" i="7"/>
  <c r="B25" i="7"/>
  <c r="B24" i="7"/>
  <c r="B23" i="7"/>
  <c r="B22" i="7"/>
  <c r="B21" i="7"/>
  <c r="B20" i="7"/>
  <c r="B19" i="7"/>
  <c r="B18" i="7"/>
  <c r="B17" i="7"/>
  <c r="B16" i="7"/>
  <c r="B15" i="7"/>
  <c r="B14" i="7"/>
  <c r="B13" i="7"/>
  <c r="B12" i="7"/>
  <c r="B11" i="7"/>
  <c r="B10" i="7"/>
  <c r="D69" i="6"/>
  <c r="I8" i="15" l="1"/>
  <c r="H8" i="15"/>
  <c r="L6" i="6"/>
  <c r="J7" i="6"/>
  <c r="K7" i="6"/>
  <c r="K8" i="6"/>
  <c r="K9" i="6"/>
  <c r="L9" i="6"/>
  <c r="J10" i="6"/>
  <c r="K11" i="6"/>
  <c r="L11" i="6"/>
  <c r="J12" i="6"/>
  <c r="L12" i="6"/>
  <c r="J13" i="6"/>
  <c r="K13" i="6"/>
  <c r="L13" i="6"/>
  <c r="K15" i="6"/>
  <c r="L15" i="6"/>
  <c r="J16" i="6"/>
  <c r="K16" i="6"/>
  <c r="J17" i="6"/>
  <c r="J18" i="6"/>
  <c r="J19" i="6"/>
  <c r="K19" i="6"/>
  <c r="L19" i="6"/>
  <c r="J20" i="6"/>
  <c r="K20" i="6"/>
  <c r="L20" i="6"/>
  <c r="J21" i="6"/>
  <c r="K21" i="6"/>
  <c r="K22" i="6"/>
  <c r="J23" i="6"/>
  <c r="K23" i="6"/>
  <c r="L23" i="6"/>
  <c r="J24" i="6"/>
  <c r="L24" i="6"/>
  <c r="K25" i="6"/>
  <c r="L25" i="6"/>
  <c r="K26" i="6"/>
  <c r="L26" i="6"/>
  <c r="J27" i="6"/>
  <c r="J28" i="6"/>
  <c r="J29" i="6"/>
  <c r="K29" i="6"/>
  <c r="L29" i="6"/>
  <c r="L30" i="6"/>
  <c r="J31" i="6"/>
  <c r="K31" i="6"/>
  <c r="L31" i="6"/>
  <c r="J34" i="6"/>
  <c r="K34" i="6"/>
  <c r="J35" i="6"/>
  <c r="K35" i="6"/>
  <c r="L35" i="6"/>
  <c r="J36" i="6"/>
  <c r="K36" i="6"/>
  <c r="L36" i="6"/>
  <c r="J37" i="6"/>
  <c r="K37" i="6"/>
  <c r="L37" i="6"/>
  <c r="J38" i="6"/>
  <c r="K38" i="6"/>
  <c r="L38" i="6"/>
  <c r="J39" i="6"/>
  <c r="L39" i="6"/>
  <c r="J40" i="6"/>
  <c r="K40" i="6"/>
  <c r="K41" i="6"/>
  <c r="L41" i="6"/>
  <c r="J42" i="6"/>
  <c r="L42" i="6"/>
  <c r="J43" i="6"/>
  <c r="L43" i="6"/>
  <c r="J44" i="6"/>
  <c r="K44" i="6"/>
  <c r="J45" i="6"/>
  <c r="K45" i="6"/>
  <c r="L45" i="6"/>
  <c r="J46" i="6"/>
  <c r="K46" i="6"/>
  <c r="L46" i="6"/>
  <c r="K47" i="6"/>
  <c r="L47" i="6"/>
  <c r="J48" i="6"/>
  <c r="K48" i="6"/>
  <c r="L48" i="6"/>
  <c r="J49" i="6"/>
  <c r="K49" i="6"/>
  <c r="L49" i="6"/>
  <c r="J50" i="6"/>
  <c r="L50" i="6"/>
  <c r="K51" i="6"/>
  <c r="L51" i="6"/>
  <c r="J52" i="6"/>
  <c r="K52" i="6"/>
  <c r="L52" i="6"/>
  <c r="K53" i="6"/>
  <c r="L53" i="6"/>
  <c r="K54" i="6"/>
  <c r="L54" i="6"/>
  <c r="J55" i="6"/>
  <c r="K55" i="6"/>
  <c r="J56" i="6"/>
  <c r="K56" i="6"/>
  <c r="J57" i="6"/>
  <c r="K57" i="6"/>
  <c r="L57" i="6"/>
  <c r="J58" i="6"/>
  <c r="L58" i="6"/>
  <c r="J59" i="6"/>
  <c r="L59" i="6"/>
  <c r="J60" i="6"/>
  <c r="K60" i="6"/>
  <c r="L60" i="6"/>
  <c r="K61" i="6"/>
  <c r="L61" i="6"/>
  <c r="K62" i="6"/>
  <c r="L62" i="6"/>
  <c r="J63" i="6"/>
  <c r="K63" i="6"/>
  <c r="J64" i="6"/>
  <c r="K64" i="6"/>
  <c r="J65" i="6"/>
  <c r="K65" i="6"/>
  <c r="L65" i="6"/>
  <c r="L66" i="6"/>
  <c r="J67" i="6"/>
  <c r="L67" i="6"/>
  <c r="J68" i="6"/>
  <c r="K68" i="6"/>
  <c r="L68" i="6"/>
  <c r="L69" i="6"/>
  <c r="K70" i="6"/>
  <c r="L70" i="6"/>
  <c r="J71" i="6"/>
  <c r="K71" i="6"/>
  <c r="L73" i="6"/>
  <c r="J74" i="6"/>
  <c r="J75" i="6"/>
  <c r="K75" i="6"/>
  <c r="L75" i="6"/>
  <c r="K76" i="6"/>
  <c r="K77" i="6"/>
  <c r="L77" i="6"/>
  <c r="J78" i="6"/>
  <c r="K78" i="6"/>
  <c r="J79" i="6"/>
  <c r="K79" i="6"/>
  <c r="L79" i="6"/>
  <c r="J80" i="6"/>
  <c r="L80" i="6"/>
  <c r="J81" i="6"/>
  <c r="K81" i="6"/>
  <c r="L81" i="6"/>
  <c r="J83" i="6"/>
  <c r="K83" i="6"/>
  <c r="J84" i="6"/>
  <c r="K84" i="6"/>
  <c r="L84" i="6"/>
  <c r="J85" i="6"/>
  <c r="K85" i="6"/>
  <c r="L85" i="6"/>
  <c r="J86" i="6"/>
  <c r="J87" i="6"/>
  <c r="K87" i="6"/>
  <c r="L87" i="6"/>
  <c r="K89" i="6"/>
  <c r="J90" i="6"/>
  <c r="K90" i="6"/>
  <c r="J91" i="6"/>
  <c r="J92" i="6"/>
  <c r="K92" i="6"/>
  <c r="L92" i="6"/>
  <c r="J93" i="6"/>
  <c r="L93" i="6"/>
  <c r="K94" i="6"/>
  <c r="J95" i="6"/>
  <c r="K95" i="6"/>
  <c r="L95" i="6"/>
  <c r="L96" i="6"/>
  <c r="K97" i="6"/>
  <c r="L97" i="6"/>
  <c r="K98" i="6"/>
  <c r="L98" i="6"/>
  <c r="J99" i="6"/>
  <c r="K99" i="6"/>
  <c r="L99" i="6"/>
  <c r="J100" i="6"/>
  <c r="L100" i="6"/>
  <c r="L101" i="6"/>
  <c r="J102" i="6"/>
  <c r="K102" i="6"/>
  <c r="L102" i="6"/>
  <c r="K103" i="6"/>
  <c r="K104" i="6"/>
  <c r="L104" i="6"/>
  <c r="J105" i="6"/>
  <c r="K105" i="6"/>
  <c r="J106" i="6"/>
  <c r="J36" i="7" s="1"/>
  <c r="K106" i="6"/>
  <c r="K36" i="7" s="1"/>
  <c r="L106" i="6"/>
  <c r="L36" i="7" s="1"/>
  <c r="J107" i="6"/>
  <c r="L107" i="6"/>
  <c r="J108" i="6"/>
  <c r="J109" i="6"/>
  <c r="K109" i="6"/>
  <c r="L109" i="6"/>
  <c r="K110" i="6"/>
  <c r="L110" i="6"/>
  <c r="K111" i="6"/>
  <c r="L111" i="6"/>
  <c r="J112" i="6"/>
  <c r="K112" i="6"/>
  <c r="J113" i="6"/>
  <c r="L113" i="6"/>
  <c r="J114" i="6"/>
  <c r="K114" i="6"/>
  <c r="J115" i="6"/>
  <c r="K115" i="6"/>
  <c r="L115" i="6"/>
  <c r="D6" i="6"/>
  <c r="E6" i="6"/>
  <c r="F6" i="6"/>
  <c r="G6" i="6"/>
  <c r="H6" i="6"/>
  <c r="I6" i="6"/>
  <c r="J6" i="6"/>
  <c r="K6" i="6"/>
  <c r="M6" i="6"/>
  <c r="N6" i="6"/>
  <c r="O6" i="6"/>
  <c r="P6" i="6"/>
  <c r="Q6" i="6"/>
  <c r="D7" i="6"/>
  <c r="E7" i="6"/>
  <c r="F7" i="6"/>
  <c r="G7" i="6"/>
  <c r="H7" i="6"/>
  <c r="I7" i="6"/>
  <c r="L7" i="6"/>
  <c r="M7" i="6"/>
  <c r="N7" i="6"/>
  <c r="O7" i="6"/>
  <c r="P7" i="6"/>
  <c r="Q7" i="6"/>
  <c r="D8" i="6"/>
  <c r="E8" i="6"/>
  <c r="F8" i="6"/>
  <c r="G8" i="6"/>
  <c r="H8" i="6"/>
  <c r="I8" i="6"/>
  <c r="J8" i="6"/>
  <c r="L8" i="6"/>
  <c r="M8" i="6"/>
  <c r="N8" i="6"/>
  <c r="O8" i="6"/>
  <c r="P8" i="6"/>
  <c r="Q8" i="6"/>
  <c r="D9" i="6"/>
  <c r="E9" i="6"/>
  <c r="F9" i="6"/>
  <c r="G9" i="6"/>
  <c r="H9" i="6"/>
  <c r="I9" i="6"/>
  <c r="J9" i="6"/>
  <c r="M9" i="6"/>
  <c r="N9" i="6"/>
  <c r="O9" i="6"/>
  <c r="P9" i="6"/>
  <c r="Q9" i="6"/>
  <c r="D10" i="6"/>
  <c r="E10" i="6"/>
  <c r="F10" i="6"/>
  <c r="G10" i="6"/>
  <c r="H10" i="6"/>
  <c r="I10" i="6"/>
  <c r="K10" i="6"/>
  <c r="L10" i="6"/>
  <c r="M10" i="6"/>
  <c r="N10" i="6"/>
  <c r="O10" i="6"/>
  <c r="P10" i="6"/>
  <c r="Q10" i="6"/>
  <c r="D11" i="6"/>
  <c r="E11" i="6"/>
  <c r="F11" i="6"/>
  <c r="G11" i="6"/>
  <c r="H11" i="6"/>
  <c r="I11" i="6"/>
  <c r="J11" i="6"/>
  <c r="M11" i="6"/>
  <c r="N11" i="6"/>
  <c r="O11" i="6"/>
  <c r="P11" i="6"/>
  <c r="Q11" i="6"/>
  <c r="D12" i="6"/>
  <c r="E12" i="6"/>
  <c r="F12" i="6"/>
  <c r="G12" i="6"/>
  <c r="H12" i="6"/>
  <c r="I12" i="6"/>
  <c r="K12" i="6"/>
  <c r="M12" i="6"/>
  <c r="N12" i="6"/>
  <c r="O12" i="6"/>
  <c r="P12" i="6"/>
  <c r="Q12" i="6"/>
  <c r="D13" i="6"/>
  <c r="E13" i="6"/>
  <c r="F13" i="6"/>
  <c r="G13" i="6"/>
  <c r="H13" i="6"/>
  <c r="I13" i="6"/>
  <c r="M13" i="6"/>
  <c r="N13" i="6"/>
  <c r="O13" i="6"/>
  <c r="P13" i="6"/>
  <c r="Q13" i="6"/>
  <c r="D14" i="6"/>
  <c r="E14" i="6"/>
  <c r="F14" i="6"/>
  <c r="G14" i="6"/>
  <c r="H14" i="6"/>
  <c r="I14" i="6"/>
  <c r="J14" i="6"/>
  <c r="K14" i="6"/>
  <c r="L14" i="6"/>
  <c r="M14" i="6"/>
  <c r="N14" i="6"/>
  <c r="O14" i="6"/>
  <c r="P14" i="6"/>
  <c r="Q14" i="6"/>
  <c r="D15" i="6"/>
  <c r="E15" i="6"/>
  <c r="F15" i="6"/>
  <c r="G15" i="6"/>
  <c r="H15" i="6"/>
  <c r="I15" i="6"/>
  <c r="J15" i="6"/>
  <c r="M15" i="6"/>
  <c r="N15" i="6"/>
  <c r="O15" i="6"/>
  <c r="P15" i="6"/>
  <c r="Q15" i="6"/>
  <c r="D16" i="6"/>
  <c r="E16" i="6"/>
  <c r="F16" i="6"/>
  <c r="G16" i="6"/>
  <c r="H16" i="6"/>
  <c r="I16" i="6"/>
  <c r="L16" i="6"/>
  <c r="M16" i="6"/>
  <c r="N16" i="6"/>
  <c r="O16" i="6"/>
  <c r="P16" i="6"/>
  <c r="Q16" i="6"/>
  <c r="D17" i="6"/>
  <c r="E17" i="6"/>
  <c r="F17" i="6"/>
  <c r="G17" i="6"/>
  <c r="H17" i="6"/>
  <c r="I17" i="6"/>
  <c r="K17" i="6"/>
  <c r="L17" i="6"/>
  <c r="M17" i="6"/>
  <c r="N17" i="6"/>
  <c r="O17" i="6"/>
  <c r="P17" i="6"/>
  <c r="Q17" i="6"/>
  <c r="D18" i="6"/>
  <c r="E18" i="6"/>
  <c r="F18" i="6"/>
  <c r="G18" i="6"/>
  <c r="H18" i="6"/>
  <c r="I18" i="6"/>
  <c r="K18" i="6"/>
  <c r="L18" i="6"/>
  <c r="M18" i="6"/>
  <c r="N18" i="6"/>
  <c r="O18" i="6"/>
  <c r="P18" i="6"/>
  <c r="Q18" i="6"/>
  <c r="D19" i="6"/>
  <c r="E19" i="6"/>
  <c r="F19" i="6"/>
  <c r="G19" i="6"/>
  <c r="H19" i="6"/>
  <c r="I19" i="6"/>
  <c r="M19" i="6"/>
  <c r="N19" i="6"/>
  <c r="O19" i="6"/>
  <c r="P19" i="6"/>
  <c r="Q19" i="6"/>
  <c r="D20" i="6"/>
  <c r="E20" i="6"/>
  <c r="F20" i="6"/>
  <c r="G20" i="6"/>
  <c r="H20" i="6"/>
  <c r="I20" i="6"/>
  <c r="M20" i="6"/>
  <c r="N20" i="6"/>
  <c r="O20" i="6"/>
  <c r="P20" i="6"/>
  <c r="Q20" i="6"/>
  <c r="D21" i="6"/>
  <c r="E21" i="6"/>
  <c r="F21" i="6"/>
  <c r="G21" i="6"/>
  <c r="H21" i="6"/>
  <c r="I21" i="6"/>
  <c r="L21" i="6"/>
  <c r="M21" i="6"/>
  <c r="N21" i="6"/>
  <c r="O21" i="6"/>
  <c r="P21" i="6"/>
  <c r="Q21" i="6"/>
  <c r="D22" i="6"/>
  <c r="E22" i="6"/>
  <c r="F22" i="6"/>
  <c r="G22" i="6"/>
  <c r="H22" i="6"/>
  <c r="I22" i="6"/>
  <c r="J22" i="6"/>
  <c r="L22" i="6"/>
  <c r="M22" i="6"/>
  <c r="N22" i="6"/>
  <c r="O22" i="6"/>
  <c r="P22" i="6"/>
  <c r="Q22" i="6"/>
  <c r="D23" i="6"/>
  <c r="E23" i="6"/>
  <c r="F23" i="6"/>
  <c r="G23" i="6"/>
  <c r="H23" i="6"/>
  <c r="I23" i="6"/>
  <c r="M23" i="6"/>
  <c r="N23" i="6"/>
  <c r="O23" i="6"/>
  <c r="P23" i="6"/>
  <c r="Q23" i="6"/>
  <c r="D24" i="6"/>
  <c r="E24" i="6"/>
  <c r="F24" i="6"/>
  <c r="G24" i="6"/>
  <c r="H24" i="6"/>
  <c r="I24" i="6"/>
  <c r="K24" i="6"/>
  <c r="M24" i="6"/>
  <c r="N24" i="6"/>
  <c r="O24" i="6"/>
  <c r="P24" i="6"/>
  <c r="Q24" i="6"/>
  <c r="D25" i="6"/>
  <c r="E25" i="6"/>
  <c r="F25" i="6"/>
  <c r="G25" i="6"/>
  <c r="H25" i="6"/>
  <c r="I25" i="6"/>
  <c r="J25" i="6"/>
  <c r="M25" i="6"/>
  <c r="N25" i="6"/>
  <c r="O25" i="6"/>
  <c r="P25" i="6"/>
  <c r="Q25" i="6"/>
  <c r="D26" i="6"/>
  <c r="E26" i="6"/>
  <c r="F26" i="6"/>
  <c r="G26" i="6"/>
  <c r="H26" i="6"/>
  <c r="I26" i="6"/>
  <c r="J26" i="6"/>
  <c r="M26" i="6"/>
  <c r="N26" i="6"/>
  <c r="O26" i="6"/>
  <c r="P26" i="6"/>
  <c r="Q26" i="6"/>
  <c r="D27" i="6"/>
  <c r="E27" i="6"/>
  <c r="F27" i="6"/>
  <c r="G27" i="6"/>
  <c r="H27" i="6"/>
  <c r="I27" i="6"/>
  <c r="K27" i="6"/>
  <c r="L27" i="6"/>
  <c r="M27" i="6"/>
  <c r="N27" i="6"/>
  <c r="O27" i="6"/>
  <c r="P27" i="6"/>
  <c r="Q27" i="6"/>
  <c r="D28" i="6"/>
  <c r="E28" i="6"/>
  <c r="F28" i="6"/>
  <c r="G28" i="6"/>
  <c r="H28" i="6"/>
  <c r="I28" i="6"/>
  <c r="K28" i="6"/>
  <c r="L28" i="6"/>
  <c r="M28" i="6"/>
  <c r="N28" i="6"/>
  <c r="O28" i="6"/>
  <c r="P28" i="6"/>
  <c r="Q28" i="6"/>
  <c r="D29" i="6"/>
  <c r="E29" i="6"/>
  <c r="F29" i="6"/>
  <c r="G29" i="6"/>
  <c r="H29" i="6"/>
  <c r="I29" i="6"/>
  <c r="M29" i="6"/>
  <c r="N29" i="6"/>
  <c r="O29" i="6"/>
  <c r="P29" i="6"/>
  <c r="Q29" i="6"/>
  <c r="D30" i="6"/>
  <c r="E30" i="6"/>
  <c r="F30" i="6"/>
  <c r="G30" i="6"/>
  <c r="H30" i="6"/>
  <c r="I30" i="6"/>
  <c r="J30" i="6"/>
  <c r="K30" i="6"/>
  <c r="M30" i="6"/>
  <c r="N30" i="6"/>
  <c r="O30" i="6"/>
  <c r="P30" i="6"/>
  <c r="Q30" i="6"/>
  <c r="D31" i="6"/>
  <c r="E31" i="6"/>
  <c r="F31" i="6"/>
  <c r="G31" i="6"/>
  <c r="H31" i="6"/>
  <c r="I31" i="6"/>
  <c r="M31" i="6"/>
  <c r="N31" i="6"/>
  <c r="O31" i="6"/>
  <c r="P31" i="6"/>
  <c r="Q31" i="6"/>
  <c r="D34" i="6"/>
  <c r="E34" i="6"/>
  <c r="F34" i="6"/>
  <c r="G34" i="6"/>
  <c r="H34" i="6"/>
  <c r="I34" i="6"/>
  <c r="L34" i="6"/>
  <c r="M34" i="6"/>
  <c r="N34" i="6"/>
  <c r="O34" i="6"/>
  <c r="P34" i="6"/>
  <c r="Q34" i="6"/>
  <c r="D35" i="6"/>
  <c r="E35" i="6"/>
  <c r="F35" i="6"/>
  <c r="G35" i="6"/>
  <c r="H35" i="6"/>
  <c r="I35" i="6"/>
  <c r="M35" i="6"/>
  <c r="N35" i="6"/>
  <c r="O35" i="6"/>
  <c r="P35" i="6"/>
  <c r="Q35" i="6"/>
  <c r="D36" i="6"/>
  <c r="E36" i="6"/>
  <c r="F36" i="6"/>
  <c r="G36" i="6"/>
  <c r="H36" i="6"/>
  <c r="I36" i="6"/>
  <c r="M36" i="6"/>
  <c r="N36" i="6"/>
  <c r="O36" i="6"/>
  <c r="P36" i="6"/>
  <c r="Q36" i="6"/>
  <c r="D37" i="6"/>
  <c r="E37" i="6"/>
  <c r="F37" i="6"/>
  <c r="G37" i="6"/>
  <c r="H37" i="6"/>
  <c r="I37" i="6"/>
  <c r="M37" i="6"/>
  <c r="N37" i="6"/>
  <c r="O37" i="6"/>
  <c r="P37" i="6"/>
  <c r="Q37" i="6"/>
  <c r="D38" i="6"/>
  <c r="E38" i="6"/>
  <c r="F38" i="6"/>
  <c r="G38" i="6"/>
  <c r="H38" i="6"/>
  <c r="I38" i="6"/>
  <c r="M38" i="6"/>
  <c r="N38" i="6"/>
  <c r="O38" i="6"/>
  <c r="P38" i="6"/>
  <c r="Q38" i="6"/>
  <c r="D39" i="6"/>
  <c r="E39" i="6"/>
  <c r="F39" i="6"/>
  <c r="G39" i="6"/>
  <c r="H39" i="6"/>
  <c r="I39" i="6"/>
  <c r="K39" i="6"/>
  <c r="M39" i="6"/>
  <c r="N39" i="6"/>
  <c r="O39" i="6"/>
  <c r="P39" i="6"/>
  <c r="Q39" i="6"/>
  <c r="D40" i="6"/>
  <c r="E40" i="6"/>
  <c r="F40" i="6"/>
  <c r="G40" i="6"/>
  <c r="H40" i="6"/>
  <c r="I40" i="6"/>
  <c r="L40" i="6"/>
  <c r="M40" i="6"/>
  <c r="N40" i="6"/>
  <c r="O40" i="6"/>
  <c r="P40" i="6"/>
  <c r="Q40" i="6"/>
  <c r="D41" i="6"/>
  <c r="E41" i="6"/>
  <c r="F41" i="6"/>
  <c r="G41" i="6"/>
  <c r="H41" i="6"/>
  <c r="I41" i="6"/>
  <c r="J41" i="6"/>
  <c r="M41" i="6"/>
  <c r="N41" i="6"/>
  <c r="O41" i="6"/>
  <c r="P41" i="6"/>
  <c r="Q41" i="6"/>
  <c r="D42" i="6"/>
  <c r="E42" i="6"/>
  <c r="F42" i="6"/>
  <c r="G42" i="6"/>
  <c r="H42" i="6"/>
  <c r="I42" i="6"/>
  <c r="K42" i="6"/>
  <c r="M42" i="6"/>
  <c r="N42" i="6"/>
  <c r="O42" i="6"/>
  <c r="P42" i="6"/>
  <c r="Q42" i="6"/>
  <c r="D43" i="6"/>
  <c r="E43" i="6"/>
  <c r="F43" i="6"/>
  <c r="G43" i="6"/>
  <c r="H43" i="6"/>
  <c r="I43" i="6"/>
  <c r="K43" i="6"/>
  <c r="M43" i="6"/>
  <c r="N43" i="6"/>
  <c r="O43" i="6"/>
  <c r="P43" i="6"/>
  <c r="Q43" i="6"/>
  <c r="D44" i="6"/>
  <c r="E44" i="6"/>
  <c r="F44" i="6"/>
  <c r="G44" i="6"/>
  <c r="H44" i="6"/>
  <c r="I44" i="6"/>
  <c r="L44" i="6"/>
  <c r="M44" i="6"/>
  <c r="N44" i="6"/>
  <c r="O44" i="6"/>
  <c r="P44" i="6"/>
  <c r="Q44" i="6"/>
  <c r="D45" i="6"/>
  <c r="E45" i="6"/>
  <c r="F45" i="6"/>
  <c r="G45" i="6"/>
  <c r="H45" i="6"/>
  <c r="I45" i="6"/>
  <c r="M45" i="6"/>
  <c r="N45" i="6"/>
  <c r="O45" i="6"/>
  <c r="P45" i="6"/>
  <c r="Q45" i="6"/>
  <c r="D46" i="6"/>
  <c r="E46" i="6"/>
  <c r="F46" i="6"/>
  <c r="G46" i="6"/>
  <c r="H46" i="6"/>
  <c r="I46" i="6"/>
  <c r="M46" i="6"/>
  <c r="N46" i="6"/>
  <c r="O46" i="6"/>
  <c r="P46" i="6"/>
  <c r="Q46" i="6"/>
  <c r="D47" i="6"/>
  <c r="E47" i="6"/>
  <c r="F47" i="6"/>
  <c r="G47" i="6"/>
  <c r="H47" i="6"/>
  <c r="I47" i="6"/>
  <c r="J47" i="6"/>
  <c r="M47" i="6"/>
  <c r="N47" i="6"/>
  <c r="O47" i="6"/>
  <c r="P47" i="6"/>
  <c r="Q47" i="6"/>
  <c r="D48" i="6"/>
  <c r="E48" i="6"/>
  <c r="F48" i="6"/>
  <c r="G48" i="6"/>
  <c r="H48" i="6"/>
  <c r="I48" i="6"/>
  <c r="M48" i="6"/>
  <c r="N48" i="6"/>
  <c r="O48" i="6"/>
  <c r="P48" i="6"/>
  <c r="Q48" i="6"/>
  <c r="D49" i="6"/>
  <c r="E49" i="6"/>
  <c r="F49" i="6"/>
  <c r="G49" i="6"/>
  <c r="H49" i="6"/>
  <c r="I49" i="6"/>
  <c r="M49" i="6"/>
  <c r="N49" i="6"/>
  <c r="O49" i="6"/>
  <c r="P49" i="6"/>
  <c r="Q49" i="6"/>
  <c r="D50" i="6"/>
  <c r="E50" i="6"/>
  <c r="F50" i="6"/>
  <c r="G50" i="6"/>
  <c r="H50" i="6"/>
  <c r="I50" i="6"/>
  <c r="K50" i="6"/>
  <c r="M50" i="6"/>
  <c r="N50" i="6"/>
  <c r="O50" i="6"/>
  <c r="P50" i="6"/>
  <c r="Q50" i="6"/>
  <c r="D51" i="6"/>
  <c r="E51" i="6"/>
  <c r="F51" i="6"/>
  <c r="G51" i="6"/>
  <c r="H51" i="6"/>
  <c r="I51" i="6"/>
  <c r="J51" i="6"/>
  <c r="M51" i="6"/>
  <c r="N51" i="6"/>
  <c r="O51" i="6"/>
  <c r="P51" i="6"/>
  <c r="Q51" i="6"/>
  <c r="D52" i="6"/>
  <c r="E52" i="6"/>
  <c r="F52" i="6"/>
  <c r="G52" i="6"/>
  <c r="H52" i="6"/>
  <c r="I52" i="6"/>
  <c r="M52" i="6"/>
  <c r="N52" i="6"/>
  <c r="O52" i="6"/>
  <c r="P52" i="6"/>
  <c r="Q52" i="6"/>
  <c r="D53" i="6"/>
  <c r="E53" i="6"/>
  <c r="F53" i="6"/>
  <c r="G53" i="6"/>
  <c r="H53" i="6"/>
  <c r="I53" i="6"/>
  <c r="J53" i="6"/>
  <c r="M53" i="6"/>
  <c r="N53" i="6"/>
  <c r="O53" i="6"/>
  <c r="P53" i="6"/>
  <c r="Q53" i="6"/>
  <c r="D54" i="6"/>
  <c r="E54" i="6"/>
  <c r="F54" i="6"/>
  <c r="G54" i="6"/>
  <c r="H54" i="6"/>
  <c r="I54" i="6"/>
  <c r="J54" i="6"/>
  <c r="M54" i="6"/>
  <c r="N54" i="6"/>
  <c r="O54" i="6"/>
  <c r="P54" i="6"/>
  <c r="Q54" i="6"/>
  <c r="D55" i="6"/>
  <c r="E55" i="6"/>
  <c r="F55" i="6"/>
  <c r="G55" i="6"/>
  <c r="H55" i="6"/>
  <c r="I55" i="6"/>
  <c r="L55" i="6"/>
  <c r="M55" i="6"/>
  <c r="N55" i="6"/>
  <c r="O55" i="6"/>
  <c r="P55" i="6"/>
  <c r="Q55" i="6"/>
  <c r="D56" i="6"/>
  <c r="E56" i="6"/>
  <c r="F56" i="6"/>
  <c r="G56" i="6"/>
  <c r="H56" i="6"/>
  <c r="I56" i="6"/>
  <c r="L56" i="6"/>
  <c r="M56" i="6"/>
  <c r="N56" i="6"/>
  <c r="O56" i="6"/>
  <c r="P56" i="6"/>
  <c r="Q56" i="6"/>
  <c r="D57" i="6"/>
  <c r="E57" i="6"/>
  <c r="F57" i="6"/>
  <c r="G57" i="6"/>
  <c r="H57" i="6"/>
  <c r="I57" i="6"/>
  <c r="M57" i="6"/>
  <c r="N57" i="6"/>
  <c r="O57" i="6"/>
  <c r="P57" i="6"/>
  <c r="Q57" i="6"/>
  <c r="D58" i="6"/>
  <c r="E58" i="6"/>
  <c r="F58" i="6"/>
  <c r="G58" i="6"/>
  <c r="H58" i="6"/>
  <c r="I58" i="6"/>
  <c r="K58" i="6"/>
  <c r="M58" i="6"/>
  <c r="N58" i="6"/>
  <c r="O58" i="6"/>
  <c r="P58" i="6"/>
  <c r="Q58" i="6"/>
  <c r="D59" i="6"/>
  <c r="E59" i="6"/>
  <c r="F59" i="6"/>
  <c r="G59" i="6"/>
  <c r="H59" i="6"/>
  <c r="I59" i="6"/>
  <c r="K59" i="6"/>
  <c r="M59" i="6"/>
  <c r="N59" i="6"/>
  <c r="O59" i="6"/>
  <c r="P59" i="6"/>
  <c r="Q59" i="6"/>
  <c r="D60" i="6"/>
  <c r="E60" i="6"/>
  <c r="F60" i="6"/>
  <c r="G60" i="6"/>
  <c r="H60" i="6"/>
  <c r="I60" i="6"/>
  <c r="M60" i="6"/>
  <c r="N60" i="6"/>
  <c r="O60" i="6"/>
  <c r="P60" i="6"/>
  <c r="Q60" i="6"/>
  <c r="D61" i="6"/>
  <c r="E61" i="6"/>
  <c r="F61" i="6"/>
  <c r="G61" i="6"/>
  <c r="H61" i="6"/>
  <c r="I61" i="6"/>
  <c r="J61" i="6"/>
  <c r="M61" i="6"/>
  <c r="N61" i="6"/>
  <c r="O61" i="6"/>
  <c r="P61" i="6"/>
  <c r="Q61" i="6"/>
  <c r="D62" i="6"/>
  <c r="E62" i="6"/>
  <c r="F62" i="6"/>
  <c r="G62" i="6"/>
  <c r="H62" i="6"/>
  <c r="I62" i="6"/>
  <c r="J62" i="6"/>
  <c r="M62" i="6"/>
  <c r="N62" i="6"/>
  <c r="O62" i="6"/>
  <c r="P62" i="6"/>
  <c r="Q62" i="6"/>
  <c r="D63" i="6"/>
  <c r="E63" i="6"/>
  <c r="F63" i="6"/>
  <c r="G63" i="6"/>
  <c r="H63" i="6"/>
  <c r="I63" i="6"/>
  <c r="L63" i="6"/>
  <c r="M63" i="6"/>
  <c r="N63" i="6"/>
  <c r="O63" i="6"/>
  <c r="P63" i="6"/>
  <c r="Q63" i="6"/>
  <c r="D64" i="6"/>
  <c r="E64" i="6"/>
  <c r="F64" i="6"/>
  <c r="G64" i="6"/>
  <c r="H64" i="6"/>
  <c r="I64" i="6"/>
  <c r="L64" i="6"/>
  <c r="M64" i="6"/>
  <c r="N64" i="6"/>
  <c r="O64" i="6"/>
  <c r="P64" i="6"/>
  <c r="Q64" i="6"/>
  <c r="D65" i="6"/>
  <c r="E65" i="6"/>
  <c r="F65" i="6"/>
  <c r="G65" i="6"/>
  <c r="H65" i="6"/>
  <c r="I65" i="6"/>
  <c r="M65" i="6"/>
  <c r="N65" i="6"/>
  <c r="O65" i="6"/>
  <c r="P65" i="6"/>
  <c r="Q65" i="6"/>
  <c r="D66" i="6"/>
  <c r="E66" i="6"/>
  <c r="F66" i="6"/>
  <c r="G66" i="6"/>
  <c r="H66" i="6"/>
  <c r="I66" i="6"/>
  <c r="J66" i="6"/>
  <c r="K66" i="6"/>
  <c r="M66" i="6"/>
  <c r="N66" i="6"/>
  <c r="O66" i="6"/>
  <c r="P66" i="6"/>
  <c r="Q66" i="6"/>
  <c r="D67" i="6"/>
  <c r="E67" i="6"/>
  <c r="F67" i="6"/>
  <c r="G67" i="6"/>
  <c r="H67" i="6"/>
  <c r="I67" i="6"/>
  <c r="K67" i="6"/>
  <c r="M67" i="6"/>
  <c r="N67" i="6"/>
  <c r="O67" i="6"/>
  <c r="P67" i="6"/>
  <c r="Q67" i="6"/>
  <c r="D68" i="6"/>
  <c r="E68" i="6"/>
  <c r="F68" i="6"/>
  <c r="G68" i="6"/>
  <c r="H68" i="6"/>
  <c r="I68" i="6"/>
  <c r="M68" i="6"/>
  <c r="N68" i="6"/>
  <c r="O68" i="6"/>
  <c r="P68" i="6"/>
  <c r="Q68" i="6"/>
  <c r="AA69" i="6"/>
  <c r="E69" i="6"/>
  <c r="F69" i="6"/>
  <c r="G69" i="6"/>
  <c r="H69" i="6"/>
  <c r="I69" i="6"/>
  <c r="J69" i="6"/>
  <c r="K69" i="6"/>
  <c r="M69" i="6"/>
  <c r="N69" i="6"/>
  <c r="O69" i="6"/>
  <c r="P69" i="6"/>
  <c r="Q69" i="6"/>
  <c r="D70" i="6"/>
  <c r="E70" i="6"/>
  <c r="F70" i="6"/>
  <c r="G70" i="6"/>
  <c r="H70" i="6"/>
  <c r="I70" i="6"/>
  <c r="J70" i="6"/>
  <c r="M70" i="6"/>
  <c r="N70" i="6"/>
  <c r="O70" i="6"/>
  <c r="P70" i="6"/>
  <c r="Q70" i="6"/>
  <c r="D71" i="6"/>
  <c r="E71" i="6"/>
  <c r="F71" i="6"/>
  <c r="G71" i="6"/>
  <c r="H71" i="6"/>
  <c r="I71" i="6"/>
  <c r="L71" i="6"/>
  <c r="M71" i="6"/>
  <c r="N71" i="6"/>
  <c r="O71" i="6"/>
  <c r="P71" i="6"/>
  <c r="Q71" i="6"/>
  <c r="D72" i="6"/>
  <c r="E72" i="6"/>
  <c r="F72" i="6"/>
  <c r="G72" i="6"/>
  <c r="H72" i="6"/>
  <c r="I72" i="6"/>
  <c r="J72" i="6"/>
  <c r="K72" i="6"/>
  <c r="L72" i="6"/>
  <c r="M72" i="6"/>
  <c r="N72" i="6"/>
  <c r="O72" i="6"/>
  <c r="P72" i="6"/>
  <c r="Q72" i="6"/>
  <c r="D73" i="6"/>
  <c r="E73" i="6"/>
  <c r="F73" i="6"/>
  <c r="G73" i="6"/>
  <c r="H73" i="6"/>
  <c r="I73" i="6"/>
  <c r="J73" i="6"/>
  <c r="K73" i="6"/>
  <c r="M73" i="6"/>
  <c r="N73" i="6"/>
  <c r="O73" i="6"/>
  <c r="P73" i="6"/>
  <c r="Q73" i="6"/>
  <c r="D74" i="6"/>
  <c r="E74" i="6"/>
  <c r="F74" i="6"/>
  <c r="G74" i="6"/>
  <c r="H74" i="6"/>
  <c r="I74" i="6"/>
  <c r="K74" i="6"/>
  <c r="L74" i="6"/>
  <c r="M74" i="6"/>
  <c r="N74" i="6"/>
  <c r="O74" i="6"/>
  <c r="P74" i="6"/>
  <c r="Q74" i="6"/>
  <c r="D75" i="6"/>
  <c r="E75" i="6"/>
  <c r="F75" i="6"/>
  <c r="G75" i="6"/>
  <c r="H75" i="6"/>
  <c r="I75" i="6"/>
  <c r="M75" i="6"/>
  <c r="N75" i="6"/>
  <c r="O75" i="6"/>
  <c r="P75" i="6"/>
  <c r="Q75" i="6"/>
  <c r="D76" i="6"/>
  <c r="E76" i="6"/>
  <c r="F76" i="6"/>
  <c r="G76" i="6"/>
  <c r="H76" i="6"/>
  <c r="I76" i="6"/>
  <c r="J76" i="6"/>
  <c r="L76" i="6"/>
  <c r="M76" i="6"/>
  <c r="N76" i="6"/>
  <c r="O76" i="6"/>
  <c r="P76" i="6"/>
  <c r="Q76" i="6"/>
  <c r="D77" i="6"/>
  <c r="E77" i="6"/>
  <c r="F77" i="6"/>
  <c r="G77" i="6"/>
  <c r="H77" i="6"/>
  <c r="I77" i="6"/>
  <c r="J77" i="6"/>
  <c r="M77" i="6"/>
  <c r="N77" i="6"/>
  <c r="O77" i="6"/>
  <c r="P77" i="6"/>
  <c r="Q77" i="6"/>
  <c r="D78" i="6"/>
  <c r="E78" i="6"/>
  <c r="F78" i="6"/>
  <c r="G78" i="6"/>
  <c r="H78" i="6"/>
  <c r="I78" i="6"/>
  <c r="L78" i="6"/>
  <c r="M78" i="6"/>
  <c r="N78" i="6"/>
  <c r="O78" i="6"/>
  <c r="P78" i="6"/>
  <c r="Q78" i="6"/>
  <c r="D79" i="6"/>
  <c r="E79" i="6"/>
  <c r="F79" i="6"/>
  <c r="G79" i="6"/>
  <c r="H79" i="6"/>
  <c r="I79" i="6"/>
  <c r="M79" i="6"/>
  <c r="N79" i="6"/>
  <c r="O79" i="6"/>
  <c r="P79" i="6"/>
  <c r="Q79" i="6"/>
  <c r="D80" i="6"/>
  <c r="E80" i="6"/>
  <c r="F80" i="6"/>
  <c r="G80" i="6"/>
  <c r="H80" i="6"/>
  <c r="I80" i="6"/>
  <c r="K80" i="6"/>
  <c r="M80" i="6"/>
  <c r="N80" i="6"/>
  <c r="O80" i="6"/>
  <c r="P80" i="6"/>
  <c r="Q80" i="6"/>
  <c r="D81" i="6"/>
  <c r="E81" i="6"/>
  <c r="F81" i="6"/>
  <c r="G81" i="6"/>
  <c r="H81" i="6"/>
  <c r="I81" i="6"/>
  <c r="M81" i="6"/>
  <c r="N81" i="6"/>
  <c r="O81" i="6"/>
  <c r="P81" i="6"/>
  <c r="Q81" i="6"/>
  <c r="D82" i="6"/>
  <c r="E82" i="6"/>
  <c r="F82" i="6"/>
  <c r="G82" i="6"/>
  <c r="H82" i="6"/>
  <c r="I82" i="6"/>
  <c r="J82" i="6"/>
  <c r="K82" i="6"/>
  <c r="L82" i="6"/>
  <c r="M82" i="6"/>
  <c r="N82" i="6"/>
  <c r="O82" i="6"/>
  <c r="P82" i="6"/>
  <c r="Q82" i="6"/>
  <c r="D83" i="6"/>
  <c r="E83" i="6"/>
  <c r="F83" i="6"/>
  <c r="G83" i="6"/>
  <c r="H83" i="6"/>
  <c r="I83" i="6"/>
  <c r="L83" i="6"/>
  <c r="M83" i="6"/>
  <c r="N83" i="6"/>
  <c r="O83" i="6"/>
  <c r="P83" i="6"/>
  <c r="Q83" i="6"/>
  <c r="D84" i="6"/>
  <c r="E84" i="6"/>
  <c r="F84" i="6"/>
  <c r="G84" i="6"/>
  <c r="H84" i="6"/>
  <c r="I84" i="6"/>
  <c r="M84" i="6"/>
  <c r="N84" i="6"/>
  <c r="O84" i="6"/>
  <c r="P84" i="6"/>
  <c r="Q84" i="6"/>
  <c r="D85" i="6"/>
  <c r="E85" i="6"/>
  <c r="F85" i="6"/>
  <c r="G85" i="6"/>
  <c r="H85" i="6"/>
  <c r="I85" i="6"/>
  <c r="M85" i="6"/>
  <c r="N85" i="6"/>
  <c r="O85" i="6"/>
  <c r="P85" i="6"/>
  <c r="Q85" i="6"/>
  <c r="D86" i="6"/>
  <c r="E86" i="6"/>
  <c r="F86" i="6"/>
  <c r="G86" i="6"/>
  <c r="H86" i="6"/>
  <c r="I86" i="6"/>
  <c r="K86" i="6"/>
  <c r="L86" i="6"/>
  <c r="M86" i="6"/>
  <c r="N86" i="6"/>
  <c r="O86" i="6"/>
  <c r="P86" i="6"/>
  <c r="Q86" i="6"/>
  <c r="D87" i="6"/>
  <c r="E87" i="6"/>
  <c r="F87" i="6"/>
  <c r="G87" i="6"/>
  <c r="H87" i="6"/>
  <c r="I87" i="6"/>
  <c r="M87" i="6"/>
  <c r="N87" i="6"/>
  <c r="O87" i="6"/>
  <c r="P87" i="6"/>
  <c r="Q87" i="6"/>
  <c r="D88" i="6"/>
  <c r="E88" i="6"/>
  <c r="F88" i="6"/>
  <c r="G88" i="6"/>
  <c r="H88" i="6"/>
  <c r="I88" i="6"/>
  <c r="J88" i="6"/>
  <c r="K88" i="6"/>
  <c r="L88" i="6"/>
  <c r="M88" i="6"/>
  <c r="N88" i="6"/>
  <c r="O88" i="6"/>
  <c r="P88" i="6"/>
  <c r="Q88" i="6"/>
  <c r="D89" i="6"/>
  <c r="E89" i="6"/>
  <c r="F89" i="6"/>
  <c r="G89" i="6"/>
  <c r="H89" i="6"/>
  <c r="I89" i="6"/>
  <c r="J89" i="6"/>
  <c r="L89" i="6"/>
  <c r="M89" i="6"/>
  <c r="N89" i="6"/>
  <c r="O89" i="6"/>
  <c r="P89" i="6"/>
  <c r="Q89" i="6"/>
  <c r="D90" i="6"/>
  <c r="E90" i="6"/>
  <c r="F90" i="6"/>
  <c r="G90" i="6"/>
  <c r="H90" i="6"/>
  <c r="I90" i="6"/>
  <c r="L90" i="6"/>
  <c r="M90" i="6"/>
  <c r="N90" i="6"/>
  <c r="O90" i="6"/>
  <c r="P90" i="6"/>
  <c r="Q90" i="6"/>
  <c r="D91" i="6"/>
  <c r="E91" i="6"/>
  <c r="F91" i="6"/>
  <c r="G91" i="6"/>
  <c r="H91" i="6"/>
  <c r="I91" i="6"/>
  <c r="K91" i="6"/>
  <c r="L91" i="6"/>
  <c r="M91" i="6"/>
  <c r="N91" i="6"/>
  <c r="O91" i="6"/>
  <c r="P91" i="6"/>
  <c r="Q91" i="6"/>
  <c r="D92" i="6"/>
  <c r="E92" i="6"/>
  <c r="F92" i="6"/>
  <c r="G92" i="6"/>
  <c r="H92" i="6"/>
  <c r="I92" i="6"/>
  <c r="M92" i="6"/>
  <c r="N92" i="6"/>
  <c r="O92" i="6"/>
  <c r="P92" i="6"/>
  <c r="Q92" i="6"/>
  <c r="D93" i="6"/>
  <c r="E93" i="6"/>
  <c r="F93" i="6"/>
  <c r="G93" i="6"/>
  <c r="H93" i="6"/>
  <c r="I93" i="6"/>
  <c r="K93" i="6"/>
  <c r="M93" i="6"/>
  <c r="N93" i="6"/>
  <c r="O93" i="6"/>
  <c r="P93" i="6"/>
  <c r="Q93" i="6"/>
  <c r="D94" i="6"/>
  <c r="E94" i="6"/>
  <c r="F94" i="6"/>
  <c r="G94" i="6"/>
  <c r="H94" i="6"/>
  <c r="I94" i="6"/>
  <c r="J94" i="6"/>
  <c r="L94" i="6"/>
  <c r="M94" i="6"/>
  <c r="N94" i="6"/>
  <c r="O94" i="6"/>
  <c r="P94" i="6"/>
  <c r="Q94" i="6"/>
  <c r="D95" i="6"/>
  <c r="E95" i="6"/>
  <c r="F95" i="6"/>
  <c r="G95" i="6"/>
  <c r="H95" i="6"/>
  <c r="I95" i="6"/>
  <c r="M95" i="6"/>
  <c r="N95" i="6"/>
  <c r="O95" i="6"/>
  <c r="P95" i="6"/>
  <c r="Q95" i="6"/>
  <c r="D96" i="6"/>
  <c r="E96" i="6"/>
  <c r="F96" i="6"/>
  <c r="G96" i="6"/>
  <c r="H96" i="6"/>
  <c r="I96" i="6"/>
  <c r="J96" i="6"/>
  <c r="K96" i="6"/>
  <c r="M96" i="6"/>
  <c r="N96" i="6"/>
  <c r="O96" i="6"/>
  <c r="P96" i="6"/>
  <c r="Q96" i="6"/>
  <c r="D97" i="6"/>
  <c r="E97" i="6"/>
  <c r="F97" i="6"/>
  <c r="G97" i="6"/>
  <c r="H97" i="6"/>
  <c r="I97" i="6"/>
  <c r="J97" i="6"/>
  <c r="M97" i="6"/>
  <c r="N97" i="6"/>
  <c r="O97" i="6"/>
  <c r="P97" i="6"/>
  <c r="Q97" i="6"/>
  <c r="D98" i="6"/>
  <c r="E98" i="6"/>
  <c r="F98" i="6"/>
  <c r="G98" i="6"/>
  <c r="H98" i="6"/>
  <c r="I98" i="6"/>
  <c r="J98" i="6"/>
  <c r="M98" i="6"/>
  <c r="N98" i="6"/>
  <c r="O98" i="6"/>
  <c r="P98" i="6"/>
  <c r="Q98" i="6"/>
  <c r="D99" i="6"/>
  <c r="E99" i="6"/>
  <c r="F99" i="6"/>
  <c r="G99" i="6"/>
  <c r="H99" i="6"/>
  <c r="I99" i="6"/>
  <c r="M99" i="6"/>
  <c r="N99" i="6"/>
  <c r="O99" i="6"/>
  <c r="P99" i="6"/>
  <c r="Q99" i="6"/>
  <c r="D100" i="6"/>
  <c r="E100" i="6"/>
  <c r="F100" i="6"/>
  <c r="G100" i="6"/>
  <c r="H100" i="6"/>
  <c r="I100" i="6"/>
  <c r="K100" i="6"/>
  <c r="M100" i="6"/>
  <c r="N100" i="6"/>
  <c r="O100" i="6"/>
  <c r="P100" i="6"/>
  <c r="Q100" i="6"/>
  <c r="D101" i="6"/>
  <c r="E101" i="6"/>
  <c r="F101" i="6"/>
  <c r="G101" i="6"/>
  <c r="H101" i="6"/>
  <c r="I101" i="6"/>
  <c r="J101" i="6"/>
  <c r="K101" i="6"/>
  <c r="M101" i="6"/>
  <c r="N101" i="6"/>
  <c r="O101" i="6"/>
  <c r="P101" i="6"/>
  <c r="Q101" i="6"/>
  <c r="D102" i="6"/>
  <c r="E102" i="6"/>
  <c r="F102" i="6"/>
  <c r="G102" i="6"/>
  <c r="H102" i="6"/>
  <c r="I102" i="6"/>
  <c r="M102" i="6"/>
  <c r="N102" i="6"/>
  <c r="O102" i="6"/>
  <c r="P102" i="6"/>
  <c r="Q102" i="6"/>
  <c r="D103" i="6"/>
  <c r="E103" i="6"/>
  <c r="F103" i="6"/>
  <c r="G103" i="6"/>
  <c r="H103" i="6"/>
  <c r="I103" i="6"/>
  <c r="J103" i="6"/>
  <c r="L103" i="6"/>
  <c r="M103" i="6"/>
  <c r="N103" i="6"/>
  <c r="O103" i="6"/>
  <c r="P103" i="6"/>
  <c r="Q103" i="6"/>
  <c r="D104" i="6"/>
  <c r="E104" i="6"/>
  <c r="F104" i="6"/>
  <c r="G104" i="6"/>
  <c r="H104" i="6"/>
  <c r="I104" i="6"/>
  <c r="J104" i="6"/>
  <c r="M104" i="6"/>
  <c r="N104" i="6"/>
  <c r="O104" i="6"/>
  <c r="P104" i="6"/>
  <c r="Q104" i="6"/>
  <c r="D105" i="6"/>
  <c r="E105" i="6"/>
  <c r="F105" i="6"/>
  <c r="G105" i="6"/>
  <c r="H105" i="6"/>
  <c r="I105" i="6"/>
  <c r="L105" i="6"/>
  <c r="M105" i="6"/>
  <c r="N105" i="6"/>
  <c r="O105" i="6"/>
  <c r="P105" i="6"/>
  <c r="Q105" i="6"/>
  <c r="D106" i="6"/>
  <c r="D36" i="7" s="1"/>
  <c r="E106" i="6"/>
  <c r="E36" i="7" s="1"/>
  <c r="F106" i="6"/>
  <c r="F36" i="7" s="1"/>
  <c r="G106" i="6"/>
  <c r="G36" i="7" s="1"/>
  <c r="H106" i="6"/>
  <c r="I36" i="7" s="1"/>
  <c r="I106" i="6"/>
  <c r="H36" i="7" s="1"/>
  <c r="M106" i="6"/>
  <c r="M36" i="7" s="1"/>
  <c r="N106" i="6"/>
  <c r="N36" i="7" s="1"/>
  <c r="O106" i="6"/>
  <c r="P106" i="6"/>
  <c r="Q106" i="6"/>
  <c r="D107" i="6"/>
  <c r="E107" i="6"/>
  <c r="F107" i="6"/>
  <c r="G107" i="6"/>
  <c r="H107" i="6"/>
  <c r="I107" i="6"/>
  <c r="K107" i="6"/>
  <c r="M107" i="6"/>
  <c r="N107" i="6"/>
  <c r="O107" i="6"/>
  <c r="P107" i="6"/>
  <c r="Q107" i="6"/>
  <c r="D108" i="6"/>
  <c r="E108" i="6"/>
  <c r="F108" i="6"/>
  <c r="G108" i="6"/>
  <c r="H108" i="6"/>
  <c r="I108" i="6"/>
  <c r="K108" i="6"/>
  <c r="L108" i="6"/>
  <c r="M108" i="6"/>
  <c r="N108" i="6"/>
  <c r="O108" i="6"/>
  <c r="P108" i="6"/>
  <c r="Q108" i="6"/>
  <c r="D109" i="6"/>
  <c r="E109" i="6"/>
  <c r="F109" i="6"/>
  <c r="G109" i="6"/>
  <c r="H109" i="6"/>
  <c r="I109" i="6"/>
  <c r="M109" i="6"/>
  <c r="N109" i="6"/>
  <c r="O109" i="6"/>
  <c r="P109" i="6"/>
  <c r="Q109" i="6"/>
  <c r="D110" i="6"/>
  <c r="E110" i="6"/>
  <c r="F110" i="6"/>
  <c r="G110" i="6"/>
  <c r="H110" i="6"/>
  <c r="I110" i="6"/>
  <c r="J110" i="6"/>
  <c r="M110" i="6"/>
  <c r="N110" i="6"/>
  <c r="O110" i="6"/>
  <c r="P110" i="6"/>
  <c r="Q110" i="6"/>
  <c r="D111" i="6"/>
  <c r="E111" i="6"/>
  <c r="F111" i="6"/>
  <c r="G111" i="6"/>
  <c r="H111" i="6"/>
  <c r="I111" i="6"/>
  <c r="J111" i="6"/>
  <c r="M111" i="6"/>
  <c r="N111" i="6"/>
  <c r="O111" i="6"/>
  <c r="P111" i="6"/>
  <c r="Q111" i="6"/>
  <c r="D112" i="6"/>
  <c r="E112" i="6"/>
  <c r="F112" i="6"/>
  <c r="G112" i="6"/>
  <c r="H112" i="6"/>
  <c r="I112" i="6"/>
  <c r="L112" i="6"/>
  <c r="M112" i="6"/>
  <c r="N112" i="6"/>
  <c r="O112" i="6"/>
  <c r="P112" i="6"/>
  <c r="Q112" i="6"/>
  <c r="D113" i="6"/>
  <c r="E113" i="6"/>
  <c r="F113" i="6"/>
  <c r="G113" i="6"/>
  <c r="H113" i="6"/>
  <c r="I113" i="6"/>
  <c r="K113" i="6"/>
  <c r="M113" i="6"/>
  <c r="N113" i="6"/>
  <c r="O113" i="6"/>
  <c r="P113" i="6"/>
  <c r="Q113" i="6"/>
  <c r="D114" i="6"/>
  <c r="E114" i="6"/>
  <c r="F114" i="6"/>
  <c r="G114" i="6"/>
  <c r="H114" i="6"/>
  <c r="I114" i="6"/>
  <c r="L114" i="6"/>
  <c r="M114" i="6"/>
  <c r="N114" i="6"/>
  <c r="O114" i="6"/>
  <c r="P114" i="6"/>
  <c r="Q114" i="6"/>
  <c r="D115" i="6"/>
  <c r="E115" i="6"/>
  <c r="F115" i="6"/>
  <c r="G115" i="6"/>
  <c r="H115" i="6"/>
  <c r="I115" i="6"/>
  <c r="M115" i="6"/>
  <c r="N115" i="6"/>
  <c r="O115" i="6"/>
  <c r="P115" i="6"/>
  <c r="Q115" i="6"/>
  <c r="Q5" i="6"/>
  <c r="P5" i="6"/>
  <c r="O5" i="6"/>
  <c r="N5" i="6"/>
  <c r="M5" i="6"/>
  <c r="L5" i="6"/>
  <c r="K5" i="6"/>
  <c r="J5" i="6"/>
  <c r="I5" i="6"/>
  <c r="H5" i="6"/>
  <c r="G5" i="6"/>
  <c r="F5" i="6"/>
  <c r="E5" i="6"/>
  <c r="D5" i="6"/>
  <c r="B5" i="6"/>
  <c r="B6" i="6"/>
  <c r="B8" i="6"/>
  <c r="B9" i="6"/>
  <c r="B11" i="6"/>
  <c r="B13" i="6"/>
  <c r="B14" i="6"/>
  <c r="B15" i="6"/>
  <c r="B18" i="6"/>
  <c r="B19" i="6"/>
  <c r="B20" i="6"/>
  <c r="B22" i="6"/>
  <c r="B23" i="6"/>
  <c r="B25" i="6"/>
  <c r="B26" i="6"/>
  <c r="B29" i="6"/>
  <c r="B30" i="6"/>
  <c r="B31" i="6"/>
  <c r="B36" i="6"/>
  <c r="B37" i="6"/>
  <c r="B38" i="6"/>
  <c r="B39" i="6"/>
  <c r="B40" i="6"/>
  <c r="B43" i="6"/>
  <c r="B45" i="6"/>
  <c r="B46" i="6"/>
  <c r="B47" i="6"/>
  <c r="B48" i="6"/>
  <c r="B51" i="6"/>
  <c r="B52" i="6"/>
  <c r="B53" i="6"/>
  <c r="B54" i="6"/>
  <c r="B55" i="6"/>
  <c r="B56" i="6"/>
  <c r="B57" i="6"/>
  <c r="B61" i="6"/>
  <c r="B62" i="6"/>
  <c r="B64" i="6"/>
  <c r="B65" i="6"/>
  <c r="B66" i="6"/>
  <c r="B69" i="6"/>
  <c r="B70" i="6"/>
  <c r="B71" i="6"/>
  <c r="B72" i="6"/>
  <c r="B73" i="6"/>
  <c r="B77" i="6"/>
  <c r="B78" i="6"/>
  <c r="B79" i="6"/>
  <c r="B80" i="6"/>
  <c r="B81" i="6"/>
  <c r="B82" i="6"/>
  <c r="B85" i="6"/>
  <c r="B86" i="6"/>
  <c r="B87" i="6"/>
  <c r="B88" i="6"/>
  <c r="B89" i="6"/>
  <c r="B93" i="6"/>
  <c r="B94" i="6"/>
  <c r="B95" i="6"/>
  <c r="B96" i="6"/>
  <c r="B97" i="6"/>
  <c r="B98" i="6"/>
  <c r="B101" i="6"/>
  <c r="B103" i="6"/>
  <c r="B104" i="6"/>
  <c r="B108" i="6"/>
  <c r="B109" i="6"/>
  <c r="B111" i="6"/>
  <c r="B112" i="6"/>
  <c r="C5" i="6"/>
  <c r="C6" i="6"/>
  <c r="C7" i="6"/>
  <c r="C9" i="6"/>
  <c r="C10" i="6"/>
  <c r="C11" i="6"/>
  <c r="C12" i="6"/>
  <c r="C13" i="6"/>
  <c r="C14" i="6"/>
  <c r="C15" i="6"/>
  <c r="C16" i="6"/>
  <c r="C19" i="6"/>
  <c r="C20" i="6"/>
  <c r="C21" i="6"/>
  <c r="C24" i="6"/>
  <c r="C25" i="6"/>
  <c r="C26" i="6"/>
  <c r="C27" i="6"/>
  <c r="C28" i="6"/>
  <c r="C30" i="6"/>
  <c r="C31" i="6"/>
  <c r="C34" i="6"/>
  <c r="C36" i="6"/>
  <c r="C38" i="6"/>
  <c r="C39" i="6"/>
  <c r="C41" i="6"/>
  <c r="C43" i="6"/>
  <c r="C45" i="6"/>
  <c r="C46" i="6"/>
  <c r="C47" i="6"/>
  <c r="C48" i="6"/>
  <c r="C52" i="6"/>
  <c r="C53" i="6"/>
  <c r="C54" i="6"/>
  <c r="C55" i="6"/>
  <c r="C56" i="6"/>
  <c r="C57" i="6"/>
  <c r="C58" i="6"/>
  <c r="C62" i="6"/>
  <c r="C63" i="6"/>
  <c r="C65" i="6"/>
  <c r="C66" i="6"/>
  <c r="C69" i="6"/>
  <c r="C71" i="6"/>
  <c r="C72" i="6"/>
  <c r="C73" i="6"/>
  <c r="C74" i="6"/>
  <c r="C78" i="6"/>
  <c r="C79" i="6"/>
  <c r="C81" i="6"/>
  <c r="C82" i="6"/>
  <c r="C83" i="6"/>
  <c r="C86" i="6"/>
  <c r="C87" i="6"/>
  <c r="C88" i="6"/>
  <c r="C89" i="6"/>
  <c r="C90" i="6"/>
  <c r="C94" i="6"/>
  <c r="C95" i="6"/>
  <c r="C97" i="6"/>
  <c r="C102" i="6"/>
  <c r="C104" i="6"/>
  <c r="C105" i="6"/>
  <c r="C109" i="6"/>
  <c r="C110" i="6"/>
  <c r="C112" i="6"/>
  <c r="C113" i="6"/>
  <c r="K37" i="7" l="1"/>
  <c r="M62" i="7"/>
  <c r="N62" i="7"/>
  <c r="L34" i="7"/>
  <c r="K35" i="7"/>
  <c r="I62" i="7"/>
  <c r="D62" i="7"/>
  <c r="I8" i="8"/>
  <c r="G62" i="7"/>
  <c r="J62" i="7"/>
  <c r="E62" i="7"/>
  <c r="K63" i="7"/>
  <c r="K62" i="7"/>
  <c r="H62" i="7"/>
  <c r="F62" i="7"/>
  <c r="L62" i="7"/>
  <c r="J63" i="7"/>
  <c r="H63" i="7"/>
  <c r="I63" i="7"/>
  <c r="G63" i="7"/>
  <c r="W63" i="7" s="1"/>
  <c r="F63" i="7"/>
  <c r="N63" i="7"/>
  <c r="E63" i="7"/>
  <c r="M63" i="7"/>
  <c r="D63" i="7"/>
  <c r="L63" i="7"/>
  <c r="K59" i="7"/>
  <c r="I59" i="7"/>
  <c r="M35" i="7"/>
  <c r="D35" i="7"/>
  <c r="I34" i="7"/>
  <c r="F58" i="7"/>
  <c r="L37" i="7"/>
  <c r="J35" i="7"/>
  <c r="E58" i="7"/>
  <c r="N59" i="7"/>
  <c r="N35" i="7"/>
  <c r="E35" i="7"/>
  <c r="K58" i="7"/>
  <c r="H34" i="7"/>
  <c r="G59" i="7"/>
  <c r="L35" i="7"/>
  <c r="G34" i="7"/>
  <c r="W34" i="7" s="1"/>
  <c r="K34" i="7"/>
  <c r="F59" i="7"/>
  <c r="F34" i="7"/>
  <c r="D58" i="7"/>
  <c r="H37" i="7"/>
  <c r="J34" i="7"/>
  <c r="E59" i="7"/>
  <c r="H35" i="7"/>
  <c r="E34" i="7"/>
  <c r="N58" i="7"/>
  <c r="I37" i="7"/>
  <c r="D59" i="7"/>
  <c r="I35" i="7"/>
  <c r="N34" i="7"/>
  <c r="D34" i="7"/>
  <c r="M58" i="7"/>
  <c r="G37" i="7"/>
  <c r="W37" i="7" s="1"/>
  <c r="L58" i="7"/>
  <c r="M59" i="7"/>
  <c r="G35" i="7"/>
  <c r="W35" i="7" s="1"/>
  <c r="M34" i="7"/>
  <c r="H58" i="7"/>
  <c r="F37" i="7"/>
  <c r="L59" i="7"/>
  <c r="F35" i="7"/>
  <c r="I58" i="7"/>
  <c r="N37" i="7"/>
  <c r="E37" i="7"/>
  <c r="J59" i="7"/>
  <c r="J58" i="7"/>
  <c r="H59" i="7"/>
  <c r="G58" i="7"/>
  <c r="W58" i="7" s="1"/>
  <c r="M37" i="7"/>
  <c r="D37" i="7"/>
  <c r="J37" i="7"/>
  <c r="N15" i="7"/>
  <c r="F10" i="8"/>
  <c r="I9" i="11"/>
  <c r="L9" i="11"/>
  <c r="G9" i="11"/>
  <c r="I33" i="8"/>
  <c r="F9" i="11"/>
  <c r="E9" i="11"/>
  <c r="N25" i="7"/>
  <c r="M9" i="11"/>
  <c r="N22" i="7"/>
  <c r="M15" i="7"/>
  <c r="D76" i="7"/>
  <c r="J15" i="7"/>
  <c r="H33" i="8"/>
  <c r="K13" i="11"/>
  <c r="M16" i="7"/>
  <c r="G15" i="7"/>
  <c r="K78" i="7"/>
  <c r="L76" i="7"/>
  <c r="L61" i="7"/>
  <c r="L57" i="7"/>
  <c r="J23" i="7"/>
  <c r="K20" i="7"/>
  <c r="J16" i="7"/>
  <c r="N76" i="7"/>
  <c r="I75" i="7"/>
  <c r="M12" i="8"/>
  <c r="M10" i="8"/>
  <c r="G10" i="8"/>
  <c r="K15" i="7"/>
  <c r="E14" i="11"/>
  <c r="I28" i="7"/>
  <c r="G8" i="8"/>
  <c r="K25" i="7"/>
  <c r="I13" i="11"/>
  <c r="I11" i="11"/>
  <c r="D10" i="11"/>
  <c r="M29" i="7"/>
  <c r="G21" i="7"/>
  <c r="G32" i="7"/>
  <c r="M60" i="7"/>
  <c r="M17" i="7"/>
  <c r="J76" i="7"/>
  <c r="F75" i="7"/>
  <c r="K33" i="8"/>
  <c r="L9" i="8"/>
  <c r="F8" i="8"/>
  <c r="H15" i="7"/>
  <c r="M57" i="7"/>
  <c r="K54" i="7"/>
  <c r="L55" i="7"/>
  <c r="J53" i="7"/>
  <c r="E75" i="7"/>
  <c r="J14" i="11"/>
  <c r="J57" i="7"/>
  <c r="N61" i="7"/>
  <c r="M61" i="7"/>
  <c r="H76" i="7"/>
  <c r="L51" i="7"/>
  <c r="N57" i="7"/>
  <c r="E57" i="7"/>
  <c r="G54" i="7"/>
  <c r="W54" i="7" s="1"/>
  <c r="D75" i="7"/>
  <c r="I15" i="11"/>
  <c r="F54" i="7"/>
  <c r="L54" i="7"/>
  <c r="E54" i="7"/>
  <c r="L32" i="7"/>
  <c r="J82" i="7"/>
  <c r="L15" i="7"/>
  <c r="I33" i="7"/>
  <c r="G33" i="7"/>
  <c r="E76" i="7"/>
  <c r="K22" i="7"/>
  <c r="L60" i="7"/>
  <c r="J13" i="11"/>
  <c r="K28" i="7"/>
  <c r="J25" i="7"/>
  <c r="F28" i="7"/>
  <c r="H16" i="7"/>
  <c r="G76" i="7"/>
  <c r="O76" i="7" s="1"/>
  <c r="M75" i="7"/>
  <c r="I22" i="7"/>
  <c r="N21" i="7"/>
  <c r="H14" i="11"/>
  <c r="M13" i="11"/>
  <c r="M33" i="7"/>
  <c r="N32" i="7"/>
  <c r="K75" i="7"/>
  <c r="H13" i="11"/>
  <c r="M12" i="11"/>
  <c r="H11" i="11"/>
  <c r="M10" i="11"/>
  <c r="E25" i="7"/>
  <c r="I23" i="7"/>
  <c r="N29" i="7"/>
  <c r="I21" i="7"/>
  <c r="N20" i="7"/>
  <c r="I32" i="7"/>
  <c r="N60" i="7"/>
  <c r="M76" i="7"/>
  <c r="G75" i="7"/>
  <c r="O75" i="7" s="1"/>
  <c r="L13" i="11"/>
  <c r="K76" i="7"/>
  <c r="L43" i="7"/>
  <c r="L75" i="7"/>
  <c r="G15" i="11"/>
  <c r="D14" i="11"/>
  <c r="M22" i="7"/>
  <c r="G28" i="7"/>
  <c r="J75" i="7"/>
  <c r="I76" i="7"/>
  <c r="N75" i="7"/>
  <c r="K12" i="11"/>
  <c r="L22" i="7"/>
  <c r="J32" i="7"/>
  <c r="F33" i="7"/>
  <c r="I20" i="7"/>
  <c r="N28" i="7"/>
  <c r="H17" i="7"/>
  <c r="K51" i="7"/>
  <c r="K16" i="7"/>
  <c r="M21" i="7"/>
  <c r="F76" i="7"/>
  <c r="L11" i="11"/>
  <c r="L23" i="7"/>
  <c r="J22" i="7"/>
  <c r="K60" i="7"/>
  <c r="M15" i="11"/>
  <c r="E21" i="7"/>
  <c r="I29" i="7"/>
  <c r="G60" i="7"/>
  <c r="W60" i="7" s="1"/>
  <c r="H75" i="7"/>
  <c r="H13" i="8"/>
  <c r="H11" i="8"/>
  <c r="K68" i="7"/>
  <c r="H10" i="8"/>
  <c r="H8" i="8"/>
  <c r="H78" i="7"/>
  <c r="I13" i="8"/>
  <c r="I11" i="8"/>
  <c r="E10" i="8"/>
  <c r="E8" i="8"/>
  <c r="I78" i="7"/>
  <c r="G78" i="7"/>
  <c r="W78" i="7" s="1"/>
  <c r="G13" i="8"/>
  <c r="G11" i="8"/>
  <c r="D8" i="8"/>
  <c r="L13" i="8"/>
  <c r="J78" i="7"/>
  <c r="F13" i="8"/>
  <c r="F11" i="8"/>
  <c r="L10" i="8"/>
  <c r="L67" i="7"/>
  <c r="K13" i="8"/>
  <c r="E78" i="7"/>
  <c r="M33" i="8"/>
  <c r="F33" i="8"/>
  <c r="M13" i="8"/>
  <c r="E13" i="8"/>
  <c r="E11" i="8"/>
  <c r="K10" i="8"/>
  <c r="M9" i="8"/>
  <c r="M17" i="8"/>
  <c r="N78" i="7"/>
  <c r="E33" i="8"/>
  <c r="L78" i="7"/>
  <c r="G33" i="8"/>
  <c r="I10" i="8"/>
  <c r="M19" i="8"/>
  <c r="H56" i="7"/>
  <c r="H18" i="8"/>
  <c r="F56" i="7"/>
  <c r="I56" i="7"/>
  <c r="M14" i="8"/>
  <c r="G56" i="7"/>
  <c r="W56" i="7" s="1"/>
  <c r="J11" i="8"/>
  <c r="G18" i="8"/>
  <c r="J69" i="7"/>
  <c r="J65" i="7"/>
  <c r="K31" i="8"/>
  <c r="J18" i="8"/>
  <c r="K31" i="7"/>
  <c r="E18" i="8"/>
  <c r="K18" i="8"/>
  <c r="I18" i="8"/>
  <c r="E56" i="7"/>
  <c r="F18" i="8"/>
  <c r="K46" i="7"/>
  <c r="J10" i="8"/>
  <c r="J15" i="8"/>
  <c r="K14" i="7"/>
  <c r="J21" i="8"/>
  <c r="M69" i="7"/>
  <c r="I69" i="7"/>
  <c r="L69" i="7"/>
  <c r="L9" i="9"/>
  <c r="J33" i="8"/>
  <c r="N46" i="7"/>
  <c r="K19" i="7"/>
  <c r="J34" i="8"/>
  <c r="E8" i="11"/>
  <c r="E46" i="7"/>
  <c r="L19" i="7"/>
  <c r="L34" i="8"/>
  <c r="L19" i="8"/>
  <c r="J50" i="7"/>
  <c r="H69" i="7"/>
  <c r="F69" i="7"/>
  <c r="K8" i="8"/>
  <c r="K69" i="7"/>
  <c r="J31" i="7"/>
  <c r="F8" i="11"/>
  <c r="K15" i="8"/>
  <c r="K21" i="8"/>
  <c r="K30" i="7"/>
  <c r="I8" i="11"/>
  <c r="N69" i="7"/>
  <c r="L30" i="8"/>
  <c r="L29" i="8"/>
  <c r="F43" i="7"/>
  <c r="I42" i="7"/>
  <c r="N82" i="7"/>
  <c r="J81" i="7"/>
  <c r="J8" i="11"/>
  <c r="L12" i="8"/>
  <c r="M46" i="7"/>
  <c r="M8" i="11"/>
  <c r="I45" i="7"/>
  <c r="G41" i="7"/>
  <c r="E69" i="7"/>
  <c r="E43" i="7"/>
  <c r="E82" i="7"/>
  <c r="G51" i="7"/>
  <c r="M67" i="7"/>
  <c r="K44" i="7"/>
  <c r="H46" i="7"/>
  <c r="I41" i="7"/>
  <c r="N40" i="7"/>
  <c r="N51" i="7"/>
  <c r="L52" i="7"/>
  <c r="N52" i="7"/>
  <c r="G45" i="7"/>
  <c r="N42" i="7"/>
  <c r="M51" i="7"/>
  <c r="E67" i="7"/>
  <c r="G52" i="7"/>
  <c r="N43" i="7"/>
  <c r="D43" i="7"/>
  <c r="L46" i="7"/>
  <c r="M78" i="7"/>
  <c r="I46" i="7"/>
  <c r="G44" i="7"/>
  <c r="I43" i="7"/>
  <c r="I82" i="7"/>
  <c r="J44" i="7"/>
  <c r="M40" i="7"/>
  <c r="G46" i="7"/>
  <c r="M52" i="7"/>
  <c r="F45" i="7"/>
  <c r="F44" i="7"/>
  <c r="H51" i="7"/>
  <c r="N73" i="7"/>
  <c r="J51" i="7"/>
  <c r="H52" i="7"/>
  <c r="E44" i="7"/>
  <c r="H42" i="7"/>
  <c r="F82" i="7"/>
  <c r="E41" i="7"/>
  <c r="I51" i="7"/>
  <c r="N67" i="7"/>
  <c r="M73" i="7"/>
  <c r="J52" i="7"/>
  <c r="K8" i="11"/>
  <c r="F78" i="7"/>
  <c r="G69" i="7"/>
  <c r="J46" i="7"/>
  <c r="F46" i="7"/>
  <c r="L8" i="11"/>
  <c r="G8" i="11"/>
  <c r="L13" i="7"/>
  <c r="J12" i="7"/>
  <c r="K30" i="8"/>
  <c r="J48" i="7"/>
  <c r="K19" i="8"/>
  <c r="H8" i="11"/>
  <c r="J10" i="9"/>
  <c r="J30" i="7"/>
  <c r="L70" i="7"/>
  <c r="J71" i="7"/>
  <c r="M39" i="7"/>
  <c r="E39" i="7"/>
  <c r="H50" i="7"/>
  <c r="K71" i="7"/>
  <c r="E79" i="7"/>
  <c r="H18" i="7"/>
  <c r="H47" i="7"/>
  <c r="J70" i="7"/>
  <c r="H48" i="7"/>
  <c r="M15" i="8"/>
  <c r="I74" i="7"/>
  <c r="J13" i="8"/>
  <c r="E72" i="7"/>
  <c r="E48" i="7"/>
  <c r="H65" i="7"/>
  <c r="H81" i="7"/>
  <c r="E30" i="7"/>
  <c r="I13" i="7"/>
  <c r="N80" i="7"/>
  <c r="G34" i="8"/>
  <c r="G16" i="8"/>
  <c r="J9" i="8"/>
  <c r="L35" i="8"/>
  <c r="L65" i="7"/>
  <c r="K70" i="7"/>
  <c r="L33" i="8"/>
  <c r="J35" i="8"/>
  <c r="J56" i="7"/>
  <c r="K9" i="8"/>
  <c r="J31" i="8"/>
  <c r="K12" i="7"/>
  <c r="L68" i="7"/>
  <c r="G73" i="7"/>
  <c r="O73" i="7" s="1"/>
  <c r="E24" i="7"/>
  <c r="K48" i="7"/>
  <c r="E18" i="7"/>
  <c r="E47" i="7"/>
  <c r="J14" i="7"/>
  <c r="M19" i="7"/>
  <c r="N16" i="7"/>
  <c r="L25" i="7"/>
  <c r="F77" i="7"/>
  <c r="F19" i="7"/>
  <c r="H15" i="8"/>
  <c r="K50" i="7"/>
  <c r="I27" i="8"/>
  <c r="G26" i="8"/>
  <c r="H30" i="7"/>
  <c r="F31" i="8"/>
  <c r="F49" i="7"/>
  <c r="H79" i="7"/>
  <c r="H72" i="7"/>
  <c r="H68" i="7"/>
  <c r="I14" i="7"/>
  <c r="G12" i="7"/>
  <c r="F10" i="7"/>
  <c r="G8" i="9"/>
  <c r="H39" i="7"/>
  <c r="E50" i="7"/>
  <c r="E65" i="7"/>
  <c r="E81" i="7"/>
  <c r="N13" i="7"/>
  <c r="I80" i="7"/>
  <c r="N31" i="7"/>
  <c r="M27" i="7"/>
  <c r="H70" i="7"/>
  <c r="G21" i="8"/>
  <c r="I53" i="7"/>
  <c r="G11" i="7"/>
  <c r="G25" i="8"/>
  <c r="H24" i="7"/>
  <c r="H17" i="8"/>
  <c r="I35" i="8"/>
  <c r="F20" i="8"/>
  <c r="H55" i="7"/>
  <c r="M49" i="7"/>
  <c r="F74" i="7"/>
  <c r="G24" i="7"/>
  <c r="M48" i="7"/>
  <c r="G17" i="8"/>
  <c r="L81" i="7"/>
  <c r="M41" i="7"/>
  <c r="E14" i="8"/>
  <c r="E9" i="8"/>
  <c r="G39" i="7"/>
  <c r="M50" i="7"/>
  <c r="G79" i="7"/>
  <c r="W79" i="7" s="1"/>
  <c r="M77" i="7"/>
  <c r="M65" i="7"/>
  <c r="M47" i="7"/>
  <c r="F27" i="8"/>
  <c r="E26" i="8"/>
  <c r="G12" i="8"/>
  <c r="K18" i="7"/>
  <c r="I66" i="7"/>
  <c r="K29" i="7"/>
  <c r="I15" i="7"/>
  <c r="M27" i="8"/>
  <c r="H34" i="8"/>
  <c r="H16" i="8"/>
  <c r="H60" i="7"/>
  <c r="G68" i="7"/>
  <c r="F14" i="7"/>
  <c r="F80" i="7"/>
  <c r="E12" i="7"/>
  <c r="G70" i="7"/>
  <c r="E21" i="8"/>
  <c r="M25" i="8"/>
  <c r="K14" i="8"/>
  <c r="H30" i="8"/>
  <c r="E8" i="9"/>
  <c r="H10" i="9"/>
  <c r="N81" i="7"/>
  <c r="G15" i="8"/>
  <c r="E32" i="7"/>
  <c r="H31" i="7"/>
  <c r="H27" i="7"/>
  <c r="E11" i="7"/>
  <c r="I26" i="7"/>
  <c r="N10" i="7"/>
  <c r="E25" i="8"/>
  <c r="I32" i="8"/>
  <c r="E28" i="7"/>
  <c r="H61" i="7"/>
  <c r="I55" i="7"/>
  <c r="N24" i="7"/>
  <c r="G66" i="7"/>
  <c r="M81" i="7"/>
  <c r="F15" i="8"/>
  <c r="H19" i="8"/>
  <c r="N56" i="7"/>
  <c r="K74" i="7"/>
  <c r="L14" i="7"/>
  <c r="K10" i="9"/>
  <c r="F72" i="7"/>
  <c r="F48" i="7"/>
  <c r="F30" i="7"/>
  <c r="H13" i="7"/>
  <c r="I34" i="8"/>
  <c r="I16" i="8"/>
  <c r="E12" i="8"/>
  <c r="E23" i="8"/>
  <c r="I9" i="9"/>
  <c r="E22" i="8"/>
  <c r="H36" i="8"/>
  <c r="K24" i="8"/>
  <c r="L31" i="8"/>
  <c r="G29" i="8"/>
  <c r="I30" i="8"/>
  <c r="N33" i="7"/>
  <c r="E14" i="7"/>
  <c r="E15" i="11"/>
  <c r="I31" i="7"/>
  <c r="N12" i="7"/>
  <c r="I27" i="7"/>
  <c r="N11" i="7"/>
  <c r="G26" i="7"/>
  <c r="M10" i="7"/>
  <c r="G32" i="8"/>
  <c r="K32" i="7"/>
  <c r="K27" i="8"/>
  <c r="J23" i="8"/>
  <c r="F68" i="7"/>
  <c r="E80" i="7"/>
  <c r="F70" i="7"/>
  <c r="F10" i="11"/>
  <c r="E10" i="11"/>
  <c r="H22" i="7"/>
  <c r="M28" i="7"/>
  <c r="J17" i="7"/>
  <c r="I16" i="7"/>
  <c r="G42" i="7"/>
  <c r="I40" i="7"/>
  <c r="J10" i="7"/>
  <c r="E33" i="7"/>
  <c r="G40" i="7"/>
  <c r="H23" i="7"/>
  <c r="F14" i="11"/>
  <c r="I57" i="7"/>
  <c r="I11" i="7"/>
  <c r="L44" i="7"/>
  <c r="D31" i="7"/>
  <c r="E74" i="7"/>
  <c r="F53" i="7"/>
  <c r="M45" i="7"/>
  <c r="E16" i="7"/>
  <c r="G57" i="7"/>
  <c r="W57" i="7" s="1"/>
  <c r="F51" i="7"/>
  <c r="H54" i="7"/>
  <c r="E73" i="7"/>
  <c r="F15" i="7"/>
  <c r="N39" i="7"/>
  <c r="F39" i="7"/>
  <c r="G72" i="7"/>
  <c r="W72" i="7" s="1"/>
  <c r="M71" i="7"/>
  <c r="G55" i="7"/>
  <c r="W55" i="7" s="1"/>
  <c r="M24" i="7"/>
  <c r="G48" i="7"/>
  <c r="F79" i="7"/>
  <c r="L77" i="7"/>
  <c r="F66" i="7"/>
  <c r="K81" i="7"/>
  <c r="G30" i="7"/>
  <c r="M18" i="7"/>
  <c r="J47" i="7"/>
  <c r="K26" i="7"/>
  <c r="E27" i="8"/>
  <c r="I20" i="8"/>
  <c r="E15" i="8"/>
  <c r="I19" i="8"/>
  <c r="M56" i="7"/>
  <c r="L14" i="8"/>
  <c r="F12" i="8"/>
  <c r="J17" i="8"/>
  <c r="M23" i="8"/>
  <c r="F23" i="8"/>
  <c r="H35" i="8"/>
  <c r="H9" i="9"/>
  <c r="F22" i="8"/>
  <c r="L36" i="8"/>
  <c r="E19" i="8"/>
  <c r="I9" i="8"/>
  <c r="E12" i="11"/>
  <c r="G77" i="7"/>
  <c r="G19" i="7"/>
  <c r="K14" i="11"/>
  <c r="F29" i="7"/>
  <c r="H20" i="7"/>
  <c r="I52" i="7"/>
  <c r="K61" i="7"/>
  <c r="E45" i="7"/>
  <c r="K41" i="7"/>
  <c r="H67" i="7"/>
  <c r="F50" i="7"/>
  <c r="G49" i="7"/>
  <c r="M72" i="7"/>
  <c r="G71" i="7"/>
  <c r="W71" i="7" s="1"/>
  <c r="M55" i="7"/>
  <c r="F24" i="7"/>
  <c r="L48" i="7"/>
  <c r="F18" i="7"/>
  <c r="F47" i="7"/>
  <c r="G31" i="7"/>
  <c r="M12" i="7"/>
  <c r="G27" i="7"/>
  <c r="M11" i="7"/>
  <c r="N19" i="7"/>
  <c r="F26" i="7"/>
  <c r="H27" i="8"/>
  <c r="I26" i="8"/>
  <c r="G14" i="8"/>
  <c r="F32" i="8"/>
  <c r="M35" i="8"/>
  <c r="J18" i="7"/>
  <c r="K11" i="11"/>
  <c r="H74" i="7"/>
  <c r="H82" i="7"/>
  <c r="F67" i="7"/>
  <c r="F71" i="7"/>
  <c r="F65" i="7"/>
  <c r="H53" i="7"/>
  <c r="E61" i="7"/>
  <c r="I73" i="7"/>
  <c r="J68" i="7"/>
  <c r="H14" i="7"/>
  <c r="H80" i="7"/>
  <c r="I12" i="7"/>
  <c r="N27" i="7"/>
  <c r="M26" i="7"/>
  <c r="G10" i="7"/>
  <c r="M70" i="7"/>
  <c r="I21" i="8"/>
  <c r="I54" i="7"/>
  <c r="J55" i="7"/>
  <c r="E77" i="7"/>
  <c r="H66" i="7"/>
  <c r="F81" i="7"/>
  <c r="E13" i="7"/>
  <c r="E19" i="7"/>
  <c r="I15" i="8"/>
  <c r="F14" i="8"/>
  <c r="F9" i="8"/>
  <c r="G43" i="7"/>
  <c r="N50" i="7"/>
  <c r="E49" i="7"/>
  <c r="E71" i="7"/>
  <c r="I79" i="7"/>
  <c r="N77" i="7"/>
  <c r="N65" i="7"/>
  <c r="N47" i="7"/>
  <c r="G27" i="8"/>
  <c r="F26" i="8"/>
  <c r="I8" i="9"/>
  <c r="I12" i="8"/>
  <c r="I22" i="8"/>
  <c r="J29" i="8"/>
  <c r="J60" i="7"/>
  <c r="F73" i="7"/>
  <c r="I39" i="7"/>
  <c r="C9" i="8"/>
  <c r="F15" i="11"/>
  <c r="E11" i="11"/>
  <c r="G74" i="7"/>
  <c r="W74" i="7" s="1"/>
  <c r="E29" i="7"/>
  <c r="F41" i="7"/>
  <c r="I72" i="7"/>
  <c r="N71" i="7"/>
  <c r="I30" i="7"/>
  <c r="N18" i="7"/>
  <c r="M26" i="8"/>
  <c r="M21" i="8"/>
  <c r="I25" i="8"/>
  <c r="M8" i="9"/>
  <c r="M22" i="8"/>
  <c r="G22" i="8"/>
  <c r="E31" i="8"/>
  <c r="H29" i="8"/>
  <c r="J10" i="11"/>
  <c r="J40" i="7"/>
  <c r="F32" i="7"/>
  <c r="I68" i="7"/>
  <c r="N49" i="7"/>
  <c r="G14" i="7"/>
  <c r="M13" i="7"/>
  <c r="G80" i="7"/>
  <c r="M31" i="7"/>
  <c r="F12" i="7"/>
  <c r="L27" i="7"/>
  <c r="J19" i="7"/>
  <c r="E10" i="7"/>
  <c r="I70" i="7"/>
  <c r="F21" i="8"/>
  <c r="L32" i="8"/>
  <c r="F8" i="9"/>
  <c r="I29" i="8"/>
  <c r="E28" i="8"/>
  <c r="G23" i="7"/>
  <c r="M20" i="7"/>
  <c r="F11" i="7"/>
  <c r="H26" i="7"/>
  <c r="G20" i="8"/>
  <c r="F25" i="8"/>
  <c r="H32" i="8"/>
  <c r="N41" i="7"/>
  <c r="I24" i="7"/>
  <c r="N48" i="7"/>
  <c r="M20" i="8"/>
  <c r="I17" i="8"/>
  <c r="G35" i="8"/>
  <c r="G53" i="7"/>
  <c r="J20" i="7"/>
  <c r="M42" i="7"/>
  <c r="G82" i="7"/>
  <c r="H40" i="7"/>
  <c r="F57" i="7"/>
  <c r="D48" i="7"/>
  <c r="E20" i="8"/>
  <c r="I14" i="8"/>
  <c r="I10" i="11"/>
  <c r="G22" i="7"/>
  <c r="L16" i="8"/>
  <c r="I23" i="8"/>
  <c r="L14" i="11"/>
  <c r="L20" i="7"/>
  <c r="L50" i="7"/>
  <c r="K24" i="7"/>
  <c r="K77" i="7"/>
  <c r="L47" i="7"/>
  <c r="K34" i="8"/>
  <c r="L15" i="8"/>
  <c r="J25" i="8"/>
  <c r="L17" i="7"/>
  <c r="K16" i="8"/>
  <c r="K17" i="7"/>
  <c r="J24" i="7"/>
  <c r="J77" i="7"/>
  <c r="L30" i="7"/>
  <c r="K47" i="7"/>
  <c r="L10" i="9"/>
  <c r="J8" i="8"/>
  <c r="J61" i="7"/>
  <c r="G13" i="11"/>
  <c r="G11" i="11"/>
  <c r="M25" i="7"/>
  <c r="F23" i="7"/>
  <c r="N53" i="7"/>
  <c r="I17" i="7"/>
  <c r="F40" i="7"/>
  <c r="J54" i="7"/>
  <c r="I10" i="9"/>
  <c r="H24" i="8"/>
  <c r="M29" i="8"/>
  <c r="L10" i="7"/>
  <c r="L27" i="8"/>
  <c r="K23" i="8"/>
  <c r="F13" i="11"/>
  <c r="F11" i="11"/>
  <c r="L74" i="7"/>
  <c r="E23" i="7"/>
  <c r="F21" i="7"/>
  <c r="G20" i="7"/>
  <c r="I61" i="7"/>
  <c r="N44" i="7"/>
  <c r="M82" i="7"/>
  <c r="K73" i="7"/>
  <c r="K39" i="7"/>
  <c r="E68" i="7"/>
  <c r="E70" i="7"/>
  <c r="G30" i="8"/>
  <c r="G10" i="9"/>
  <c r="K12" i="8"/>
  <c r="F35" i="8"/>
  <c r="I24" i="8"/>
  <c r="K42" i="7"/>
  <c r="K72" i="7"/>
  <c r="K11" i="7"/>
  <c r="J32" i="8"/>
  <c r="J39" i="7"/>
  <c r="K8" i="9"/>
  <c r="J12" i="8"/>
  <c r="L23" i="8"/>
  <c r="L53" i="7"/>
  <c r="J42" i="7"/>
  <c r="J72" i="7"/>
  <c r="K36" i="8"/>
  <c r="J80" i="7"/>
  <c r="L11" i="7"/>
  <c r="K25" i="8"/>
  <c r="L31" i="7"/>
  <c r="J20" i="8"/>
  <c r="J15" i="11"/>
  <c r="J14" i="8"/>
  <c r="K57" i="7"/>
  <c r="F55" i="7"/>
  <c r="H77" i="7"/>
  <c r="K27" i="7"/>
  <c r="M18" i="8"/>
  <c r="M9" i="9"/>
  <c r="K21" i="7"/>
  <c r="L26" i="8"/>
  <c r="F20" i="7"/>
  <c r="M43" i="7"/>
  <c r="N68" i="7"/>
  <c r="H71" i="7"/>
  <c r="E55" i="7"/>
  <c r="I77" i="7"/>
  <c r="I18" i="7"/>
  <c r="I47" i="7"/>
  <c r="N14" i="7"/>
  <c r="I19" i="7"/>
  <c r="M34" i="8"/>
  <c r="M16" i="8"/>
  <c r="F19" i="8"/>
  <c r="H14" i="8"/>
  <c r="H9" i="8"/>
  <c r="G9" i="9"/>
  <c r="I36" i="8"/>
  <c r="F29" i="8"/>
  <c r="L28" i="8"/>
  <c r="L12" i="11"/>
  <c r="J21" i="7"/>
  <c r="L49" i="7"/>
  <c r="K26" i="8"/>
  <c r="L11" i="8"/>
  <c r="L17" i="8"/>
  <c r="H19" i="7"/>
  <c r="M8" i="8"/>
  <c r="D28" i="8"/>
  <c r="J74" i="7"/>
  <c r="L12" i="7"/>
  <c r="L28" i="7"/>
  <c r="M44" i="7"/>
  <c r="L39" i="7"/>
  <c r="E20" i="7"/>
  <c r="K33" i="7"/>
  <c r="F16" i="7"/>
  <c r="H41" i="7"/>
  <c r="H57" i="7"/>
  <c r="N54" i="7"/>
  <c r="G50" i="7"/>
  <c r="M68" i="7"/>
  <c r="I49" i="7"/>
  <c r="N72" i="7"/>
  <c r="I71" i="7"/>
  <c r="N55" i="7"/>
  <c r="N79" i="7"/>
  <c r="I65" i="7"/>
  <c r="N66" i="7"/>
  <c r="I81" i="7"/>
  <c r="N30" i="7"/>
  <c r="G18" i="7"/>
  <c r="G47" i="7"/>
  <c r="M14" i="7"/>
  <c r="G13" i="7"/>
  <c r="M80" i="7"/>
  <c r="F34" i="8"/>
  <c r="H26" i="8"/>
  <c r="F16" i="8"/>
  <c r="F9" i="9"/>
  <c r="L22" i="8"/>
  <c r="G36" i="8"/>
  <c r="H31" i="8"/>
  <c r="E29" i="8"/>
  <c r="J28" i="8"/>
  <c r="K49" i="7"/>
  <c r="L18" i="7"/>
  <c r="J26" i="7"/>
  <c r="J26" i="8"/>
  <c r="L18" i="8"/>
  <c r="L56" i="7"/>
  <c r="K11" i="8"/>
  <c r="K17" i="8"/>
  <c r="K29" i="8"/>
  <c r="H21" i="7"/>
  <c r="G16" i="7"/>
  <c r="J41" i="7"/>
  <c r="I50" i="7"/>
  <c r="H49" i="7"/>
  <c r="F17" i="7"/>
  <c r="L82" i="7"/>
  <c r="I14" i="11"/>
  <c r="H12" i="11"/>
  <c r="M11" i="11"/>
  <c r="N74" i="7"/>
  <c r="H25" i="7"/>
  <c r="J28" i="7"/>
  <c r="E52" i="7"/>
  <c r="J33" i="7"/>
  <c r="G61" i="7"/>
  <c r="W61" i="7" s="1"/>
  <c r="M32" i="7"/>
  <c r="I60" i="7"/>
  <c r="N45" i="7"/>
  <c r="N17" i="7"/>
  <c r="E17" i="7"/>
  <c r="I44" i="7"/>
  <c r="K43" i="7"/>
  <c r="E42" i="7"/>
  <c r="K82" i="7"/>
  <c r="M54" i="7"/>
  <c r="D54" i="7"/>
  <c r="M79" i="7"/>
  <c r="G65" i="7"/>
  <c r="M66" i="7"/>
  <c r="G81" i="7"/>
  <c r="O81" i="7" s="1"/>
  <c r="W81" i="7" s="1"/>
  <c r="M30" i="7"/>
  <c r="F13" i="7"/>
  <c r="L80" i="7"/>
  <c r="H10" i="7"/>
  <c r="E34" i="8"/>
  <c r="E16" i="8"/>
  <c r="M30" i="8"/>
  <c r="F30" i="8"/>
  <c r="M32" i="8"/>
  <c r="M10" i="9"/>
  <c r="F10" i="9"/>
  <c r="M11" i="8"/>
  <c r="G9" i="8"/>
  <c r="F17" i="8"/>
  <c r="E35" i="8"/>
  <c r="E9" i="9"/>
  <c r="K22" i="8"/>
  <c r="M36" i="8"/>
  <c r="F36" i="8"/>
  <c r="G24" i="8"/>
  <c r="I31" i="8"/>
  <c r="D29" i="8"/>
  <c r="H28" i="8"/>
  <c r="J12" i="11"/>
  <c r="L29" i="7"/>
  <c r="K45" i="7"/>
  <c r="L16" i="7"/>
  <c r="L73" i="7"/>
  <c r="J49" i="7"/>
  <c r="K65" i="7"/>
  <c r="K13" i="7"/>
  <c r="J27" i="7"/>
  <c r="J16" i="8"/>
  <c r="K56" i="7"/>
  <c r="K32" i="8"/>
  <c r="J9" i="9"/>
  <c r="K28" i="8"/>
  <c r="F22" i="7"/>
  <c r="E66" i="7"/>
  <c r="G19" i="8"/>
  <c r="E22" i="7"/>
  <c r="G17" i="7"/>
  <c r="E40" i="7"/>
  <c r="F52" i="7"/>
  <c r="H44" i="7"/>
  <c r="F42" i="7"/>
  <c r="L15" i="11"/>
  <c r="G14" i="11"/>
  <c r="E13" i="11"/>
  <c r="I12" i="11"/>
  <c r="H10" i="11"/>
  <c r="M74" i="7"/>
  <c r="I25" i="7"/>
  <c r="N23" i="7"/>
  <c r="H29" i="7"/>
  <c r="E53" i="7"/>
  <c r="H28" i="7"/>
  <c r="H33" i="7"/>
  <c r="F61" i="7"/>
  <c r="H32" i="7"/>
  <c r="H43" i="7"/>
  <c r="E51" i="7"/>
  <c r="J73" i="7"/>
  <c r="L72" i="7"/>
  <c r="F31" i="7"/>
  <c r="H12" i="7"/>
  <c r="F27" i="7"/>
  <c r="N26" i="7"/>
  <c r="E26" i="7"/>
  <c r="I10" i="7"/>
  <c r="N70" i="7"/>
  <c r="H21" i="8"/>
  <c r="E30" i="8"/>
  <c r="E32" i="8"/>
  <c r="H8" i="9"/>
  <c r="E10" i="9"/>
  <c r="H12" i="8"/>
  <c r="E17" i="8"/>
  <c r="H23" i="8"/>
  <c r="H22" i="8"/>
  <c r="E36" i="8"/>
  <c r="M24" i="8"/>
  <c r="F24" i="8"/>
  <c r="M31" i="8"/>
  <c r="G31" i="8"/>
  <c r="I28" i="8"/>
  <c r="L10" i="11"/>
  <c r="J29" i="7"/>
  <c r="K52" i="7"/>
  <c r="J45" i="7"/>
  <c r="J43" i="7"/>
  <c r="L41" i="7"/>
  <c r="L79" i="7"/>
  <c r="L66" i="7"/>
  <c r="J13" i="7"/>
  <c r="K10" i="7"/>
  <c r="L21" i="8"/>
  <c r="J30" i="8"/>
  <c r="J22" i="8"/>
  <c r="L24" i="8"/>
  <c r="L21" i="7"/>
  <c r="H15" i="11"/>
  <c r="M14" i="11"/>
  <c r="G12" i="11"/>
  <c r="G25" i="7"/>
  <c r="M23" i="7"/>
  <c r="F60" i="7"/>
  <c r="L45" i="7"/>
  <c r="I67" i="7"/>
  <c r="H73" i="7"/>
  <c r="J9" i="11"/>
  <c r="E31" i="7"/>
  <c r="E27" i="7"/>
  <c r="H11" i="7"/>
  <c r="K20" i="8"/>
  <c r="H25" i="8"/>
  <c r="D17" i="8"/>
  <c r="E24" i="8"/>
  <c r="M28" i="8"/>
  <c r="G28" i="8"/>
  <c r="K10" i="11"/>
  <c r="L42" i="7"/>
  <c r="L40" i="7"/>
  <c r="K67" i="7"/>
  <c r="K55" i="7"/>
  <c r="K79" i="7"/>
  <c r="K66" i="7"/>
  <c r="K80" i="7"/>
  <c r="J11" i="7"/>
  <c r="J27" i="8"/>
  <c r="L20" i="8"/>
  <c r="L8" i="9"/>
  <c r="J24" i="8"/>
  <c r="J11" i="11"/>
  <c r="F12" i="11"/>
  <c r="G10" i="11"/>
  <c r="F25" i="7"/>
  <c r="K23" i="7"/>
  <c r="G29" i="7"/>
  <c r="M53" i="7"/>
  <c r="E60" i="7"/>
  <c r="H45" i="7"/>
  <c r="G67" i="7"/>
  <c r="E15" i="7"/>
  <c r="H9" i="11"/>
  <c r="I48" i="7"/>
  <c r="L26" i="7"/>
  <c r="H20" i="8"/>
  <c r="G23" i="8"/>
  <c r="K9" i="9"/>
  <c r="F28" i="8"/>
  <c r="K15" i="11"/>
  <c r="K53" i="7"/>
  <c r="L33" i="7"/>
  <c r="K40" i="7"/>
  <c r="J67" i="7"/>
  <c r="K9" i="11"/>
  <c r="L71" i="7"/>
  <c r="L24" i="7"/>
  <c r="J79" i="7"/>
  <c r="J66" i="7"/>
  <c r="J19" i="8"/>
  <c r="L25" i="8"/>
  <c r="J8" i="9"/>
  <c r="L8" i="8"/>
  <c r="K35" i="8"/>
  <c r="J36" i="8"/>
  <c r="B68" i="6"/>
  <c r="C75" i="6"/>
  <c r="C68" i="6"/>
  <c r="C60" i="6"/>
  <c r="C29" i="6"/>
  <c r="B74" i="6"/>
  <c r="B59" i="6"/>
  <c r="B28" i="6"/>
  <c r="B12" i="6"/>
  <c r="C61" i="6"/>
  <c r="C108" i="6"/>
  <c r="C80" i="6"/>
  <c r="C59" i="6"/>
  <c r="C51" i="6"/>
  <c r="C37" i="6"/>
  <c r="C18" i="6"/>
  <c r="C13" i="8" s="1"/>
  <c r="B67" i="6"/>
  <c r="B58" i="6"/>
  <c r="B50" i="6"/>
  <c r="B42" i="6"/>
  <c r="B27" i="6"/>
  <c r="B24" i="6"/>
  <c r="B17" i="6"/>
  <c r="B10" i="6"/>
  <c r="B76" i="6"/>
  <c r="C93" i="6"/>
  <c r="C67" i="6"/>
  <c r="C50" i="6"/>
  <c r="C17" i="6"/>
  <c r="B99" i="6"/>
  <c r="B92" i="6"/>
  <c r="B49" i="6"/>
  <c r="B41" i="6"/>
  <c r="C76" i="6"/>
  <c r="C92" i="6"/>
  <c r="C85" i="6"/>
  <c r="C8" i="8"/>
  <c r="C23" i="6"/>
  <c r="C17" i="8" s="1"/>
  <c r="B91" i="6"/>
  <c r="B84" i="6"/>
  <c r="B44" i="6"/>
  <c r="B35" i="6"/>
  <c r="C77" i="6"/>
  <c r="C16" i="8" s="1"/>
  <c r="B75" i="6"/>
  <c r="B60" i="6"/>
  <c r="C107" i="6"/>
  <c r="C37" i="7" s="1"/>
  <c r="C100" i="6"/>
  <c r="C42" i="6"/>
  <c r="C29" i="8" s="1"/>
  <c r="C99" i="6"/>
  <c r="C49" i="6"/>
  <c r="C91" i="6"/>
  <c r="C84" i="6"/>
  <c r="C70" i="6"/>
  <c r="C64" i="6"/>
  <c r="C44" i="6"/>
  <c r="C36" i="8" s="1"/>
  <c r="C40" i="6"/>
  <c r="C35" i="6"/>
  <c r="C22" i="6"/>
  <c r="C14" i="8" s="1"/>
  <c r="C8" i="6"/>
  <c r="B90" i="6"/>
  <c r="B83" i="6"/>
  <c r="B63" i="6"/>
  <c r="B34" i="6"/>
  <c r="B21" i="6"/>
  <c r="B16" i="6"/>
  <c r="B7" i="6"/>
  <c r="B110" i="6"/>
  <c r="C111" i="6"/>
  <c r="C103" i="6"/>
  <c r="C98" i="6"/>
  <c r="C45" i="7" s="1"/>
  <c r="C96" i="6"/>
  <c r="B115" i="6"/>
  <c r="B102" i="6"/>
  <c r="B114" i="6"/>
  <c r="C114" i="6"/>
  <c r="C101" i="6"/>
  <c r="B113" i="6"/>
  <c r="B107" i="6"/>
  <c r="B100" i="6"/>
  <c r="B106" i="6"/>
  <c r="C115" i="6"/>
  <c r="C63" i="7" s="1"/>
  <c r="C106" i="6"/>
  <c r="C36" i="7" s="1"/>
  <c r="B105" i="6"/>
  <c r="O80" i="7"/>
  <c r="O70" i="7"/>
  <c r="D15" i="11"/>
  <c r="D22" i="7"/>
  <c r="D82" i="7"/>
  <c r="D40" i="7"/>
  <c r="D73" i="7"/>
  <c r="AF114" i="6"/>
  <c r="D72" i="7"/>
  <c r="AJ112" i="6"/>
  <c r="AF110" i="6"/>
  <c r="D55" i="7"/>
  <c r="AJ100" i="6"/>
  <c r="D30" i="7"/>
  <c r="AJ96" i="6"/>
  <c r="D14" i="7"/>
  <c r="AG94" i="6"/>
  <c r="D80" i="7"/>
  <c r="AF90" i="6"/>
  <c r="D11" i="7"/>
  <c r="AG59" i="6"/>
  <c r="D25" i="8"/>
  <c r="AK48" i="6"/>
  <c r="AF36" i="6"/>
  <c r="AF13" i="6"/>
  <c r="AF11" i="6"/>
  <c r="D25" i="7"/>
  <c r="D74" i="7"/>
  <c r="D20" i="7"/>
  <c r="D45" i="7"/>
  <c r="D9" i="11"/>
  <c r="D68" i="7"/>
  <c r="AL84" i="6"/>
  <c r="D70" i="7"/>
  <c r="AD71" i="6"/>
  <c r="AJ67" i="6"/>
  <c r="D20" i="8"/>
  <c r="AG65" i="6"/>
  <c r="AK63" i="6"/>
  <c r="D19" i="8"/>
  <c r="AD61" i="6"/>
  <c r="AI76" i="6"/>
  <c r="D34" i="8"/>
  <c r="AB74" i="6"/>
  <c r="D16" i="8"/>
  <c r="AJ31" i="6"/>
  <c r="D13" i="8"/>
  <c r="AD20" i="6"/>
  <c r="D35" i="8"/>
  <c r="D13" i="11"/>
  <c r="D23" i="7"/>
  <c r="D53" i="7"/>
  <c r="D51" i="7"/>
  <c r="D50" i="7"/>
  <c r="T109" i="6"/>
  <c r="D24" i="7"/>
  <c r="AF105" i="6"/>
  <c r="D77" i="7"/>
  <c r="AA99" i="6"/>
  <c r="D18" i="7"/>
  <c r="AF97" i="6"/>
  <c r="D47" i="7"/>
  <c r="AE95" i="6"/>
  <c r="D13" i="7"/>
  <c r="AC88" i="6"/>
  <c r="D19" i="7"/>
  <c r="AE86" i="6"/>
  <c r="D26" i="7"/>
  <c r="AK82" i="6"/>
  <c r="AJ56" i="6"/>
  <c r="AJ54" i="6"/>
  <c r="AF44" i="6"/>
  <c r="D30" i="8"/>
  <c r="AB42" i="6"/>
  <c r="D33" i="8"/>
  <c r="AK40" i="6"/>
  <c r="D32" i="8"/>
  <c r="AB35" i="6"/>
  <c r="D10" i="9"/>
  <c r="AD24" i="6"/>
  <c r="AB22" i="6"/>
  <c r="AD16" i="6"/>
  <c r="D36" i="8"/>
  <c r="D17" i="7"/>
  <c r="AE50" i="6"/>
  <c r="AB18" i="6"/>
  <c r="D9" i="9"/>
  <c r="D11" i="11"/>
  <c r="D21" i="7"/>
  <c r="D61" i="7"/>
  <c r="D78" i="7"/>
  <c r="AD115" i="6"/>
  <c r="D49" i="7"/>
  <c r="AF113" i="6"/>
  <c r="D71" i="7"/>
  <c r="AK111" i="6"/>
  <c r="D69" i="7"/>
  <c r="AD107" i="6"/>
  <c r="D46" i="7"/>
  <c r="T103" i="6"/>
  <c r="D65" i="7"/>
  <c r="AL101" i="6"/>
  <c r="D81" i="7"/>
  <c r="AE91" i="6"/>
  <c r="D27" i="7"/>
  <c r="AB60" i="6"/>
  <c r="AD47" i="6"/>
  <c r="D56" i="7"/>
  <c r="D14" i="8"/>
  <c r="AD27" i="6"/>
  <c r="D9" i="8"/>
  <c r="AD12" i="6"/>
  <c r="D24" i="8"/>
  <c r="D52" i="7"/>
  <c r="D16" i="7"/>
  <c r="D42" i="7"/>
  <c r="AG80" i="6"/>
  <c r="AD38" i="6"/>
  <c r="AF29" i="6"/>
  <c r="D11" i="8"/>
  <c r="D60" i="7"/>
  <c r="D44" i="7"/>
  <c r="D41" i="7"/>
  <c r="D57" i="7"/>
  <c r="D15" i="7"/>
  <c r="AD89" i="6"/>
  <c r="AE83" i="6"/>
  <c r="AC79" i="6"/>
  <c r="AG77" i="6"/>
  <c r="AB75" i="6"/>
  <c r="D26" i="8"/>
  <c r="AG72" i="6"/>
  <c r="AC70" i="6"/>
  <c r="AB68" i="6"/>
  <c r="T64" i="6"/>
  <c r="AK62" i="6"/>
  <c r="AF37" i="6"/>
  <c r="AF19" i="6"/>
  <c r="T19" i="6"/>
  <c r="AI10" i="6"/>
  <c r="D31" i="8"/>
  <c r="AE66" i="6"/>
  <c r="D15" i="8"/>
  <c r="AF51" i="6"/>
  <c r="AF23" i="6"/>
  <c r="D12" i="11"/>
  <c r="AL87" i="6"/>
  <c r="D8" i="11"/>
  <c r="AE85" i="6"/>
  <c r="D10" i="7"/>
  <c r="AB81" i="6"/>
  <c r="D27" i="8"/>
  <c r="D29" i="7"/>
  <c r="D28" i="7"/>
  <c r="D33" i="7"/>
  <c r="D32" i="7"/>
  <c r="D67" i="7"/>
  <c r="D39" i="7"/>
  <c r="AF106" i="6"/>
  <c r="D79" i="7"/>
  <c r="AJ104" i="6"/>
  <c r="AG102" i="6"/>
  <c r="D66" i="7"/>
  <c r="AJ92" i="6"/>
  <c r="D12" i="7"/>
  <c r="AD73" i="6"/>
  <c r="D21" i="8"/>
  <c r="AC57" i="6"/>
  <c r="D18" i="8"/>
  <c r="AI55" i="6"/>
  <c r="AE53" i="6"/>
  <c r="T46" i="6"/>
  <c r="AD45" i="6"/>
  <c r="AJ43" i="6"/>
  <c r="AI41" i="6"/>
  <c r="AF39" i="6"/>
  <c r="D8" i="9"/>
  <c r="AC34" i="6"/>
  <c r="AB30" i="6"/>
  <c r="D12" i="8"/>
  <c r="AC28" i="6"/>
  <c r="D10" i="8"/>
  <c r="AG25" i="6"/>
  <c r="AJ21" i="6"/>
  <c r="D23" i="8"/>
  <c r="D22" i="8"/>
  <c r="AF15" i="6"/>
  <c r="AC6" i="6"/>
  <c r="AK90" i="6"/>
  <c r="T17" i="6"/>
  <c r="AH7" i="6"/>
  <c r="AJ7" i="6"/>
  <c r="T90" i="6"/>
  <c r="AD90" i="6"/>
  <c r="T53" i="6"/>
  <c r="AJ22" i="6"/>
  <c r="AJ115" i="6"/>
  <c r="AB7" i="6"/>
  <c r="AG56" i="6"/>
  <c r="AC44" i="6"/>
  <c r="AC90" i="6"/>
  <c r="AK53" i="6"/>
  <c r="AB55" i="6"/>
  <c r="AH81" i="6"/>
  <c r="AD17" i="6"/>
  <c r="AE7" i="6"/>
  <c r="AB6" i="6"/>
  <c r="AK74" i="6"/>
  <c r="AJ94" i="6"/>
  <c r="AG74" i="6"/>
  <c r="AI11" i="6"/>
  <c r="AL90" i="6"/>
  <c r="AF74" i="6"/>
  <c r="AF12" i="6"/>
  <c r="AH11" i="6"/>
  <c r="AH53" i="6"/>
  <c r="AL113" i="6"/>
  <c r="AC31" i="6"/>
  <c r="AJ70" i="6"/>
  <c r="AB34" i="6"/>
  <c r="T31" i="6"/>
  <c r="AG19" i="6"/>
  <c r="AK7" i="6"/>
  <c r="AD19" i="6"/>
  <c r="AG82" i="6"/>
  <c r="AL67" i="6"/>
  <c r="AH42" i="6"/>
  <c r="AC41" i="6"/>
  <c r="AK36" i="6"/>
  <c r="AC53" i="6"/>
  <c r="AI44" i="6"/>
  <c r="AI43" i="6"/>
  <c r="T41" i="6"/>
  <c r="AI15" i="6"/>
  <c r="AC7" i="6"/>
  <c r="AJ6" i="6"/>
  <c r="AD113" i="6"/>
  <c r="AF107" i="6"/>
  <c r="AL81" i="6"/>
  <c r="AB70" i="6"/>
  <c r="AB41" i="6"/>
  <c r="AB31" i="6"/>
  <c r="AL7" i="6"/>
  <c r="AB91" i="6"/>
  <c r="AB92" i="6"/>
  <c r="AB88" i="6"/>
  <c r="AB67" i="6"/>
  <c r="AJ38" i="6"/>
  <c r="AH25" i="6"/>
  <c r="AF20" i="6"/>
  <c r="AI19" i="6"/>
  <c r="AC15" i="6"/>
  <c r="AB89" i="6"/>
  <c r="AG41" i="6"/>
  <c r="AK31" i="6"/>
  <c r="T20" i="6"/>
  <c r="AH19" i="6"/>
  <c r="AF41" i="6"/>
  <c r="AF31" i="6"/>
  <c r="AH95" i="6"/>
  <c r="AB97" i="6"/>
  <c r="AA95" i="6"/>
  <c r="AL17" i="6"/>
  <c r="AJ103" i="6"/>
  <c r="T97" i="6"/>
  <c r="T95" i="6"/>
  <c r="AI94" i="6"/>
  <c r="AA81" i="6"/>
  <c r="T76" i="6"/>
  <c r="AK30" i="6"/>
  <c r="AJ17" i="6"/>
  <c r="AF94" i="6"/>
  <c r="AB90" i="6"/>
  <c r="AL89" i="6"/>
  <c r="AJ88" i="6"/>
  <c r="T81" i="6"/>
  <c r="AF70" i="6"/>
  <c r="AH69" i="6"/>
  <c r="AF55" i="6"/>
  <c r="AI48" i="6"/>
  <c r="AL44" i="6"/>
  <c r="AH17" i="6"/>
  <c r="AG17" i="6"/>
  <c r="AE44" i="6"/>
  <c r="AK43" i="6"/>
  <c r="AI42" i="6"/>
  <c r="AF27" i="6"/>
  <c r="AF17" i="6"/>
  <c r="AK15" i="6"/>
  <c r="AD13" i="6"/>
  <c r="AB11" i="6"/>
  <c r="T7" i="6"/>
  <c r="AI6" i="6"/>
  <c r="AD97" i="6"/>
  <c r="AE113" i="6"/>
  <c r="AE106" i="6"/>
  <c r="AI97" i="6"/>
  <c r="AJ95" i="6"/>
  <c r="AK91" i="6"/>
  <c r="AE42" i="6"/>
  <c r="AC17" i="6"/>
  <c r="AH15" i="6"/>
  <c r="AL102" i="6"/>
  <c r="AC110" i="6"/>
  <c r="AD102" i="6"/>
  <c r="AJ86" i="6"/>
  <c r="AB85" i="6"/>
  <c r="AF24" i="6"/>
  <c r="AK23" i="6"/>
  <c r="AI102" i="6"/>
  <c r="AC102" i="6"/>
  <c r="AD94" i="6"/>
  <c r="AB86" i="6"/>
  <c r="AH71" i="6"/>
  <c r="AK70" i="6"/>
  <c r="AH67" i="6"/>
  <c r="AH63" i="6"/>
  <c r="AJ62" i="6"/>
  <c r="AK44" i="6"/>
  <c r="AJ34" i="6"/>
  <c r="T24" i="6"/>
  <c r="AB23" i="6"/>
  <c r="AG22" i="6"/>
  <c r="AH6" i="6"/>
  <c r="AK24" i="6"/>
  <c r="AI105" i="6"/>
  <c r="AL97" i="6"/>
  <c r="AC94" i="6"/>
  <c r="AB71" i="6"/>
  <c r="AD67" i="6"/>
  <c r="AF64" i="6"/>
  <c r="AD63" i="6"/>
  <c r="AF62" i="6"/>
  <c r="AC50" i="6"/>
  <c r="AD34" i="6"/>
  <c r="AK27" i="6"/>
  <c r="T22" i="6"/>
  <c r="AJ11" i="6"/>
  <c r="AG6" i="6"/>
  <c r="AH99" i="6"/>
  <c r="AG97" i="6"/>
  <c r="AE82" i="6"/>
  <c r="AA67" i="6"/>
  <c r="AK66" i="6"/>
  <c r="AC27" i="6"/>
  <c r="AE99" i="6"/>
  <c r="AB82" i="6"/>
  <c r="AA75" i="6"/>
  <c r="T67" i="6"/>
  <c r="AC66" i="6"/>
  <c r="AE46" i="6"/>
  <c r="AF43" i="6"/>
  <c r="AB27" i="6"/>
  <c r="AD11" i="6"/>
  <c r="AD7" i="6"/>
  <c r="T6" i="6"/>
  <c r="AA79" i="6"/>
  <c r="AH61" i="6"/>
  <c r="AB110" i="6"/>
  <c r="AI80" i="6"/>
  <c r="AA77" i="6"/>
  <c r="AF72" i="6"/>
  <c r="AB115" i="6"/>
  <c r="AE114" i="6"/>
  <c r="AA110" i="6"/>
  <c r="AD105" i="6"/>
  <c r="T104" i="6"/>
  <c r="AJ90" i="6"/>
  <c r="AF80" i="6"/>
  <c r="AJ79" i="6"/>
  <c r="T77" i="6"/>
  <c r="AA73" i="6"/>
  <c r="AB72" i="6"/>
  <c r="AC69" i="6"/>
  <c r="AJ68" i="6"/>
  <c r="AA65" i="6"/>
  <c r="AB61" i="6"/>
  <c r="AF60" i="6"/>
  <c r="AK59" i="6"/>
  <c r="AL34" i="6"/>
  <c r="AB25" i="6"/>
  <c r="AC19" i="6"/>
  <c r="AE17" i="6"/>
  <c r="AB13" i="6"/>
  <c r="AG12" i="6"/>
  <c r="AC11" i="6"/>
  <c r="AI7" i="6"/>
  <c r="AF6" i="6"/>
  <c r="AF65" i="6"/>
  <c r="AB28" i="6"/>
  <c r="AH115" i="6"/>
  <c r="AB65" i="6"/>
  <c r="AJ60" i="6"/>
  <c r="AA28" i="6"/>
  <c r="AE25" i="6"/>
  <c r="T115" i="6"/>
  <c r="AK110" i="6"/>
  <c r="T110" i="6"/>
  <c r="T105" i="6"/>
  <c r="AB99" i="6"/>
  <c r="AB94" i="6"/>
  <c r="AH90" i="6"/>
  <c r="AI79" i="6"/>
  <c r="T72" i="6"/>
  <c r="T69" i="6"/>
  <c r="AG68" i="6"/>
  <c r="AC59" i="6"/>
  <c r="AD51" i="6"/>
  <c r="AL28" i="6"/>
  <c r="T25" i="6"/>
  <c r="T13" i="6"/>
  <c r="AE6" i="6"/>
  <c r="AE105" i="6"/>
  <c r="AL73" i="6"/>
  <c r="AD69" i="6"/>
  <c r="AB113" i="6"/>
  <c r="AA111" i="6"/>
  <c r="AJ110" i="6"/>
  <c r="AB102" i="6"/>
  <c r="T94" i="6"/>
  <c r="AG90" i="6"/>
  <c r="AI83" i="6"/>
  <c r="AH79" i="6"/>
  <c r="AA71" i="6"/>
  <c r="AB51" i="6"/>
  <c r="AB50" i="6"/>
  <c r="T42" i="6"/>
  <c r="AC38" i="6"/>
  <c r="AC37" i="6"/>
  <c r="AI36" i="6"/>
  <c r="AI34" i="6"/>
  <c r="AE30" i="6"/>
  <c r="AI28" i="6"/>
  <c r="AG18" i="6"/>
  <c r="AL13" i="6"/>
  <c r="AE12" i="6"/>
  <c r="AL11" i="6"/>
  <c r="AA11" i="6"/>
  <c r="AG7" i="6"/>
  <c r="AL6" i="6"/>
  <c r="AD6" i="6"/>
  <c r="AH77" i="6"/>
  <c r="AL79" i="6"/>
  <c r="T79" i="6"/>
  <c r="AG61" i="6"/>
  <c r="AC13" i="6"/>
  <c r="T113" i="6"/>
  <c r="AI110" i="6"/>
  <c r="AA102" i="6"/>
  <c r="AL94" i="6"/>
  <c r="AE90" i="6"/>
  <c r="AB83" i="6"/>
  <c r="AG79" i="6"/>
  <c r="AB38" i="6"/>
  <c r="AC36" i="6"/>
  <c r="AF34" i="6"/>
  <c r="AH28" i="6"/>
  <c r="AF22" i="6"/>
  <c r="AB21" i="6"/>
  <c r="AC20" i="6"/>
  <c r="AL19" i="6"/>
  <c r="T18" i="6"/>
  <c r="AK17" i="6"/>
  <c r="AB17" i="6"/>
  <c r="AC16" i="6"/>
  <c r="AK13" i="6"/>
  <c r="T12" i="6"/>
  <c r="AK11" i="6"/>
  <c r="T11" i="6"/>
  <c r="AF7" i="6"/>
  <c r="AK6" i="6"/>
  <c r="AJ80" i="6"/>
  <c r="AH110" i="6"/>
  <c r="AD79" i="6"/>
  <c r="AK69" i="6"/>
  <c r="AK65" i="6"/>
  <c r="AE28" i="6"/>
  <c r="AJ13" i="6"/>
  <c r="AE110" i="6"/>
  <c r="AK107" i="6"/>
  <c r="AK106" i="6"/>
  <c r="AL105" i="6"/>
  <c r="AD86" i="6"/>
  <c r="AB79" i="6"/>
  <c r="AL77" i="6"/>
  <c r="AI69" i="6"/>
  <c r="AJ65" i="6"/>
  <c r="AH46" i="6"/>
  <c r="AD28" i="6"/>
  <c r="AJ25" i="6"/>
  <c r="AH13" i="6"/>
  <c r="AA52" i="6"/>
  <c r="AJ52" i="6"/>
  <c r="T52" i="6"/>
  <c r="AB52" i="6"/>
  <c r="AG52" i="6"/>
  <c r="AE49" i="6"/>
  <c r="AF49" i="6"/>
  <c r="AH49" i="6"/>
  <c r="AJ49" i="6"/>
  <c r="AK49" i="6"/>
  <c r="T49" i="6"/>
  <c r="AC49" i="6"/>
  <c r="AC9" i="6"/>
  <c r="AG9" i="6"/>
  <c r="AH9" i="6"/>
  <c r="AI9" i="6"/>
  <c r="AJ9" i="6"/>
  <c r="T9" i="6"/>
  <c r="AE9" i="6"/>
  <c r="AI113" i="6"/>
  <c r="AL110" i="6"/>
  <c r="AD110" i="6"/>
  <c r="AI107" i="6"/>
  <c r="AC106" i="6"/>
  <c r="AD99" i="6"/>
  <c r="AK99" i="6"/>
  <c r="AI95" i="6"/>
  <c r="AB10" i="6"/>
  <c r="AE10" i="6"/>
  <c r="AK114" i="6"/>
  <c r="AB106" i="6"/>
  <c r="AJ98" i="6"/>
  <c r="AH98" i="6"/>
  <c r="AF52" i="6"/>
  <c r="AB49" i="6"/>
  <c r="AB9" i="6"/>
  <c r="AJ114" i="6"/>
  <c r="AA107" i="6"/>
  <c r="AB103" i="6"/>
  <c r="T102" i="6"/>
  <c r="AE102" i="6"/>
  <c r="AG114" i="6"/>
  <c r="AB98" i="6"/>
  <c r="AD95" i="6"/>
  <c r="AB95" i="6"/>
  <c r="AK95" i="6"/>
  <c r="AC95" i="6"/>
  <c r="AF95" i="6"/>
  <c r="AG95" i="6"/>
  <c r="AK58" i="6"/>
  <c r="T58" i="6"/>
  <c r="AB58" i="6"/>
  <c r="AF58" i="6"/>
  <c r="AB26" i="6"/>
  <c r="AF26" i="6"/>
  <c r="AF101" i="6"/>
  <c r="T101" i="6"/>
  <c r="AF93" i="6"/>
  <c r="AE93" i="6"/>
  <c r="AG93" i="6"/>
  <c r="AJ93" i="6"/>
  <c r="AA93" i="6"/>
  <c r="AC114" i="6"/>
  <c r="T112" i="6"/>
  <c r="AG110" i="6"/>
  <c r="AL109" i="6"/>
  <c r="AJ106" i="6"/>
  <c r="AK102" i="6"/>
  <c r="AI101" i="6"/>
  <c r="AD93" i="6"/>
  <c r="AC58" i="6"/>
  <c r="AL47" i="6"/>
  <c r="AI47" i="6"/>
  <c r="T47" i="6"/>
  <c r="AH47" i="6"/>
  <c r="AB114" i="6"/>
  <c r="AG106" i="6"/>
  <c r="AB105" i="6"/>
  <c r="AJ102" i="6"/>
  <c r="AB101" i="6"/>
  <c r="AB93" i="6"/>
  <c r="AJ63" i="6"/>
  <c r="AH55" i="6"/>
  <c r="AL53" i="6"/>
  <c r="AD53" i="6"/>
  <c r="AI87" i="6"/>
  <c r="AA86" i="6"/>
  <c r="T83" i="6"/>
  <c r="AJ81" i="6"/>
  <c r="AJ77" i="6"/>
  <c r="AL71" i="6"/>
  <c r="AF69" i="6"/>
  <c r="AJ66" i="6"/>
  <c r="AI65" i="6"/>
  <c r="T65" i="6"/>
  <c r="AG63" i="6"/>
  <c r="T62" i="6"/>
  <c r="AH59" i="6"/>
  <c r="AE55" i="6"/>
  <c r="AJ53" i="6"/>
  <c r="AB53" i="6"/>
  <c r="T50" i="6"/>
  <c r="AG42" i="6"/>
  <c r="AB39" i="6"/>
  <c r="T38" i="6"/>
  <c r="AH36" i="6"/>
  <c r="T27" i="6"/>
  <c r="AG15" i="6"/>
  <c r="AG11" i="6"/>
  <c r="AA97" i="6"/>
  <c r="AK94" i="6"/>
  <c r="AA94" i="6"/>
  <c r="AI90" i="6"/>
  <c r="AA90" i="6"/>
  <c r="AL86" i="6"/>
  <c r="AH82" i="6"/>
  <c r="AI81" i="6"/>
  <c r="AE79" i="6"/>
  <c r="AI77" i="6"/>
  <c r="AJ76" i="6"/>
  <c r="AB73" i="6"/>
  <c r="AI71" i="6"/>
  <c r="AE69" i="6"/>
  <c r="AF66" i="6"/>
  <c r="AH65" i="6"/>
  <c r="AG64" i="6"/>
  <c r="AE63" i="6"/>
  <c r="AD59" i="6"/>
  <c r="AC55" i="6"/>
  <c r="AI53" i="6"/>
  <c r="AA53" i="6"/>
  <c r="AG44" i="6"/>
  <c r="AC43" i="6"/>
  <c r="AF42" i="6"/>
  <c r="AJ41" i="6"/>
  <c r="AK38" i="6"/>
  <c r="AK37" i="6"/>
  <c r="AE36" i="6"/>
  <c r="AG34" i="6"/>
  <c r="AJ28" i="6"/>
  <c r="T28" i="6"/>
  <c r="AC24" i="6"/>
  <c r="AJ19" i="6"/>
  <c r="AI17" i="6"/>
  <c r="AE15" i="6"/>
  <c r="AE13" i="6"/>
  <c r="AC12" i="6"/>
  <c r="AE11" i="6"/>
  <c r="AI86" i="6"/>
  <c r="AH84" i="6"/>
  <c r="AG81" i="6"/>
  <c r="AE77" i="6"/>
  <c r="AJ72" i="6"/>
  <c r="AE71" i="6"/>
  <c r="AB66" i="6"/>
  <c r="AE65" i="6"/>
  <c r="AB64" i="6"/>
  <c r="AB63" i="6"/>
  <c r="AB59" i="6"/>
  <c r="AK55" i="6"/>
  <c r="AA55" i="6"/>
  <c r="AG53" i="6"/>
  <c r="AF48" i="6"/>
  <c r="AL42" i="6"/>
  <c r="AD42" i="6"/>
  <c r="AH38" i="6"/>
  <c r="AB37" i="6"/>
  <c r="AB36" i="6"/>
  <c r="AB15" i="6"/>
  <c r="AJ97" i="6"/>
  <c r="AH94" i="6"/>
  <c r="AG86" i="6"/>
  <c r="T84" i="6"/>
  <c r="AC82" i="6"/>
  <c r="AE81" i="6"/>
  <c r="AD77" i="6"/>
  <c r="AL69" i="6"/>
  <c r="T66" i="6"/>
  <c r="AD65" i="6"/>
  <c r="AA63" i="6"/>
  <c r="AJ55" i="6"/>
  <c r="T55" i="6"/>
  <c r="AF53" i="6"/>
  <c r="AK50" i="6"/>
  <c r="AA48" i="6"/>
  <c r="AF45" i="6"/>
  <c r="AB44" i="6"/>
  <c r="AK42" i="6"/>
  <c r="AC42" i="6"/>
  <c r="AG38" i="6"/>
  <c r="T37" i="6"/>
  <c r="T36" i="6"/>
  <c r="AG28" i="6"/>
  <c r="AJ27" i="6"/>
  <c r="AH23" i="6"/>
  <c r="AK20" i="6"/>
  <c r="AF18" i="6"/>
  <c r="AL15" i="6"/>
  <c r="T15" i="6"/>
  <c r="AJ83" i="6"/>
  <c r="AB77" i="6"/>
  <c r="AL65" i="6"/>
  <c r="AC65" i="6"/>
  <c r="AC54" i="6"/>
  <c r="AF50" i="6"/>
  <c r="T44" i="6"/>
  <c r="AJ42" i="6"/>
  <c r="AE38" i="6"/>
  <c r="AL36" i="6"/>
  <c r="AJ35" i="6"/>
  <c r="AD8" i="6"/>
  <c r="AE8" i="6"/>
  <c r="AF8" i="6"/>
  <c r="AG8" i="6"/>
  <c r="T8" i="6"/>
  <c r="AI8" i="6"/>
  <c r="AJ8" i="6"/>
  <c r="AC8" i="6"/>
  <c r="AL8" i="6"/>
  <c r="AB8" i="6"/>
  <c r="AK8" i="6"/>
  <c r="AA57" i="6"/>
  <c r="AI57" i="6"/>
  <c r="AD57" i="6"/>
  <c r="AL57" i="6"/>
  <c r="AF57" i="6"/>
  <c r="AG57" i="6"/>
  <c r="AH57" i="6"/>
  <c r="AJ57" i="6"/>
  <c r="T57" i="6"/>
  <c r="AK57" i="6"/>
  <c r="AB57" i="6"/>
  <c r="AE57" i="6"/>
  <c r="AD103" i="6"/>
  <c r="AC103" i="6"/>
  <c r="AE103" i="6"/>
  <c r="AF103" i="6"/>
  <c r="AH103" i="6"/>
  <c r="AI103" i="6"/>
  <c r="AA103" i="6"/>
  <c r="AK103" i="6"/>
  <c r="AG14" i="6"/>
  <c r="AJ14" i="6"/>
  <c r="AK14" i="6"/>
  <c r="T14" i="6"/>
  <c r="AB14" i="6"/>
  <c r="AF14" i="6"/>
  <c r="AC14" i="6"/>
  <c r="AC98" i="6"/>
  <c r="AK98" i="6"/>
  <c r="AD98" i="6"/>
  <c r="AL98" i="6"/>
  <c r="AE98" i="6"/>
  <c r="AF98" i="6"/>
  <c r="AG98" i="6"/>
  <c r="AA98" i="6"/>
  <c r="AI98" i="6"/>
  <c r="AF78" i="6"/>
  <c r="T78" i="6"/>
  <c r="AJ78" i="6"/>
  <c r="AB87" i="6"/>
  <c r="AJ87" i="6"/>
  <c r="AE87" i="6"/>
  <c r="AC87" i="6"/>
  <c r="AD87" i="6"/>
  <c r="AF87" i="6"/>
  <c r="AG87" i="6"/>
  <c r="AH87" i="6"/>
  <c r="T87" i="6"/>
  <c r="AK87" i="6"/>
  <c r="AD111" i="6"/>
  <c r="AE111" i="6"/>
  <c r="AF111" i="6"/>
  <c r="AH111" i="6"/>
  <c r="AI111" i="6"/>
  <c r="T111" i="6"/>
  <c r="AJ111" i="6"/>
  <c r="AB111" i="6"/>
  <c r="AF109" i="6"/>
  <c r="AD109" i="6"/>
  <c r="AE109" i="6"/>
  <c r="AG109" i="6"/>
  <c r="AI109" i="6"/>
  <c r="AJ109" i="6"/>
  <c r="AA109" i="6"/>
  <c r="T108" i="6"/>
  <c r="AJ108" i="6"/>
  <c r="T98" i="6"/>
  <c r="AA87" i="6"/>
  <c r="AK78" i="6"/>
  <c r="AC111" i="6"/>
  <c r="AB109" i="6"/>
  <c r="AD91" i="6"/>
  <c r="AF91" i="6"/>
  <c r="AG91" i="6"/>
  <c r="AH91" i="6"/>
  <c r="T91" i="6"/>
  <c r="AI91" i="6"/>
  <c r="AA91" i="6"/>
  <c r="AJ91" i="6"/>
  <c r="AC91" i="6"/>
  <c r="AF89" i="6"/>
  <c r="AE89" i="6"/>
  <c r="AG89" i="6"/>
  <c r="AI89" i="6"/>
  <c r="T89" i="6"/>
  <c r="AJ89" i="6"/>
  <c r="AA89" i="6"/>
  <c r="AK89" i="6"/>
  <c r="AC89" i="6"/>
  <c r="AF85" i="6"/>
  <c r="AC85" i="6"/>
  <c r="AG85" i="6"/>
  <c r="AI85" i="6"/>
  <c r="AJ85" i="6"/>
  <c r="AK85" i="6"/>
  <c r="T85" i="6"/>
  <c r="AL85" i="6"/>
  <c r="AA85" i="6"/>
  <c r="AD85" i="6"/>
  <c r="AI115" i="6"/>
  <c r="AL114" i="6"/>
  <c r="AD114" i="6"/>
  <c r="AG113" i="6"/>
  <c r="AH107" i="6"/>
  <c r="AL106" i="6"/>
  <c r="AD106" i="6"/>
  <c r="AG105" i="6"/>
  <c r="AF102" i="6"/>
  <c r="AJ101" i="6"/>
  <c r="AC99" i="6"/>
  <c r="AE94" i="6"/>
  <c r="AI93" i="6"/>
  <c r="T86" i="6"/>
  <c r="AH86" i="6"/>
  <c r="AC86" i="6"/>
  <c r="AK86" i="6"/>
  <c r="AL83" i="6"/>
  <c r="AC81" i="6"/>
  <c r="AK81" i="6"/>
  <c r="AF81" i="6"/>
  <c r="AC74" i="6"/>
  <c r="AC71" i="6"/>
  <c r="AG71" i="6"/>
  <c r="T71" i="6"/>
  <c r="AJ71" i="6"/>
  <c r="AC67" i="6"/>
  <c r="AE67" i="6"/>
  <c r="AI67" i="6"/>
  <c r="AI61" i="6"/>
  <c r="AA60" i="6"/>
  <c r="T60" i="6"/>
  <c r="AG60" i="6"/>
  <c r="AE58" i="6"/>
  <c r="AJ58" i="6"/>
  <c r="AD55" i="6"/>
  <c r="AL55" i="6"/>
  <c r="AG55" i="6"/>
  <c r="AG49" i="6"/>
  <c r="AA49" i="6"/>
  <c r="AI49" i="6"/>
  <c r="AD49" i="6"/>
  <c r="AL49" i="6"/>
  <c r="AG45" i="6"/>
  <c r="AB45" i="6"/>
  <c r="AE45" i="6"/>
  <c r="AJ45" i="6"/>
  <c r="AK45" i="6"/>
  <c r="AF115" i="6"/>
  <c r="AE107" i="6"/>
  <c r="AG101" i="6"/>
  <c r="AC75" i="6"/>
  <c r="AE75" i="6"/>
  <c r="AI75" i="6"/>
  <c r="AC73" i="6"/>
  <c r="AK73" i="6"/>
  <c r="AF73" i="6"/>
  <c r="AC51" i="6"/>
  <c r="AK51" i="6"/>
  <c r="AE51" i="6"/>
  <c r="T51" i="6"/>
  <c r="AH51" i="6"/>
  <c r="AE115" i="6"/>
  <c r="AI114" i="6"/>
  <c r="AA114" i="6"/>
  <c r="AC107" i="6"/>
  <c r="AI106" i="6"/>
  <c r="AA106" i="6"/>
  <c r="AE101" i="6"/>
  <c r="AJ99" i="6"/>
  <c r="T99" i="6"/>
  <c r="AG83" i="6"/>
  <c r="AL75" i="6"/>
  <c r="T75" i="6"/>
  <c r="AJ73" i="6"/>
  <c r="T73" i="6"/>
  <c r="AE62" i="6"/>
  <c r="AB62" i="6"/>
  <c r="AE61" i="6"/>
  <c r="AF59" i="6"/>
  <c r="AE59" i="6"/>
  <c r="T59" i="6"/>
  <c r="AI59" i="6"/>
  <c r="AK54" i="6"/>
  <c r="AA51" i="6"/>
  <c r="AF47" i="6"/>
  <c r="AC47" i="6"/>
  <c r="AE47" i="6"/>
  <c r="AJ47" i="6"/>
  <c r="AC115" i="6"/>
  <c r="AH114" i="6"/>
  <c r="T114" i="6"/>
  <c r="AA113" i="6"/>
  <c r="AB107" i="6"/>
  <c r="AH106" i="6"/>
  <c r="T106" i="6"/>
  <c r="AA105" i="6"/>
  <c r="AD101" i="6"/>
  <c r="AI99" i="6"/>
  <c r="AF82" i="6"/>
  <c r="AJ82" i="6"/>
  <c r="AC77" i="6"/>
  <c r="AK77" i="6"/>
  <c r="AF77" i="6"/>
  <c r="AJ75" i="6"/>
  <c r="AI73" i="6"/>
  <c r="AC62" i="6"/>
  <c r="AL59" i="6"/>
  <c r="AA59" i="6"/>
  <c r="AL51" i="6"/>
  <c r="AF40" i="6"/>
  <c r="AJ40" i="6"/>
  <c r="AC40" i="6"/>
  <c r="AL40" i="6"/>
  <c r="AD40" i="6"/>
  <c r="AE40" i="6"/>
  <c r="AG40" i="6"/>
  <c r="T40" i="6"/>
  <c r="AI40" i="6"/>
  <c r="AE84" i="6"/>
  <c r="AC84" i="6"/>
  <c r="AI84" i="6"/>
  <c r="AD83" i="6"/>
  <c r="AH83" i="6"/>
  <c r="AH75" i="6"/>
  <c r="AH73" i="6"/>
  <c r="AC61" i="6"/>
  <c r="AK61" i="6"/>
  <c r="AF61" i="6"/>
  <c r="AA56" i="6"/>
  <c r="AB56" i="6"/>
  <c r="AE54" i="6"/>
  <c r="AF54" i="6"/>
  <c r="AJ51" i="6"/>
  <c r="AG48" i="6"/>
  <c r="AB48" i="6"/>
  <c r="AE48" i="6"/>
  <c r="AJ48" i="6"/>
  <c r="AH40" i="6"/>
  <c r="AF30" i="6"/>
  <c r="AD30" i="6"/>
  <c r="AG30" i="6"/>
  <c r="AH30" i="6"/>
  <c r="T30" i="6"/>
  <c r="AI30" i="6"/>
  <c r="AA30" i="6"/>
  <c r="AJ30" i="6"/>
  <c r="AC30" i="6"/>
  <c r="AL30" i="6"/>
  <c r="AK115" i="6"/>
  <c r="AA115" i="6"/>
  <c r="AJ113" i="6"/>
  <c r="AJ107" i="6"/>
  <c r="T107" i="6"/>
  <c r="AJ105" i="6"/>
  <c r="AH102" i="6"/>
  <c r="AA101" i="6"/>
  <c r="AF99" i="6"/>
  <c r="AE97" i="6"/>
  <c r="AL93" i="6"/>
  <c r="T93" i="6"/>
  <c r="T88" i="6"/>
  <c r="AF86" i="6"/>
  <c r="AF84" i="6"/>
  <c r="AA83" i="6"/>
  <c r="T82" i="6"/>
  <c r="AD81" i="6"/>
  <c r="AG75" i="6"/>
  <c r="AG73" i="6"/>
  <c r="AG69" i="6"/>
  <c r="AB69" i="6"/>
  <c r="AJ69" i="6"/>
  <c r="AG67" i="6"/>
  <c r="AA64" i="6"/>
  <c r="AJ64" i="6"/>
  <c r="AF63" i="6"/>
  <c r="T63" i="6"/>
  <c r="AI63" i="6"/>
  <c r="AC63" i="6"/>
  <c r="AL63" i="6"/>
  <c r="AL61" i="6"/>
  <c r="AA61" i="6"/>
  <c r="AJ59" i="6"/>
  <c r="AF56" i="6"/>
  <c r="AB54" i="6"/>
  <c r="AI51" i="6"/>
  <c r="AD48" i="6"/>
  <c r="AF46" i="6"/>
  <c r="AC46" i="6"/>
  <c r="AB40" i="6"/>
  <c r="AB29" i="6"/>
  <c r="AG29" i="6"/>
  <c r="AJ29" i="6"/>
  <c r="T29" i="6"/>
  <c r="AG76" i="6"/>
  <c r="AK76" i="6"/>
  <c r="AD75" i="6"/>
  <c r="AE73" i="6"/>
  <c r="AJ61" i="6"/>
  <c r="T61" i="6"/>
  <c r="T56" i="6"/>
  <c r="T54" i="6"/>
  <c r="AG51" i="6"/>
  <c r="AE39" i="6"/>
  <c r="AG39" i="6"/>
  <c r="AI39" i="6"/>
  <c r="T39" i="6"/>
  <c r="AJ39" i="6"/>
  <c r="AK39" i="6"/>
  <c r="AC39" i="6"/>
  <c r="AD21" i="6"/>
  <c r="AL21" i="6"/>
  <c r="AE21" i="6"/>
  <c r="AF21" i="6"/>
  <c r="AG21" i="6"/>
  <c r="T21" i="6"/>
  <c r="AH21" i="6"/>
  <c r="AA21" i="6"/>
  <c r="AI21" i="6"/>
  <c r="AC21" i="6"/>
  <c r="AK21" i="6"/>
  <c r="AD44" i="6"/>
  <c r="AG43" i="6"/>
  <c r="AE41" i="6"/>
  <c r="AI38" i="6"/>
  <c r="AJ36" i="6"/>
  <c r="AH34" i="6"/>
  <c r="T34" i="6"/>
  <c r="AF28" i="6"/>
  <c r="T26" i="6"/>
  <c r="AF25" i="6"/>
  <c r="AJ24" i="6"/>
  <c r="AI23" i="6"/>
  <c r="T23" i="6"/>
  <c r="AB20" i="6"/>
  <c r="AE19" i="6"/>
  <c r="AJ18" i="6"/>
  <c r="T16" i="6"/>
  <c r="AD15" i="6"/>
  <c r="AI13" i="6"/>
  <c r="AB12" i="6"/>
  <c r="AJ10" i="6"/>
  <c r="T10" i="6"/>
  <c r="AF9" i="6"/>
  <c r="AL25" i="6"/>
  <c r="AD25" i="6"/>
  <c r="AG23" i="6"/>
  <c r="AG13" i="6"/>
  <c r="AK12" i="6"/>
  <c r="AG10" i="6"/>
  <c r="AL9" i="6"/>
  <c r="AD9" i="6"/>
  <c r="AJ50" i="6"/>
  <c r="AJ44" i="6"/>
  <c r="AB43" i="6"/>
  <c r="AK41" i="6"/>
  <c r="AF38" i="6"/>
  <c r="AG36" i="6"/>
  <c r="AE34" i="6"/>
  <c r="AK28" i="6"/>
  <c r="AK25" i="6"/>
  <c r="AC25" i="6"/>
  <c r="AB24" i="6"/>
  <c r="AE23" i="6"/>
  <c r="AK19" i="6"/>
  <c r="AB19" i="6"/>
  <c r="AK16" i="6"/>
  <c r="AJ15" i="6"/>
  <c r="AJ12" i="6"/>
  <c r="AF10" i="6"/>
  <c r="AK9" i="6"/>
  <c r="AJ26" i="6"/>
  <c r="AD23" i="6"/>
  <c r="AJ16" i="6"/>
  <c r="AH44" i="6"/>
  <c r="AL38" i="6"/>
  <c r="AD36" i="6"/>
  <c r="AK34" i="6"/>
  <c r="AG26" i="6"/>
  <c r="AI25" i="6"/>
  <c r="AL23" i="6"/>
  <c r="AC23" i="6"/>
  <c r="AJ20" i="6"/>
  <c r="AF16" i="6"/>
  <c r="AC10" i="6"/>
  <c r="AJ23" i="6"/>
  <c r="AB16" i="6"/>
  <c r="AK10" i="6"/>
  <c r="AC100" i="6"/>
  <c r="AK100" i="6"/>
  <c r="AD100" i="6"/>
  <c r="AL100" i="6"/>
  <c r="AE100" i="6"/>
  <c r="AF100" i="6"/>
  <c r="AG100" i="6"/>
  <c r="AH100" i="6"/>
  <c r="AA100" i="6"/>
  <c r="AI100" i="6"/>
  <c r="AC96" i="6"/>
  <c r="AK96" i="6"/>
  <c r="AD96" i="6"/>
  <c r="AL96" i="6"/>
  <c r="AE96" i="6"/>
  <c r="AF96" i="6"/>
  <c r="AG96" i="6"/>
  <c r="AH96" i="6"/>
  <c r="AA96" i="6"/>
  <c r="AI96" i="6"/>
  <c r="AC112" i="6"/>
  <c r="AK112" i="6"/>
  <c r="AD112" i="6"/>
  <c r="AL112" i="6"/>
  <c r="AE112" i="6"/>
  <c r="AF112" i="6"/>
  <c r="AG112" i="6"/>
  <c r="AH112" i="6"/>
  <c r="AA112" i="6"/>
  <c r="AI112" i="6"/>
  <c r="AC108" i="6"/>
  <c r="AK108" i="6"/>
  <c r="AD108" i="6"/>
  <c r="AL108" i="6"/>
  <c r="AE108" i="6"/>
  <c r="AF108" i="6"/>
  <c r="AG108" i="6"/>
  <c r="AH108" i="6"/>
  <c r="AA108" i="6"/>
  <c r="AI108" i="6"/>
  <c r="AC104" i="6"/>
  <c r="AK104" i="6"/>
  <c r="AD104" i="6"/>
  <c r="AL104" i="6"/>
  <c r="AE104" i="6"/>
  <c r="AF104" i="6"/>
  <c r="AG104" i="6"/>
  <c r="AH104" i="6"/>
  <c r="AA104" i="6"/>
  <c r="AI104" i="6"/>
  <c r="AB100" i="6"/>
  <c r="AB96" i="6"/>
  <c r="AC92" i="6"/>
  <c r="AK92" i="6"/>
  <c r="AD92" i="6"/>
  <c r="AL92" i="6"/>
  <c r="AE92" i="6"/>
  <c r="AF92" i="6"/>
  <c r="AG92" i="6"/>
  <c r="AH92" i="6"/>
  <c r="AA92" i="6"/>
  <c r="AI92" i="6"/>
  <c r="AB112" i="6"/>
  <c r="AB108" i="6"/>
  <c r="AB104" i="6"/>
  <c r="T100" i="6"/>
  <c r="T96" i="6"/>
  <c r="T92" i="6"/>
  <c r="AG115" i="6"/>
  <c r="AK113" i="6"/>
  <c r="AC113" i="6"/>
  <c r="AG111" i="6"/>
  <c r="AK109" i="6"/>
  <c r="AC109" i="6"/>
  <c r="AG107" i="6"/>
  <c r="AK105" i="6"/>
  <c r="AC105" i="6"/>
  <c r="AG103" i="6"/>
  <c r="AK101" i="6"/>
  <c r="AC101" i="6"/>
  <c r="AG99" i="6"/>
  <c r="AK97" i="6"/>
  <c r="AC97" i="6"/>
  <c r="AK93" i="6"/>
  <c r="AC93" i="6"/>
  <c r="AI88" i="6"/>
  <c r="AA88" i="6"/>
  <c r="AH78" i="6"/>
  <c r="AA78" i="6"/>
  <c r="AI78" i="6"/>
  <c r="AD78" i="6"/>
  <c r="AL78" i="6"/>
  <c r="AH88" i="6"/>
  <c r="AG84" i="6"/>
  <c r="AG78" i="6"/>
  <c r="AD76" i="6"/>
  <c r="AL76" i="6"/>
  <c r="AE76" i="6"/>
  <c r="AH76" i="6"/>
  <c r="AG88" i="6"/>
  <c r="AE80" i="6"/>
  <c r="AH80" i="6"/>
  <c r="AF68" i="6"/>
  <c r="AL115" i="6"/>
  <c r="AH113" i="6"/>
  <c r="AL111" i="6"/>
  <c r="AH109" i="6"/>
  <c r="AL107" i="6"/>
  <c r="AH105" i="6"/>
  <c r="AL103" i="6"/>
  <c r="AH101" i="6"/>
  <c r="AL99" i="6"/>
  <c r="AH97" i="6"/>
  <c r="AL95" i="6"/>
  <c r="AH93" i="6"/>
  <c r="AL91" i="6"/>
  <c r="AH89" i="6"/>
  <c r="AF88" i="6"/>
  <c r="AH85" i="6"/>
  <c r="AD84" i="6"/>
  <c r="AD80" i="6"/>
  <c r="T80" i="6"/>
  <c r="AE78" i="6"/>
  <c r="AF76" i="6"/>
  <c r="AE74" i="6"/>
  <c r="AH74" i="6"/>
  <c r="AA74" i="6"/>
  <c r="AI74" i="6"/>
  <c r="AD74" i="6"/>
  <c r="AL74" i="6"/>
  <c r="AE88" i="6"/>
  <c r="AC80" i="6"/>
  <c r="AC78" i="6"/>
  <c r="AC76" i="6"/>
  <c r="AE70" i="6"/>
  <c r="AG70" i="6"/>
  <c r="AH70" i="6"/>
  <c r="AA70" i="6"/>
  <c r="AI70" i="6"/>
  <c r="AD70" i="6"/>
  <c r="AL70" i="6"/>
  <c r="AA68" i="6"/>
  <c r="AI68" i="6"/>
  <c r="AC68" i="6"/>
  <c r="AK68" i="6"/>
  <c r="AD68" i="6"/>
  <c r="AL68" i="6"/>
  <c r="AE68" i="6"/>
  <c r="AH68" i="6"/>
  <c r="AL88" i="6"/>
  <c r="AD88" i="6"/>
  <c r="AK84" i="6"/>
  <c r="AB84" i="6"/>
  <c r="AC83" i="6"/>
  <c r="AK83" i="6"/>
  <c r="AF83" i="6"/>
  <c r="AA82" i="6"/>
  <c r="AI82" i="6"/>
  <c r="AD82" i="6"/>
  <c r="AL82" i="6"/>
  <c r="AL80" i="6"/>
  <c r="AB80" i="6"/>
  <c r="AB78" i="6"/>
  <c r="AB76" i="6"/>
  <c r="AJ74" i="6"/>
  <c r="T74" i="6"/>
  <c r="AA72" i="6"/>
  <c r="AI72" i="6"/>
  <c r="AC72" i="6"/>
  <c r="AK72" i="6"/>
  <c r="AD72" i="6"/>
  <c r="AL72" i="6"/>
  <c r="AE72" i="6"/>
  <c r="AH72" i="6"/>
  <c r="AK88" i="6"/>
  <c r="AJ84" i="6"/>
  <c r="AA84" i="6"/>
  <c r="AK80" i="6"/>
  <c r="AA80" i="6"/>
  <c r="AA76" i="6"/>
  <c r="T70" i="6"/>
  <c r="T68" i="6"/>
  <c r="AF79" i="6"/>
  <c r="AF75" i="6"/>
  <c r="AF71" i="6"/>
  <c r="AF67" i="6"/>
  <c r="AL66" i="6"/>
  <c r="AD66" i="6"/>
  <c r="AH64" i="6"/>
  <c r="AL62" i="6"/>
  <c r="AD62" i="6"/>
  <c r="AH60" i="6"/>
  <c r="AL58" i="6"/>
  <c r="AD58" i="6"/>
  <c r="AH56" i="6"/>
  <c r="AL54" i="6"/>
  <c r="AD54" i="6"/>
  <c r="AH52" i="6"/>
  <c r="AL50" i="6"/>
  <c r="AD50" i="6"/>
  <c r="AK47" i="6"/>
  <c r="AB47" i="6"/>
  <c r="AE43" i="6"/>
  <c r="T43" i="6"/>
  <c r="AH39" i="6"/>
  <c r="AD39" i="6"/>
  <c r="AL39" i="6"/>
  <c r="AF35" i="6"/>
  <c r="AD46" i="6"/>
  <c r="AL46" i="6"/>
  <c r="AH35" i="6"/>
  <c r="AI35" i="6"/>
  <c r="AC35" i="6"/>
  <c r="AK35" i="6"/>
  <c r="AD35" i="6"/>
  <c r="AL35" i="6"/>
  <c r="AE35" i="6"/>
  <c r="AK79" i="6"/>
  <c r="AK75" i="6"/>
  <c r="AK71" i="6"/>
  <c r="AK67" i="6"/>
  <c r="AI66" i="6"/>
  <c r="AA66" i="6"/>
  <c r="AE64" i="6"/>
  <c r="AI62" i="6"/>
  <c r="AA62" i="6"/>
  <c r="AE60" i="6"/>
  <c r="AI58" i="6"/>
  <c r="AA58" i="6"/>
  <c r="AE56" i="6"/>
  <c r="AI54" i="6"/>
  <c r="AA54" i="6"/>
  <c r="AE52" i="6"/>
  <c r="AI50" i="6"/>
  <c r="AA50" i="6"/>
  <c r="AH48" i="6"/>
  <c r="AK46" i="6"/>
  <c r="AB46" i="6"/>
  <c r="AH45" i="6"/>
  <c r="AD37" i="6"/>
  <c r="AL37" i="6"/>
  <c r="AE37" i="6"/>
  <c r="AG37" i="6"/>
  <c r="AH37" i="6"/>
  <c r="AI37" i="6"/>
  <c r="AH66" i="6"/>
  <c r="AL64" i="6"/>
  <c r="AD64" i="6"/>
  <c r="AH62" i="6"/>
  <c r="AL60" i="6"/>
  <c r="AD60" i="6"/>
  <c r="AH58" i="6"/>
  <c r="AL56" i="6"/>
  <c r="AD56" i="6"/>
  <c r="AH54" i="6"/>
  <c r="AL52" i="6"/>
  <c r="AD52" i="6"/>
  <c r="AH50" i="6"/>
  <c r="AL48" i="6"/>
  <c r="AC48" i="6"/>
  <c r="T48" i="6"/>
  <c r="AG47" i="6"/>
  <c r="AJ46" i="6"/>
  <c r="AL45" i="6"/>
  <c r="AC45" i="6"/>
  <c r="T45" i="6"/>
  <c r="AD41" i="6"/>
  <c r="AL41" i="6"/>
  <c r="AH41" i="6"/>
  <c r="T35" i="6"/>
  <c r="AD31" i="6"/>
  <c r="AL31" i="6"/>
  <c r="AE31" i="6"/>
  <c r="AG31" i="6"/>
  <c r="AH31" i="6"/>
  <c r="AA31" i="6"/>
  <c r="AI31" i="6"/>
  <c r="AG66" i="6"/>
  <c r="AK64" i="6"/>
  <c r="AC64" i="6"/>
  <c r="AG62" i="6"/>
  <c r="AK60" i="6"/>
  <c r="AC60" i="6"/>
  <c r="AG58" i="6"/>
  <c r="AK56" i="6"/>
  <c r="AC56" i="6"/>
  <c r="AG54" i="6"/>
  <c r="AK52" i="6"/>
  <c r="AC52" i="6"/>
  <c r="AG50" i="6"/>
  <c r="AI46" i="6"/>
  <c r="AI64" i="6"/>
  <c r="AI60" i="6"/>
  <c r="AI56" i="6"/>
  <c r="AI52" i="6"/>
  <c r="AG46" i="6"/>
  <c r="AI45" i="6"/>
  <c r="AH43" i="6"/>
  <c r="AD43" i="6"/>
  <c r="AL43" i="6"/>
  <c r="AJ37" i="6"/>
  <c r="AG35" i="6"/>
  <c r="AE29" i="6"/>
  <c r="AI27" i="6"/>
  <c r="AA27" i="6"/>
  <c r="AE26" i="6"/>
  <c r="AI24" i="6"/>
  <c r="AE22" i="6"/>
  <c r="AI20" i="6"/>
  <c r="AE18" i="6"/>
  <c r="AI16" i="6"/>
  <c r="AE14" i="6"/>
  <c r="AI12" i="6"/>
  <c r="AL29" i="6"/>
  <c r="AD29" i="6"/>
  <c r="AH27" i="6"/>
  <c r="AL26" i="6"/>
  <c r="AD26" i="6"/>
  <c r="AH24" i="6"/>
  <c r="AL22" i="6"/>
  <c r="AD22" i="6"/>
  <c r="AH20" i="6"/>
  <c r="AL18" i="6"/>
  <c r="AD18" i="6"/>
  <c r="AH16" i="6"/>
  <c r="AL14" i="6"/>
  <c r="AD14" i="6"/>
  <c r="AH12" i="6"/>
  <c r="AL10" i="6"/>
  <c r="AD10" i="6"/>
  <c r="AH8" i="6"/>
  <c r="AK29" i="6"/>
  <c r="AC29" i="6"/>
  <c r="AG27" i="6"/>
  <c r="AK26" i="6"/>
  <c r="AC26" i="6"/>
  <c r="AG24" i="6"/>
  <c r="AK22" i="6"/>
  <c r="AC22" i="6"/>
  <c r="AG20" i="6"/>
  <c r="AK18" i="6"/>
  <c r="AC18" i="6"/>
  <c r="AG16" i="6"/>
  <c r="AI29" i="6"/>
  <c r="AA29" i="6"/>
  <c r="AE27" i="6"/>
  <c r="AI26" i="6"/>
  <c r="AE24" i="6"/>
  <c r="AI22" i="6"/>
  <c r="AA22" i="6"/>
  <c r="AE20" i="6"/>
  <c r="AI18" i="6"/>
  <c r="AE16" i="6"/>
  <c r="AI14" i="6"/>
  <c r="AH29" i="6"/>
  <c r="AL27" i="6"/>
  <c r="AH26" i="6"/>
  <c r="AL24" i="6"/>
  <c r="AH22" i="6"/>
  <c r="AL20" i="6"/>
  <c r="AH18" i="6"/>
  <c r="AL16" i="6"/>
  <c r="AH14" i="6"/>
  <c r="AL12" i="6"/>
  <c r="AH10" i="6"/>
  <c r="C58" i="7" l="1"/>
  <c r="C39" i="7"/>
  <c r="U62" i="7"/>
  <c r="C34" i="7"/>
  <c r="C40" i="7"/>
  <c r="W62" i="7"/>
  <c r="T62" i="7"/>
  <c r="C15" i="7"/>
  <c r="C20" i="7"/>
  <c r="C24" i="7"/>
  <c r="C62" i="7"/>
  <c r="C27" i="8"/>
  <c r="T63" i="7"/>
  <c r="C34" i="8"/>
  <c r="C9" i="9"/>
  <c r="U63" i="7"/>
  <c r="U34" i="7"/>
  <c r="U35" i="7"/>
  <c r="C17" i="7"/>
  <c r="T34" i="7"/>
  <c r="U58" i="7"/>
  <c r="U59" i="7"/>
  <c r="T59" i="7"/>
  <c r="W59" i="7"/>
  <c r="T37" i="7"/>
  <c r="U37" i="7"/>
  <c r="T35" i="7"/>
  <c r="T58" i="7"/>
  <c r="C8" i="11"/>
  <c r="C18" i="8"/>
  <c r="C21" i="7"/>
  <c r="C22" i="8"/>
  <c r="C78" i="7"/>
  <c r="C81" i="7"/>
  <c r="C10" i="11"/>
  <c r="C12" i="8"/>
  <c r="C11" i="11"/>
  <c r="C27" i="7"/>
  <c r="C35" i="7"/>
  <c r="C55" i="7"/>
  <c r="C59" i="7"/>
  <c r="C31" i="8"/>
  <c r="C12" i="7"/>
  <c r="C10" i="9"/>
  <c r="C25" i="7"/>
  <c r="C30" i="8"/>
  <c r="U76" i="7"/>
  <c r="C77" i="7"/>
  <c r="C28" i="8"/>
  <c r="C19" i="8"/>
  <c r="U54" i="7"/>
  <c r="T54" i="7"/>
  <c r="C18" i="7"/>
  <c r="C66" i="7"/>
  <c r="C80" i="7"/>
  <c r="C54" i="7"/>
  <c r="C57" i="7"/>
  <c r="C56" i="7"/>
  <c r="C11" i="7"/>
  <c r="C28" i="7"/>
  <c r="C51" i="7"/>
  <c r="T78" i="7"/>
  <c r="U75" i="7"/>
  <c r="T76" i="7"/>
  <c r="T60" i="7"/>
  <c r="U60" i="7"/>
  <c r="C75" i="7"/>
  <c r="W76" i="7"/>
  <c r="W75" i="7"/>
  <c r="T75" i="7"/>
  <c r="C16" i="7"/>
  <c r="C61" i="7"/>
  <c r="C44" i="7"/>
  <c r="C23" i="7"/>
  <c r="C52" i="7"/>
  <c r="C20" i="8"/>
  <c r="C35" i="8"/>
  <c r="C31" i="7"/>
  <c r="C71" i="7"/>
  <c r="U78" i="7"/>
  <c r="C26" i="7"/>
  <c r="C76" i="7"/>
  <c r="C19" i="7"/>
  <c r="C23" i="8"/>
  <c r="C33" i="8"/>
  <c r="U56" i="7"/>
  <c r="T56" i="7"/>
  <c r="U55" i="7"/>
  <c r="U72" i="7"/>
  <c r="C69" i="7"/>
  <c r="C50" i="7"/>
  <c r="T73" i="7"/>
  <c r="C73" i="7"/>
  <c r="C41" i="7"/>
  <c r="C46" i="7"/>
  <c r="C48" i="7"/>
  <c r="W73" i="7"/>
  <c r="U73" i="7"/>
  <c r="T77" i="7"/>
  <c r="T61" i="7"/>
  <c r="W70" i="7"/>
  <c r="U57" i="7"/>
  <c r="C79" i="7"/>
  <c r="T79" i="7"/>
  <c r="U79" i="7"/>
  <c r="U74" i="7"/>
  <c r="T72" i="7"/>
  <c r="U77" i="7"/>
  <c r="W77" i="7"/>
  <c r="U71" i="7"/>
  <c r="T74" i="7"/>
  <c r="T71" i="7"/>
  <c r="C72" i="7"/>
  <c r="T57" i="7"/>
  <c r="C29" i="7"/>
  <c r="T55" i="7"/>
  <c r="C47" i="7"/>
  <c r="W80" i="7"/>
  <c r="C25" i="8"/>
  <c r="C11" i="8"/>
  <c r="C68" i="7"/>
  <c r="C70" i="7"/>
  <c r="C30" i="7"/>
  <c r="C60" i="7"/>
  <c r="C74" i="7"/>
  <c r="C33" i="7"/>
  <c r="C15" i="8"/>
  <c r="C14" i="11"/>
  <c r="C49" i="7"/>
  <c r="C12" i="11"/>
  <c r="C22" i="7"/>
  <c r="T81" i="7"/>
  <c r="C13" i="11"/>
  <c r="C67" i="7"/>
  <c r="C32" i="8"/>
  <c r="C8" i="9"/>
  <c r="C53" i="7"/>
  <c r="C10" i="8"/>
  <c r="C42" i="7"/>
  <c r="C14" i="7"/>
  <c r="C10" i="7"/>
  <c r="C26" i="8"/>
  <c r="C32" i="7"/>
  <c r="C13" i="7"/>
  <c r="C9" i="11"/>
  <c r="U61" i="7"/>
  <c r="C21" i="8"/>
  <c r="U81" i="7"/>
  <c r="C43" i="7"/>
  <c r="C65" i="7"/>
  <c r="C24" i="8"/>
  <c r="C82" i="7"/>
  <c r="C15" i="11"/>
  <c r="U80" i="7"/>
  <c r="T80" i="7"/>
  <c r="U70" i="7"/>
  <c r="T70" i="7"/>
  <c r="AM53" i="6"/>
  <c r="AM54" i="6"/>
  <c r="AM112" i="6"/>
  <c r="AM49" i="6"/>
  <c r="AM55" i="6"/>
  <c r="AM51" i="6"/>
  <c r="AM111" i="6"/>
  <c r="AM52" i="6"/>
  <c r="AM50" i="6"/>
  <c r="AM107" i="6"/>
  <c r="AM99" i="6"/>
  <c r="AM100" i="6"/>
  <c r="AM69" i="6"/>
  <c r="AM79" i="6"/>
  <c r="AM70" i="6"/>
  <c r="AM56" i="6"/>
  <c r="AM62" i="6"/>
  <c r="AM71" i="6"/>
  <c r="AM28" i="6"/>
  <c r="AM60" i="6"/>
  <c r="AM73" i="6"/>
  <c r="AM75" i="6"/>
  <c r="AM74" i="6"/>
  <c r="AM81" i="6"/>
  <c r="AM76" i="6"/>
  <c r="AM82" i="6"/>
  <c r="AM59" i="6"/>
  <c r="AM77" i="6"/>
  <c r="AM72" i="6"/>
  <c r="AM80" i="6"/>
  <c r="AM78" i="6"/>
  <c r="AM87" i="6"/>
  <c r="AM48" i="6"/>
  <c r="AM95" i="6"/>
  <c r="AM94" i="6"/>
  <c r="AM65" i="6"/>
  <c r="AM11" i="6"/>
  <c r="AM110" i="6"/>
  <c r="AM90" i="6"/>
  <c r="AM115" i="6"/>
  <c r="AM114" i="6"/>
  <c r="AM106" i="6"/>
  <c r="AM91" i="6"/>
  <c r="AM93" i="6"/>
  <c r="AM89" i="6"/>
  <c r="AM103" i="6"/>
  <c r="AM98" i="6"/>
  <c r="AM21" i="6"/>
  <c r="AM102" i="6"/>
  <c r="AM86" i="6"/>
  <c r="AM64" i="6"/>
  <c r="AM97" i="6"/>
  <c r="AM109" i="6"/>
  <c r="AM63" i="6"/>
  <c r="AM30" i="6"/>
  <c r="AM105" i="6"/>
  <c r="AM67" i="6"/>
  <c r="AM85" i="6"/>
  <c r="AM101" i="6"/>
  <c r="AM61" i="6"/>
  <c r="AM57" i="6"/>
  <c r="AM113" i="6"/>
  <c r="AM58" i="6"/>
  <c r="AM68" i="6"/>
  <c r="AM84" i="6"/>
  <c r="AM88" i="6"/>
  <c r="AM92" i="6"/>
  <c r="AM108" i="6"/>
  <c r="AM29" i="6"/>
  <c r="AM96" i="6"/>
  <c r="AM22" i="6"/>
  <c r="AM83" i="6"/>
  <c r="AM27" i="6"/>
  <c r="AM31" i="6"/>
  <c r="AM66" i="6"/>
  <c r="AM104" i="6"/>
  <c r="R4" i="7" l="1"/>
  <c r="H7" i="15" s="1"/>
  <c r="R4" i="14"/>
  <c r="Q4" i="14"/>
  <c r="T4" i="7" l="1"/>
  <c r="I7" i="15" s="1"/>
  <c r="R3" i="7"/>
  <c r="H6" i="15" s="1"/>
  <c r="T3" i="7" l="1"/>
  <c r="T196" i="17"/>
  <c r="T197" i="17"/>
  <c r="T198" i="17"/>
  <c r="T199" i="17"/>
  <c r="T200" i="17"/>
  <c r="T201" i="17"/>
  <c r="T202" i="17"/>
  <c r="T203" i="17"/>
  <c r="T204" i="17"/>
  <c r="T205" i="17"/>
  <c r="T206" i="17"/>
  <c r="T207" i="17"/>
  <c r="T208" i="17"/>
  <c r="T209" i="17"/>
  <c r="T210" i="17"/>
  <c r="T211" i="17"/>
  <c r="T212" i="17"/>
  <c r="T213" i="17"/>
  <c r="T214" i="17"/>
  <c r="T215" i="17"/>
  <c r="T216" i="17"/>
  <c r="T217" i="17"/>
  <c r="T218" i="17"/>
  <c r="T219" i="17"/>
  <c r="T220" i="17"/>
  <c r="I6" i="15" l="1"/>
  <c r="H196" i="17"/>
  <c r="I196" i="17"/>
  <c r="J196" i="17"/>
  <c r="K196" i="17"/>
  <c r="L196" i="17"/>
  <c r="M196" i="17"/>
  <c r="N196" i="17"/>
  <c r="O196" i="17"/>
  <c r="P196" i="17"/>
  <c r="Q196" i="17"/>
  <c r="R196" i="17"/>
  <c r="S196" i="17"/>
  <c r="H197" i="17"/>
  <c r="I197" i="17"/>
  <c r="J197" i="17"/>
  <c r="K197" i="17"/>
  <c r="L197" i="17"/>
  <c r="M197" i="17"/>
  <c r="N197" i="17"/>
  <c r="O197" i="17"/>
  <c r="P197" i="17"/>
  <c r="Q197" i="17"/>
  <c r="R197" i="17"/>
  <c r="S197" i="17"/>
  <c r="H198" i="17"/>
  <c r="I198" i="17"/>
  <c r="J198" i="17"/>
  <c r="K198" i="17"/>
  <c r="L198" i="17"/>
  <c r="M198" i="17"/>
  <c r="N198" i="17"/>
  <c r="O198" i="17"/>
  <c r="P198" i="17"/>
  <c r="Q198" i="17"/>
  <c r="R198" i="17"/>
  <c r="S198" i="17"/>
  <c r="H199" i="17"/>
  <c r="I199" i="17"/>
  <c r="J199" i="17"/>
  <c r="K199" i="17"/>
  <c r="L199" i="17"/>
  <c r="M199" i="17"/>
  <c r="N199" i="17"/>
  <c r="O199" i="17"/>
  <c r="P199" i="17"/>
  <c r="Q199" i="17"/>
  <c r="R199" i="17"/>
  <c r="S199" i="17"/>
  <c r="H200" i="17"/>
  <c r="I200" i="17"/>
  <c r="J200" i="17"/>
  <c r="K200" i="17"/>
  <c r="L200" i="17"/>
  <c r="M200" i="17"/>
  <c r="N200" i="17"/>
  <c r="O200" i="17"/>
  <c r="P200" i="17"/>
  <c r="Q200" i="17"/>
  <c r="R200" i="17"/>
  <c r="S200" i="17"/>
  <c r="H201" i="17"/>
  <c r="I201" i="17"/>
  <c r="J201" i="17"/>
  <c r="K201" i="17"/>
  <c r="L201" i="17"/>
  <c r="M201" i="17"/>
  <c r="N201" i="17"/>
  <c r="O201" i="17"/>
  <c r="P201" i="17"/>
  <c r="Q201" i="17"/>
  <c r="R201" i="17"/>
  <c r="S201" i="17"/>
  <c r="H202" i="17"/>
  <c r="I202" i="17"/>
  <c r="J202" i="17"/>
  <c r="K202" i="17"/>
  <c r="L202" i="17"/>
  <c r="M202" i="17"/>
  <c r="N202" i="17"/>
  <c r="O202" i="17"/>
  <c r="P202" i="17"/>
  <c r="Q202" i="17"/>
  <c r="R202" i="17"/>
  <c r="S202" i="17"/>
  <c r="H203" i="17"/>
  <c r="I203" i="17"/>
  <c r="J203" i="17"/>
  <c r="K203" i="17"/>
  <c r="L203" i="17"/>
  <c r="M203" i="17"/>
  <c r="N203" i="17"/>
  <c r="O203" i="17"/>
  <c r="P203" i="17"/>
  <c r="Q203" i="17"/>
  <c r="R203" i="17"/>
  <c r="S203" i="17"/>
  <c r="H204" i="17"/>
  <c r="I204" i="17"/>
  <c r="J204" i="17"/>
  <c r="K204" i="17"/>
  <c r="L204" i="17"/>
  <c r="M204" i="17"/>
  <c r="N204" i="17"/>
  <c r="O204" i="17"/>
  <c r="P204" i="17"/>
  <c r="Q204" i="17"/>
  <c r="R204" i="17"/>
  <c r="S204" i="17"/>
  <c r="H205" i="17"/>
  <c r="I205" i="17"/>
  <c r="J205" i="17"/>
  <c r="K205" i="17"/>
  <c r="L205" i="17"/>
  <c r="M205" i="17"/>
  <c r="N205" i="17"/>
  <c r="O205" i="17"/>
  <c r="P205" i="17"/>
  <c r="Q205" i="17"/>
  <c r="R205" i="17"/>
  <c r="S205" i="17"/>
  <c r="H206" i="17"/>
  <c r="I206" i="17"/>
  <c r="J206" i="17"/>
  <c r="K206" i="17"/>
  <c r="L206" i="17"/>
  <c r="M206" i="17"/>
  <c r="N206" i="17"/>
  <c r="O206" i="17"/>
  <c r="P206" i="17"/>
  <c r="Q206" i="17"/>
  <c r="R206" i="17"/>
  <c r="S206" i="17"/>
  <c r="H207" i="17"/>
  <c r="I207" i="17"/>
  <c r="J207" i="17"/>
  <c r="K207" i="17"/>
  <c r="L207" i="17"/>
  <c r="M207" i="17"/>
  <c r="N207" i="17"/>
  <c r="O207" i="17"/>
  <c r="P207" i="17"/>
  <c r="Q207" i="17"/>
  <c r="R207" i="17"/>
  <c r="S207" i="17"/>
  <c r="H208" i="17"/>
  <c r="I208" i="17"/>
  <c r="J208" i="17"/>
  <c r="K208" i="17"/>
  <c r="L208" i="17"/>
  <c r="M208" i="17"/>
  <c r="N208" i="17"/>
  <c r="O208" i="17"/>
  <c r="P208" i="17"/>
  <c r="Q208" i="17"/>
  <c r="R208" i="17"/>
  <c r="S208" i="17"/>
  <c r="H209" i="17"/>
  <c r="I209" i="17"/>
  <c r="J209" i="17"/>
  <c r="K209" i="17"/>
  <c r="L209" i="17"/>
  <c r="M209" i="17"/>
  <c r="N209" i="17"/>
  <c r="O209" i="17"/>
  <c r="P209" i="17"/>
  <c r="Q209" i="17"/>
  <c r="R209" i="17"/>
  <c r="S209" i="17"/>
  <c r="H210" i="17"/>
  <c r="I210" i="17"/>
  <c r="J210" i="17"/>
  <c r="K210" i="17"/>
  <c r="L210" i="17"/>
  <c r="M210" i="17"/>
  <c r="N210" i="17"/>
  <c r="O210" i="17"/>
  <c r="P210" i="17"/>
  <c r="Q210" i="17"/>
  <c r="R210" i="17"/>
  <c r="S210" i="17"/>
  <c r="H211" i="17"/>
  <c r="I211" i="17"/>
  <c r="J211" i="17"/>
  <c r="K211" i="17"/>
  <c r="L211" i="17"/>
  <c r="M211" i="17"/>
  <c r="N211" i="17"/>
  <c r="O211" i="17"/>
  <c r="P211" i="17"/>
  <c r="Q211" i="17"/>
  <c r="R211" i="17"/>
  <c r="S211" i="17"/>
  <c r="H212" i="17"/>
  <c r="I212" i="17"/>
  <c r="J212" i="17"/>
  <c r="K212" i="17"/>
  <c r="L212" i="17"/>
  <c r="M212" i="17"/>
  <c r="N212" i="17"/>
  <c r="O212" i="17"/>
  <c r="P212" i="17"/>
  <c r="Q212" i="17"/>
  <c r="R212" i="17"/>
  <c r="S212" i="17"/>
  <c r="H213" i="17"/>
  <c r="I213" i="17"/>
  <c r="J213" i="17"/>
  <c r="K213" i="17"/>
  <c r="L213" i="17"/>
  <c r="M213" i="17"/>
  <c r="N213" i="17"/>
  <c r="O213" i="17"/>
  <c r="P213" i="17"/>
  <c r="Q213" i="17"/>
  <c r="R213" i="17"/>
  <c r="S213" i="17"/>
  <c r="H214" i="17"/>
  <c r="I214" i="17"/>
  <c r="J214" i="17"/>
  <c r="K214" i="17"/>
  <c r="L214" i="17"/>
  <c r="M214" i="17"/>
  <c r="N214" i="17"/>
  <c r="O214" i="17"/>
  <c r="P214" i="17"/>
  <c r="Q214" i="17"/>
  <c r="R214" i="17"/>
  <c r="S214" i="17"/>
  <c r="H215" i="17"/>
  <c r="I215" i="17"/>
  <c r="J215" i="17"/>
  <c r="K215" i="17"/>
  <c r="L215" i="17"/>
  <c r="M215" i="17"/>
  <c r="N215" i="17"/>
  <c r="O215" i="17"/>
  <c r="P215" i="17"/>
  <c r="Q215" i="17"/>
  <c r="R215" i="17"/>
  <c r="S215" i="17"/>
  <c r="H216" i="17"/>
  <c r="I216" i="17"/>
  <c r="J216" i="17"/>
  <c r="K216" i="17"/>
  <c r="L216" i="17"/>
  <c r="M216" i="17"/>
  <c r="N216" i="17"/>
  <c r="O216" i="17"/>
  <c r="P216" i="17"/>
  <c r="Q216" i="17"/>
  <c r="R216" i="17"/>
  <c r="S216" i="17"/>
  <c r="H217" i="17"/>
  <c r="I217" i="17"/>
  <c r="J217" i="17"/>
  <c r="K217" i="17"/>
  <c r="L217" i="17"/>
  <c r="M217" i="17"/>
  <c r="N217" i="17"/>
  <c r="O217" i="17"/>
  <c r="P217" i="17"/>
  <c r="Q217" i="17"/>
  <c r="R217" i="17"/>
  <c r="S217" i="17"/>
  <c r="H218" i="17"/>
  <c r="I218" i="17"/>
  <c r="J218" i="17"/>
  <c r="K218" i="17"/>
  <c r="L218" i="17"/>
  <c r="M218" i="17"/>
  <c r="N218" i="17"/>
  <c r="O218" i="17"/>
  <c r="P218" i="17"/>
  <c r="Q218" i="17"/>
  <c r="R218" i="17"/>
  <c r="S218" i="17"/>
  <c r="H219" i="17"/>
  <c r="I219" i="17"/>
  <c r="J219" i="17"/>
  <c r="K219" i="17"/>
  <c r="L219" i="17"/>
  <c r="M219" i="17"/>
  <c r="N219" i="17"/>
  <c r="O219" i="17"/>
  <c r="P219" i="17"/>
  <c r="Q219" i="17"/>
  <c r="R219" i="17"/>
  <c r="S219" i="17"/>
  <c r="H220" i="17"/>
  <c r="I220" i="17"/>
  <c r="J220" i="17"/>
  <c r="K220" i="17"/>
  <c r="L220" i="17"/>
  <c r="M220" i="17"/>
  <c r="N220" i="17"/>
  <c r="O220" i="17"/>
  <c r="P220" i="17"/>
  <c r="Q220" i="17"/>
  <c r="R220" i="17"/>
  <c r="S220"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D196" i="17"/>
  <c r="E196" i="17"/>
  <c r="F196" i="17"/>
  <c r="G196" i="17"/>
  <c r="C197" i="17"/>
  <c r="D197" i="17"/>
  <c r="E197" i="17"/>
  <c r="F197" i="17"/>
  <c r="G197" i="17"/>
  <c r="C198" i="17"/>
  <c r="D198" i="17"/>
  <c r="E198" i="17"/>
  <c r="F198" i="17"/>
  <c r="G198" i="17"/>
  <c r="C199" i="17"/>
  <c r="D199" i="17"/>
  <c r="E199" i="17"/>
  <c r="F199" i="17"/>
  <c r="G199" i="17"/>
  <c r="C200" i="17"/>
  <c r="D200" i="17"/>
  <c r="E200" i="17"/>
  <c r="F200" i="17"/>
  <c r="G200" i="17"/>
  <c r="C201" i="17"/>
  <c r="D201" i="17"/>
  <c r="E201" i="17"/>
  <c r="F201" i="17"/>
  <c r="G201" i="17"/>
  <c r="C202" i="17"/>
  <c r="D202" i="17"/>
  <c r="E202" i="17"/>
  <c r="F202" i="17"/>
  <c r="G202" i="17"/>
  <c r="C203" i="17"/>
  <c r="D203" i="17"/>
  <c r="E203" i="17"/>
  <c r="F203" i="17"/>
  <c r="G203" i="17"/>
  <c r="C204" i="17"/>
  <c r="D204" i="17"/>
  <c r="E204" i="17"/>
  <c r="F204" i="17"/>
  <c r="G204" i="17"/>
  <c r="C205" i="17"/>
  <c r="D205" i="17"/>
  <c r="E205" i="17"/>
  <c r="F205" i="17"/>
  <c r="G205" i="17"/>
  <c r="C206" i="17"/>
  <c r="D206" i="17"/>
  <c r="E206" i="17"/>
  <c r="F206" i="17"/>
  <c r="G206" i="17"/>
  <c r="C207" i="17"/>
  <c r="D207" i="17"/>
  <c r="E207" i="17"/>
  <c r="F207" i="17"/>
  <c r="G207" i="17"/>
  <c r="C208" i="17"/>
  <c r="D208" i="17"/>
  <c r="E208" i="17"/>
  <c r="F208" i="17"/>
  <c r="G208" i="17"/>
  <c r="C209" i="17"/>
  <c r="D209" i="17"/>
  <c r="E209" i="17"/>
  <c r="F209" i="17"/>
  <c r="G209" i="17"/>
  <c r="C210" i="17"/>
  <c r="D210" i="17"/>
  <c r="E210" i="17"/>
  <c r="F210" i="17"/>
  <c r="G210" i="17"/>
  <c r="C211" i="17"/>
  <c r="D211" i="17"/>
  <c r="E211" i="17"/>
  <c r="F211" i="17"/>
  <c r="G211" i="17"/>
  <c r="C212" i="17"/>
  <c r="D212" i="17"/>
  <c r="E212" i="17"/>
  <c r="F212" i="17"/>
  <c r="G212" i="17"/>
  <c r="C213" i="17"/>
  <c r="D213" i="17"/>
  <c r="E213" i="17"/>
  <c r="F213" i="17"/>
  <c r="G213" i="17"/>
  <c r="C214" i="17"/>
  <c r="D214" i="17"/>
  <c r="E214" i="17"/>
  <c r="F214" i="17"/>
  <c r="G214" i="17"/>
  <c r="C215" i="17"/>
  <c r="D215" i="17"/>
  <c r="E215" i="17"/>
  <c r="F215" i="17"/>
  <c r="G215" i="17"/>
  <c r="C216" i="17"/>
  <c r="D216" i="17"/>
  <c r="E216" i="17"/>
  <c r="F216" i="17"/>
  <c r="G216" i="17"/>
  <c r="C217" i="17"/>
  <c r="D217" i="17"/>
  <c r="E217" i="17"/>
  <c r="F217" i="17"/>
  <c r="G217" i="17"/>
  <c r="C218" i="17"/>
  <c r="D218" i="17"/>
  <c r="E218" i="17"/>
  <c r="F218" i="17"/>
  <c r="G218" i="17"/>
  <c r="C219" i="17"/>
  <c r="D219" i="17"/>
  <c r="E219" i="17"/>
  <c r="F219" i="17"/>
  <c r="G219" i="17"/>
  <c r="C220" i="17"/>
  <c r="D220" i="17"/>
  <c r="E220" i="17"/>
  <c r="F220" i="17"/>
  <c r="G220" i="17"/>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D196" i="15"/>
  <c r="E196" i="15"/>
  <c r="F196" i="15"/>
  <c r="G196" i="15"/>
  <c r="H196" i="15"/>
  <c r="I196" i="15"/>
  <c r="J196" i="15"/>
  <c r="K196" i="15"/>
  <c r="L196" i="15"/>
  <c r="M196" i="15"/>
  <c r="N196" i="15"/>
  <c r="O196" i="15"/>
  <c r="P196" i="15"/>
  <c r="Q196" i="15"/>
  <c r="R196" i="15"/>
  <c r="S196" i="15"/>
  <c r="C197" i="15"/>
  <c r="D197" i="15"/>
  <c r="E197" i="15"/>
  <c r="F197" i="15"/>
  <c r="G197" i="15"/>
  <c r="H197" i="15"/>
  <c r="I197" i="15"/>
  <c r="J197" i="15"/>
  <c r="K197" i="15"/>
  <c r="L197" i="15"/>
  <c r="M197" i="15"/>
  <c r="N197" i="15"/>
  <c r="O197" i="15"/>
  <c r="P197" i="15"/>
  <c r="Q197" i="15"/>
  <c r="R197" i="15"/>
  <c r="S197" i="15"/>
  <c r="C198" i="15"/>
  <c r="D198" i="15"/>
  <c r="E198" i="15"/>
  <c r="F198" i="15"/>
  <c r="G198" i="15"/>
  <c r="H198" i="15"/>
  <c r="I198" i="15"/>
  <c r="J198" i="15"/>
  <c r="K198" i="15"/>
  <c r="L198" i="15"/>
  <c r="M198" i="15"/>
  <c r="N198" i="15"/>
  <c r="O198" i="15"/>
  <c r="P198" i="15"/>
  <c r="Q198" i="15"/>
  <c r="R198" i="15"/>
  <c r="S198" i="15"/>
  <c r="C199" i="15"/>
  <c r="D199" i="15"/>
  <c r="E199" i="15"/>
  <c r="F199" i="15"/>
  <c r="G199" i="15"/>
  <c r="H199" i="15"/>
  <c r="I199" i="15"/>
  <c r="J199" i="15"/>
  <c r="K199" i="15"/>
  <c r="L199" i="15"/>
  <c r="M199" i="15"/>
  <c r="N199" i="15"/>
  <c r="O199" i="15"/>
  <c r="P199" i="15"/>
  <c r="Q199" i="15"/>
  <c r="R199" i="15"/>
  <c r="S199" i="15"/>
  <c r="C200" i="15"/>
  <c r="D200" i="15"/>
  <c r="E200" i="15"/>
  <c r="F200" i="15"/>
  <c r="G200" i="15"/>
  <c r="H200" i="15"/>
  <c r="I200" i="15"/>
  <c r="J200" i="15"/>
  <c r="K200" i="15"/>
  <c r="L200" i="15"/>
  <c r="M200" i="15"/>
  <c r="N200" i="15"/>
  <c r="O200" i="15"/>
  <c r="P200" i="15"/>
  <c r="Q200" i="15"/>
  <c r="R200" i="15"/>
  <c r="S200" i="15"/>
  <c r="C201" i="15"/>
  <c r="D201" i="15"/>
  <c r="E201" i="15"/>
  <c r="F201" i="15"/>
  <c r="G201" i="15"/>
  <c r="H201" i="15"/>
  <c r="I201" i="15"/>
  <c r="J201" i="15"/>
  <c r="K201" i="15"/>
  <c r="L201" i="15"/>
  <c r="M201" i="15"/>
  <c r="N201" i="15"/>
  <c r="O201" i="15"/>
  <c r="P201" i="15"/>
  <c r="Q201" i="15"/>
  <c r="R201" i="15"/>
  <c r="S201" i="15"/>
  <c r="C202" i="15"/>
  <c r="D202" i="15"/>
  <c r="E202" i="15"/>
  <c r="F202" i="15"/>
  <c r="G202" i="15"/>
  <c r="H202" i="15"/>
  <c r="I202" i="15"/>
  <c r="J202" i="15"/>
  <c r="K202" i="15"/>
  <c r="L202" i="15"/>
  <c r="M202" i="15"/>
  <c r="N202" i="15"/>
  <c r="O202" i="15"/>
  <c r="P202" i="15"/>
  <c r="Q202" i="15"/>
  <c r="R202" i="15"/>
  <c r="S202" i="15"/>
  <c r="C203" i="15"/>
  <c r="D203" i="15"/>
  <c r="E203" i="15"/>
  <c r="F203" i="15"/>
  <c r="G203" i="15"/>
  <c r="H203" i="15"/>
  <c r="I203" i="15"/>
  <c r="J203" i="15"/>
  <c r="K203" i="15"/>
  <c r="L203" i="15"/>
  <c r="M203" i="15"/>
  <c r="N203" i="15"/>
  <c r="O203" i="15"/>
  <c r="P203" i="15"/>
  <c r="Q203" i="15"/>
  <c r="R203" i="15"/>
  <c r="S203" i="15"/>
  <c r="C204" i="15"/>
  <c r="D204" i="15"/>
  <c r="E204" i="15"/>
  <c r="F204" i="15"/>
  <c r="G204" i="15"/>
  <c r="H204" i="15"/>
  <c r="I204" i="15"/>
  <c r="J204" i="15"/>
  <c r="K204" i="15"/>
  <c r="L204" i="15"/>
  <c r="M204" i="15"/>
  <c r="N204" i="15"/>
  <c r="O204" i="15"/>
  <c r="P204" i="15"/>
  <c r="Q204" i="15"/>
  <c r="R204" i="15"/>
  <c r="S204" i="15"/>
  <c r="C205" i="15"/>
  <c r="D205" i="15"/>
  <c r="E205" i="15"/>
  <c r="F205" i="15"/>
  <c r="G205" i="15"/>
  <c r="H205" i="15"/>
  <c r="I205" i="15"/>
  <c r="J205" i="15"/>
  <c r="K205" i="15"/>
  <c r="L205" i="15"/>
  <c r="M205" i="15"/>
  <c r="N205" i="15"/>
  <c r="O205" i="15"/>
  <c r="P205" i="15"/>
  <c r="Q205" i="15"/>
  <c r="R205" i="15"/>
  <c r="S205" i="15"/>
  <c r="C206" i="15"/>
  <c r="D206" i="15"/>
  <c r="E206" i="15"/>
  <c r="F206" i="15"/>
  <c r="G206" i="15"/>
  <c r="H206" i="15"/>
  <c r="I206" i="15"/>
  <c r="J206" i="15"/>
  <c r="K206" i="15"/>
  <c r="L206" i="15"/>
  <c r="M206" i="15"/>
  <c r="N206" i="15"/>
  <c r="O206" i="15"/>
  <c r="P206" i="15"/>
  <c r="Q206" i="15"/>
  <c r="R206" i="15"/>
  <c r="S206" i="15"/>
  <c r="C207" i="15"/>
  <c r="D207" i="15"/>
  <c r="E207" i="15"/>
  <c r="F207" i="15"/>
  <c r="G207" i="15"/>
  <c r="H207" i="15"/>
  <c r="I207" i="15"/>
  <c r="J207" i="15"/>
  <c r="K207" i="15"/>
  <c r="L207" i="15"/>
  <c r="M207" i="15"/>
  <c r="N207" i="15"/>
  <c r="O207" i="15"/>
  <c r="P207" i="15"/>
  <c r="Q207" i="15"/>
  <c r="R207" i="15"/>
  <c r="S207" i="15"/>
  <c r="C208" i="15"/>
  <c r="D208" i="15"/>
  <c r="E208" i="15"/>
  <c r="F208" i="15"/>
  <c r="G208" i="15"/>
  <c r="H208" i="15"/>
  <c r="I208" i="15"/>
  <c r="J208" i="15"/>
  <c r="K208" i="15"/>
  <c r="L208" i="15"/>
  <c r="M208" i="15"/>
  <c r="N208" i="15"/>
  <c r="O208" i="15"/>
  <c r="P208" i="15"/>
  <c r="Q208" i="15"/>
  <c r="R208" i="15"/>
  <c r="S208" i="15"/>
  <c r="C209" i="15"/>
  <c r="D209" i="15"/>
  <c r="E209" i="15"/>
  <c r="F209" i="15"/>
  <c r="G209" i="15"/>
  <c r="H209" i="15"/>
  <c r="I209" i="15"/>
  <c r="J209" i="15"/>
  <c r="K209" i="15"/>
  <c r="L209" i="15"/>
  <c r="M209" i="15"/>
  <c r="N209" i="15"/>
  <c r="O209" i="15"/>
  <c r="P209" i="15"/>
  <c r="Q209" i="15"/>
  <c r="R209" i="15"/>
  <c r="S209" i="15"/>
  <c r="C210" i="15"/>
  <c r="D210" i="15"/>
  <c r="E210" i="15"/>
  <c r="F210" i="15"/>
  <c r="G210" i="15"/>
  <c r="H210" i="15"/>
  <c r="I210" i="15"/>
  <c r="J210" i="15"/>
  <c r="K210" i="15"/>
  <c r="L210" i="15"/>
  <c r="M210" i="15"/>
  <c r="N210" i="15"/>
  <c r="O210" i="15"/>
  <c r="P210" i="15"/>
  <c r="Q210" i="15"/>
  <c r="R210" i="15"/>
  <c r="S210" i="15"/>
  <c r="C211" i="15"/>
  <c r="D211" i="15"/>
  <c r="E211" i="15"/>
  <c r="F211" i="15"/>
  <c r="G211" i="15"/>
  <c r="H211" i="15"/>
  <c r="I211" i="15"/>
  <c r="J211" i="15"/>
  <c r="K211" i="15"/>
  <c r="L211" i="15"/>
  <c r="M211" i="15"/>
  <c r="N211" i="15"/>
  <c r="O211" i="15"/>
  <c r="P211" i="15"/>
  <c r="Q211" i="15"/>
  <c r="R211" i="15"/>
  <c r="S211" i="15"/>
  <c r="C212" i="15"/>
  <c r="D212" i="15"/>
  <c r="E212" i="15"/>
  <c r="F212" i="15"/>
  <c r="G212" i="15"/>
  <c r="H212" i="15"/>
  <c r="I212" i="15"/>
  <c r="J212" i="15"/>
  <c r="K212" i="15"/>
  <c r="L212" i="15"/>
  <c r="M212" i="15"/>
  <c r="N212" i="15"/>
  <c r="O212" i="15"/>
  <c r="P212" i="15"/>
  <c r="Q212" i="15"/>
  <c r="R212" i="15"/>
  <c r="S212" i="15"/>
  <c r="C213" i="15"/>
  <c r="D213" i="15"/>
  <c r="E213" i="15"/>
  <c r="F213" i="15"/>
  <c r="G213" i="15"/>
  <c r="H213" i="15"/>
  <c r="I213" i="15"/>
  <c r="J213" i="15"/>
  <c r="K213" i="15"/>
  <c r="L213" i="15"/>
  <c r="M213" i="15"/>
  <c r="N213" i="15"/>
  <c r="O213" i="15"/>
  <c r="P213" i="15"/>
  <c r="Q213" i="15"/>
  <c r="R213" i="15"/>
  <c r="S213" i="15"/>
  <c r="C214" i="15"/>
  <c r="D214" i="15"/>
  <c r="E214" i="15"/>
  <c r="F214" i="15"/>
  <c r="G214" i="15"/>
  <c r="H214" i="15"/>
  <c r="I214" i="15"/>
  <c r="J214" i="15"/>
  <c r="K214" i="15"/>
  <c r="L214" i="15"/>
  <c r="M214" i="15"/>
  <c r="N214" i="15"/>
  <c r="O214" i="15"/>
  <c r="P214" i="15"/>
  <c r="Q214" i="15"/>
  <c r="R214" i="15"/>
  <c r="S214" i="15"/>
  <c r="C215" i="15"/>
  <c r="D215" i="15"/>
  <c r="E215" i="15"/>
  <c r="F215" i="15"/>
  <c r="G215" i="15"/>
  <c r="H215" i="15"/>
  <c r="I215" i="15"/>
  <c r="J215" i="15"/>
  <c r="K215" i="15"/>
  <c r="L215" i="15"/>
  <c r="M215" i="15"/>
  <c r="N215" i="15"/>
  <c r="O215" i="15"/>
  <c r="P215" i="15"/>
  <c r="Q215" i="15"/>
  <c r="R215" i="15"/>
  <c r="S215" i="15"/>
  <c r="C216" i="15"/>
  <c r="D216" i="15"/>
  <c r="E216" i="15"/>
  <c r="F216" i="15"/>
  <c r="G216" i="15"/>
  <c r="H216" i="15"/>
  <c r="I216" i="15"/>
  <c r="J216" i="15"/>
  <c r="K216" i="15"/>
  <c r="L216" i="15"/>
  <c r="M216" i="15"/>
  <c r="N216" i="15"/>
  <c r="O216" i="15"/>
  <c r="P216" i="15"/>
  <c r="Q216" i="15"/>
  <c r="R216" i="15"/>
  <c r="S216" i="15"/>
  <c r="C217" i="15"/>
  <c r="D217" i="15"/>
  <c r="E217" i="15"/>
  <c r="F217" i="15"/>
  <c r="G217" i="15"/>
  <c r="H217" i="15"/>
  <c r="I217" i="15"/>
  <c r="J217" i="15"/>
  <c r="K217" i="15"/>
  <c r="L217" i="15"/>
  <c r="M217" i="15"/>
  <c r="N217" i="15"/>
  <c r="O217" i="15"/>
  <c r="P217" i="15"/>
  <c r="Q217" i="15"/>
  <c r="R217" i="15"/>
  <c r="S217" i="15"/>
  <c r="C218" i="15"/>
  <c r="D218" i="15"/>
  <c r="E218" i="15"/>
  <c r="F218" i="15"/>
  <c r="G218" i="15"/>
  <c r="H218" i="15"/>
  <c r="I218" i="15"/>
  <c r="J218" i="15"/>
  <c r="K218" i="15"/>
  <c r="L218" i="15"/>
  <c r="M218" i="15"/>
  <c r="N218" i="15"/>
  <c r="O218" i="15"/>
  <c r="P218" i="15"/>
  <c r="Q218" i="15"/>
  <c r="R218" i="15"/>
  <c r="S218" i="15"/>
  <c r="C219" i="15"/>
  <c r="D219" i="15"/>
  <c r="E219" i="15"/>
  <c r="F219" i="15"/>
  <c r="G219" i="15"/>
  <c r="H219" i="15"/>
  <c r="I219" i="15"/>
  <c r="J219" i="15"/>
  <c r="K219" i="15"/>
  <c r="L219" i="15"/>
  <c r="M219" i="15"/>
  <c r="N219" i="15"/>
  <c r="O219" i="15"/>
  <c r="P219" i="15"/>
  <c r="Q219" i="15"/>
  <c r="R219" i="15"/>
  <c r="S219" i="15"/>
  <c r="C220" i="15"/>
  <c r="D220" i="15"/>
  <c r="E220" i="15"/>
  <c r="F220" i="15"/>
  <c r="G220" i="15"/>
  <c r="H220" i="15"/>
  <c r="I220" i="15"/>
  <c r="J220" i="15"/>
  <c r="K220" i="15"/>
  <c r="L220" i="15"/>
  <c r="M220" i="15"/>
  <c r="N220" i="15"/>
  <c r="O220" i="15"/>
  <c r="P220" i="15"/>
  <c r="Q220" i="15"/>
  <c r="R220" i="15"/>
  <c r="S220" i="15"/>
  <c r="T5" i="6" l="1"/>
  <c r="AE5" i="6"/>
  <c r="AI5" i="6"/>
  <c r="AB5" i="6"/>
  <c r="AF5" i="6"/>
  <c r="AJ5" i="6"/>
  <c r="AC5" i="6"/>
  <c r="AG5" i="6"/>
  <c r="AK5" i="6"/>
  <c r="AD5" i="6"/>
  <c r="AH5" i="6"/>
  <c r="AL5" i="6"/>
  <c r="O50" i="7"/>
  <c r="O67" i="7"/>
  <c r="W50" i="7" l="1"/>
  <c r="U50" i="7"/>
  <c r="T50" i="7"/>
  <c r="O51" i="7"/>
  <c r="O68" i="7"/>
  <c r="O52" i="7"/>
  <c r="O49" i="7"/>
  <c r="O48" i="7"/>
  <c r="O66" i="7"/>
  <c r="O69" i="7"/>
  <c r="O65" i="7"/>
  <c r="O53" i="7"/>
  <c r="W67" i="7"/>
  <c r="U67" i="7"/>
  <c r="T67" i="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AU13" i="17"/>
  <c r="AV13" i="17"/>
  <c r="AW13" i="17"/>
  <c r="AX13" i="17"/>
  <c r="AY13" i="17"/>
  <c r="AZ13" i="17"/>
  <c r="BA13" i="17"/>
  <c r="BB13" i="17"/>
  <c r="BC13" i="17"/>
  <c r="BD13" i="17"/>
  <c r="BE13" i="17"/>
  <c r="BF13" i="17"/>
  <c r="BG13" i="17"/>
  <c r="BH13" i="17"/>
  <c r="BI13" i="17"/>
  <c r="BJ13" i="17"/>
  <c r="BK13" i="17"/>
  <c r="BL13" i="17"/>
  <c r="BM13" i="17"/>
  <c r="BN13" i="17"/>
  <c r="BO13" i="17"/>
  <c r="BP13" i="17"/>
  <c r="BQ13" i="17"/>
  <c r="BR13" i="17"/>
  <c r="BS13" i="17"/>
  <c r="BT13" i="17"/>
  <c r="BU13" i="17"/>
  <c r="BV13" i="17"/>
  <c r="BW13" i="17"/>
  <c r="BX13" i="17"/>
  <c r="BY13" i="17"/>
  <c r="BZ13" i="17"/>
  <c r="CA13" i="17"/>
  <c r="CB13" i="17"/>
  <c r="CC13" i="17"/>
  <c r="CD13" i="17"/>
  <c r="CE13" i="17"/>
  <c r="CF13" i="17"/>
  <c r="CG13" i="17"/>
  <c r="CH13" i="17"/>
  <c r="CI13" i="17"/>
  <c r="CJ13" i="17"/>
  <c r="CK13" i="17"/>
  <c r="CL13" i="17"/>
  <c r="CM13" i="17"/>
  <c r="CN13" i="17"/>
  <c r="CO13" i="17"/>
  <c r="CP13" i="17"/>
  <c r="CQ13" i="17"/>
  <c r="CR13" i="17"/>
  <c r="CS13" i="17"/>
  <c r="CT13" i="17"/>
  <c r="CU13" i="17"/>
  <c r="CV13" i="17"/>
  <c r="CW13" i="17"/>
  <c r="CX13" i="17"/>
  <c r="CY13" i="17"/>
  <c r="CZ13" i="17"/>
  <c r="DA13" i="17"/>
  <c r="DB13" i="17"/>
  <c r="DC13" i="17"/>
  <c r="DD13" i="17"/>
  <c r="DE13" i="17"/>
  <c r="DF13" i="17"/>
  <c r="DG13" i="17"/>
  <c r="DH13" i="17"/>
  <c r="DI13" i="17"/>
  <c r="DJ13" i="17"/>
  <c r="DK13" i="17"/>
  <c r="DL13" i="17"/>
  <c r="DM13" i="17"/>
  <c r="DN13" i="17"/>
  <c r="DO13" i="17"/>
  <c r="DP13" i="17"/>
  <c r="DQ13" i="17"/>
  <c r="DR13" i="17"/>
  <c r="DS13" i="17"/>
  <c r="DT13" i="17"/>
  <c r="DU13" i="17"/>
  <c r="DV13" i="17"/>
  <c r="DW13" i="17"/>
  <c r="DX13" i="17"/>
  <c r="DY13" i="17"/>
  <c r="DZ13" i="17"/>
  <c r="EA13" i="17"/>
  <c r="EB13" i="17"/>
  <c r="EC13" i="17"/>
  <c r="ED13" i="17"/>
  <c r="EE13" i="17"/>
  <c r="EF13" i="17"/>
  <c r="EG13" i="17"/>
  <c r="EH13" i="17"/>
  <c r="EI13" i="17"/>
  <c r="EJ13" i="17"/>
  <c r="EK13" i="17"/>
  <c r="EL13" i="17"/>
  <c r="EM13" i="17"/>
  <c r="EN13" i="17"/>
  <c r="EO13" i="17"/>
  <c r="EP13" i="17"/>
  <c r="EQ13" i="17"/>
  <c r="ER13" i="17"/>
  <c r="ES13" i="17"/>
  <c r="ET13" i="17"/>
  <c r="EU13" i="17"/>
  <c r="EV13" i="17"/>
  <c r="EW13" i="17"/>
  <c r="EX13" i="17"/>
  <c r="EY13" i="17"/>
  <c r="EZ13" i="17"/>
  <c r="FA13" i="17"/>
  <c r="FB13" i="17"/>
  <c r="FC13" i="17"/>
  <c r="FD13" i="17"/>
  <c r="FE13" i="17"/>
  <c r="FF13" i="17"/>
  <c r="FG13" i="17"/>
  <c r="FH13" i="17"/>
  <c r="FI13" i="17"/>
  <c r="FJ13" i="17"/>
  <c r="FK13" i="17"/>
  <c r="FL13" i="17"/>
  <c r="FM13" i="17"/>
  <c r="FN13" i="17"/>
  <c r="FO13" i="17"/>
  <c r="FP13" i="17"/>
  <c r="FQ13" i="17"/>
  <c r="FR13" i="17"/>
  <c r="FS13" i="17"/>
  <c r="FT13" i="17"/>
  <c r="FU13" i="17"/>
  <c r="FV13" i="17"/>
  <c r="FW13" i="17"/>
  <c r="FX13" i="17"/>
  <c r="FY13" i="17"/>
  <c r="FZ13" i="17"/>
  <c r="GA13" i="17"/>
  <c r="GB13" i="17"/>
  <c r="GC13" i="17"/>
  <c r="GD13" i="17"/>
  <c r="GE13" i="17"/>
  <c r="GF13" i="17"/>
  <c r="GG13" i="17"/>
  <c r="GH13" i="17"/>
  <c r="GI13" i="17"/>
  <c r="GJ13" i="17"/>
  <c r="GK13" i="17"/>
  <c r="GL13" i="17"/>
  <c r="GM13" i="17"/>
  <c r="GN13" i="17"/>
  <c r="GO13" i="17"/>
  <c r="GP13" i="17"/>
  <c r="GQ13" i="17"/>
  <c r="GR13" i="17"/>
  <c r="GS13" i="17"/>
  <c r="GT13" i="17"/>
  <c r="GU13" i="17"/>
  <c r="GV13" i="17"/>
  <c r="GW13" i="17"/>
  <c r="GX13" i="17"/>
  <c r="GY13" i="17"/>
  <c r="GZ13" i="17"/>
  <c r="HA13" i="17"/>
  <c r="HB13" i="17"/>
  <c r="HC13" i="17"/>
  <c r="HD13" i="17"/>
  <c r="HE13" i="17"/>
  <c r="HF13" i="17"/>
  <c r="HG13" i="17"/>
  <c r="HH13" i="17"/>
  <c r="HI13" i="17"/>
  <c r="HJ13" i="17"/>
  <c r="HK13" i="17"/>
  <c r="HL13" i="17"/>
  <c r="HM13" i="17"/>
  <c r="HN13" i="17"/>
  <c r="HO13" i="17"/>
  <c r="HP13" i="17"/>
  <c r="HQ13" i="17"/>
  <c r="HR13" i="17"/>
  <c r="HS13" i="17"/>
  <c r="HT13" i="17"/>
  <c r="HU13" i="17"/>
  <c r="HV13" i="17"/>
  <c r="HW13" i="17"/>
  <c r="HX13" i="17"/>
  <c r="HY13" i="17"/>
  <c r="HZ13" i="17"/>
  <c r="IA13" i="17"/>
  <c r="IB13" i="17"/>
  <c r="IC13" i="17"/>
  <c r="ID13" i="17"/>
  <c r="IE13" i="17"/>
  <c r="IF13" i="17"/>
  <c r="IG13" i="17"/>
  <c r="IH13" i="17"/>
  <c r="II13" i="17"/>
  <c r="IJ13" i="17"/>
  <c r="IK13" i="17"/>
  <c r="IL13" i="17"/>
  <c r="IM13" i="17"/>
  <c r="IN13" i="17"/>
  <c r="IO13" i="17"/>
  <c r="IP13" i="17"/>
  <c r="IQ13" i="17"/>
  <c r="IR13" i="17"/>
  <c r="IS13" i="17"/>
  <c r="IT13" i="17"/>
  <c r="IU13" i="17"/>
  <c r="IV13" i="17"/>
  <c r="IW13" i="17"/>
  <c r="IX13" i="17"/>
  <c r="IY13" i="17"/>
  <c r="IZ13" i="17"/>
  <c r="JA13" i="17"/>
  <c r="JB13" i="17"/>
  <c r="JC13" i="17"/>
  <c r="JD13" i="17"/>
  <c r="JE13" i="17"/>
  <c r="JF13" i="17"/>
  <c r="JG13" i="17"/>
  <c r="JH13" i="17"/>
  <c r="JI13" i="17"/>
  <c r="JJ13" i="17"/>
  <c r="JK13" i="17"/>
  <c r="JL13" i="17"/>
  <c r="JM13" i="17"/>
  <c r="JN13" i="17"/>
  <c r="JO13" i="17"/>
  <c r="JP13" i="17"/>
  <c r="JQ13" i="17"/>
  <c r="JR13" i="17"/>
  <c r="JS13" i="17"/>
  <c r="JT13" i="17"/>
  <c r="JU13" i="17"/>
  <c r="JV13" i="17"/>
  <c r="JW13" i="17"/>
  <c r="JX13" i="17"/>
  <c r="JY13" i="17"/>
  <c r="JZ13" i="17"/>
  <c r="KA13" i="17"/>
  <c r="KB13" i="17"/>
  <c r="KC13" i="17"/>
  <c r="KD13" i="17"/>
  <c r="KE13" i="17"/>
  <c r="KF13" i="17"/>
  <c r="KG13" i="17"/>
  <c r="KH13" i="17"/>
  <c r="KI13" i="17"/>
  <c r="KJ13" i="17"/>
  <c r="KK13" i="17"/>
  <c r="KL13" i="17"/>
  <c r="KM13" i="17"/>
  <c r="KN13" i="17"/>
  <c r="KO13" i="17"/>
  <c r="KP13" i="17"/>
  <c r="KQ13" i="17"/>
  <c r="KR13" i="17"/>
  <c r="KS13" i="17"/>
  <c r="KT13" i="17"/>
  <c r="KU13" i="17"/>
  <c r="KV13" i="17"/>
  <c r="KW13" i="17"/>
  <c r="KX13" i="17"/>
  <c r="KY13" i="17"/>
  <c r="KZ13" i="17"/>
  <c r="LA13" i="17"/>
  <c r="LB13" i="17"/>
  <c r="LC13" i="17"/>
  <c r="LD13" i="17"/>
  <c r="LE13" i="17"/>
  <c r="LF13" i="17"/>
  <c r="LG13" i="17"/>
  <c r="LH13" i="17"/>
  <c r="LI13" i="17"/>
  <c r="LJ13" i="17"/>
  <c r="LK13" i="17"/>
  <c r="LL13" i="17"/>
  <c r="LM13" i="17"/>
  <c r="LN13" i="17"/>
  <c r="LO13" i="17"/>
  <c r="LP13" i="17"/>
  <c r="LQ13" i="17"/>
  <c r="LR13" i="17"/>
  <c r="LS13" i="17"/>
  <c r="LT13" i="17"/>
  <c r="LU13" i="17"/>
  <c r="LV13" i="17"/>
  <c r="LW13" i="17"/>
  <c r="LX13" i="17"/>
  <c r="LY13" i="17"/>
  <c r="LZ13" i="17"/>
  <c r="MA13" i="17"/>
  <c r="MB13" i="17"/>
  <c r="MC13" i="17"/>
  <c r="MD13" i="17"/>
  <c r="ME13" i="17"/>
  <c r="MF13" i="17"/>
  <c r="MG13" i="17"/>
  <c r="MH13" i="17"/>
  <c r="MI13" i="17"/>
  <c r="MJ13" i="17"/>
  <c r="MK13" i="17"/>
  <c r="ML13" i="17"/>
  <c r="MM13" i="17"/>
  <c r="MN13" i="17"/>
  <c r="MO13" i="17"/>
  <c r="MP13" i="17"/>
  <c r="MQ13" i="17"/>
  <c r="MR13" i="17"/>
  <c r="MS13" i="17"/>
  <c r="MT13" i="17"/>
  <c r="MU13" i="17"/>
  <c r="MV13" i="17"/>
  <c r="MW13" i="17"/>
  <c r="MX13" i="17"/>
  <c r="MY13" i="17"/>
  <c r="MZ13" i="17"/>
  <c r="NA13" i="17"/>
  <c r="NB13" i="17"/>
  <c r="NC13" i="17"/>
  <c r="ND13" i="17"/>
  <c r="NE13" i="17"/>
  <c r="NF13" i="17"/>
  <c r="NG13" i="17"/>
  <c r="NH13" i="17"/>
  <c r="NI13" i="17"/>
  <c r="NJ13" i="17"/>
  <c r="NK13" i="17"/>
  <c r="NL13" i="17"/>
  <c r="NM13" i="17"/>
  <c r="NN13" i="17"/>
  <c r="NO13" i="17"/>
  <c r="NP13" i="17"/>
  <c r="NQ13" i="17"/>
  <c r="NR13" i="17"/>
  <c r="NS13" i="17"/>
  <c r="NT13" i="17"/>
  <c r="NU13" i="17"/>
  <c r="NV13" i="17"/>
  <c r="NW13" i="17"/>
  <c r="NX13" i="17"/>
  <c r="NY13" i="17"/>
  <c r="NZ13" i="17"/>
  <c r="OA13" i="17"/>
  <c r="OB13" i="17"/>
  <c r="OC13" i="17"/>
  <c r="OD13" i="17"/>
  <c r="OE13" i="17"/>
  <c r="OF13" i="17"/>
  <c r="OG13" i="17"/>
  <c r="OH13" i="17"/>
  <c r="OI13" i="17"/>
  <c r="OJ13" i="17"/>
  <c r="OK13" i="17"/>
  <c r="OL13" i="17"/>
  <c r="OM13" i="17"/>
  <c r="ON13" i="17"/>
  <c r="OO13" i="17"/>
  <c r="OP13" i="17"/>
  <c r="OQ13" i="17"/>
  <c r="OR13" i="17"/>
  <c r="OS13" i="17"/>
  <c r="OT13" i="17"/>
  <c r="OU13" i="17"/>
  <c r="OV13" i="17"/>
  <c r="OW13" i="17"/>
  <c r="OX13" i="17"/>
  <c r="OY13" i="17"/>
  <c r="OZ13" i="17"/>
  <c r="PA13" i="17"/>
  <c r="PB13" i="17"/>
  <c r="PC13" i="17"/>
  <c r="PD13" i="17"/>
  <c r="PE13" i="17"/>
  <c r="PF13" i="17"/>
  <c r="PG13" i="17"/>
  <c r="PH13" i="17"/>
  <c r="PI13" i="17"/>
  <c r="PJ13" i="17"/>
  <c r="PK13" i="17"/>
  <c r="PL13" i="17"/>
  <c r="PM13" i="17"/>
  <c r="PN13" i="17"/>
  <c r="PO13" i="17"/>
  <c r="PP13" i="17"/>
  <c r="PQ13" i="17"/>
  <c r="PR13" i="17"/>
  <c r="PS13" i="17"/>
  <c r="PT13" i="17"/>
  <c r="PU13" i="17"/>
  <c r="PV13" i="17"/>
  <c r="PW13" i="17"/>
  <c r="PX13" i="17"/>
  <c r="PY13" i="17"/>
  <c r="PZ13" i="17"/>
  <c r="QA13" i="17"/>
  <c r="QB13" i="17"/>
  <c r="QC13" i="17"/>
  <c r="QD13" i="17"/>
  <c r="QE13" i="17"/>
  <c r="QF13" i="17"/>
  <c r="QG13" i="17"/>
  <c r="QH13" i="17"/>
  <c r="QI13" i="17"/>
  <c r="QJ13" i="17"/>
  <c r="QK13" i="17"/>
  <c r="QL13" i="17"/>
  <c r="QM13" i="17"/>
  <c r="QN13" i="17"/>
  <c r="QO13" i="17"/>
  <c r="QP13" i="17"/>
  <c r="QQ13" i="17"/>
  <c r="QR13" i="17"/>
  <c r="QS13" i="17"/>
  <c r="QT13" i="17"/>
  <c r="QU13" i="17"/>
  <c r="QV13" i="17"/>
  <c r="QW13" i="17"/>
  <c r="QX13" i="17"/>
  <c r="QY13" i="17"/>
  <c r="QZ13" i="17"/>
  <c r="RA13" i="17"/>
  <c r="RB13" i="17"/>
  <c r="RC13" i="17"/>
  <c r="RD13" i="17"/>
  <c r="RE13" i="17"/>
  <c r="RF13" i="17"/>
  <c r="RG13" i="17"/>
  <c r="RH13" i="17"/>
  <c r="RI13" i="17"/>
  <c r="RJ13" i="17"/>
  <c r="RK13" i="17"/>
  <c r="RL13" i="17"/>
  <c r="RM13" i="17"/>
  <c r="RN13" i="17"/>
  <c r="RO13" i="17"/>
  <c r="RP13" i="17"/>
  <c r="RQ13" i="17"/>
  <c r="RR13" i="17"/>
  <c r="RS13" i="17"/>
  <c r="RT13" i="17"/>
  <c r="RU13" i="17"/>
  <c r="RV13" i="17"/>
  <c r="RW13" i="17"/>
  <c r="RX13" i="17"/>
  <c r="RY13" i="17"/>
  <c r="RZ13" i="17"/>
  <c r="SA13" i="17"/>
  <c r="SB13" i="17"/>
  <c r="SC13" i="17"/>
  <c r="SD13" i="17"/>
  <c r="SE13" i="17"/>
  <c r="SF13" i="17"/>
  <c r="SG13" i="17"/>
  <c r="SH13" i="17"/>
  <c r="SI13" i="17"/>
  <c r="SJ13" i="17"/>
  <c r="SK13" i="17"/>
  <c r="SL13" i="17"/>
  <c r="SM13" i="17"/>
  <c r="SN13" i="17"/>
  <c r="SO13" i="17"/>
  <c r="SP13" i="17"/>
  <c r="SQ13" i="17"/>
  <c r="SR13" i="17"/>
  <c r="SS13" i="17"/>
  <c r="ST13" i="17"/>
  <c r="SU13" i="17"/>
  <c r="SV13" i="17"/>
  <c r="SW13" i="17"/>
  <c r="SX13" i="17"/>
  <c r="SY13" i="17"/>
  <c r="SZ13" i="17"/>
  <c r="TA13" i="17"/>
  <c r="TB13" i="17"/>
  <c r="TC13" i="17"/>
  <c r="TD13" i="17"/>
  <c r="TE13" i="17"/>
  <c r="TF13" i="17"/>
  <c r="TG13" i="17"/>
  <c r="TH13" i="17"/>
  <c r="TI13" i="17"/>
  <c r="TJ13" i="17"/>
  <c r="TK13" i="17"/>
  <c r="TL13" i="17"/>
  <c r="TM13" i="17"/>
  <c r="TN13" i="17"/>
  <c r="TO13" i="17"/>
  <c r="TP13" i="17"/>
  <c r="TQ13" i="17"/>
  <c r="TR13" i="17"/>
  <c r="TS13" i="17"/>
  <c r="TT13" i="17"/>
  <c r="TU13" i="17"/>
  <c r="TV13" i="17"/>
  <c r="TW13" i="17"/>
  <c r="TX13" i="17"/>
  <c r="TY13" i="17"/>
  <c r="TZ13" i="17"/>
  <c r="UA13" i="17"/>
  <c r="UB13" i="17"/>
  <c r="UC13" i="17"/>
  <c r="UD13" i="17"/>
  <c r="UE13" i="17"/>
  <c r="UF13" i="17"/>
  <c r="UG13" i="17"/>
  <c r="UH13" i="17"/>
  <c r="UI13" i="17"/>
  <c r="UJ13" i="17"/>
  <c r="UK13" i="17"/>
  <c r="UL13" i="17"/>
  <c r="UM13" i="17"/>
  <c r="UN13" i="17"/>
  <c r="UO13" i="17"/>
  <c r="UP13" i="17"/>
  <c r="UQ13" i="17"/>
  <c r="UR13" i="17"/>
  <c r="US13" i="17"/>
  <c r="UT13" i="17"/>
  <c r="UU13" i="17"/>
  <c r="UV13" i="17"/>
  <c r="UW13" i="17"/>
  <c r="UX13" i="17"/>
  <c r="UY13" i="17"/>
  <c r="UZ13" i="17"/>
  <c r="VA13" i="17"/>
  <c r="VB13" i="17"/>
  <c r="VC13" i="17"/>
  <c r="VD13" i="17"/>
  <c r="VE13" i="17"/>
  <c r="VF13" i="17"/>
  <c r="VG13" i="17"/>
  <c r="VH13" i="17"/>
  <c r="VI13" i="17"/>
  <c r="VJ13" i="17"/>
  <c r="VK13" i="17"/>
  <c r="VL13" i="17"/>
  <c r="VM13" i="17"/>
  <c r="VN13" i="17"/>
  <c r="VO13" i="17"/>
  <c r="VP13" i="17"/>
  <c r="VQ13" i="17"/>
  <c r="VR13" i="17"/>
  <c r="VS13" i="17"/>
  <c r="VT13" i="17"/>
  <c r="VU13" i="17"/>
  <c r="VV13" i="17"/>
  <c r="VW13" i="17"/>
  <c r="VX13" i="17"/>
  <c r="VY13" i="17"/>
  <c r="VZ13" i="17"/>
  <c r="WA13" i="17"/>
  <c r="WB13" i="17"/>
  <c r="WC13" i="17"/>
  <c r="WD13" i="17"/>
  <c r="WE13" i="17"/>
  <c r="WF13" i="17"/>
  <c r="WG13" i="17"/>
  <c r="WH13" i="17"/>
  <c r="WI13" i="17"/>
  <c r="WJ13" i="17"/>
  <c r="WK13" i="17"/>
  <c r="WL13" i="17"/>
  <c r="WM13" i="17"/>
  <c r="WN13" i="17"/>
  <c r="WO13" i="17"/>
  <c r="WP13" i="17"/>
  <c r="WQ13" i="17"/>
  <c r="WR13" i="17"/>
  <c r="WS13" i="17"/>
  <c r="WT13" i="17"/>
  <c r="WU13" i="17"/>
  <c r="WV13" i="17"/>
  <c r="WW13" i="17"/>
  <c r="WX13" i="17"/>
  <c r="WY13" i="17"/>
  <c r="WZ13" i="17"/>
  <c r="XA13" i="17"/>
  <c r="XB13" i="17"/>
  <c r="XC13" i="17"/>
  <c r="XD13" i="17"/>
  <c r="XE13" i="17"/>
  <c r="XF13" i="17"/>
  <c r="XG13" i="17"/>
  <c r="XH13" i="17"/>
  <c r="XI13" i="17"/>
  <c r="XJ13" i="17"/>
  <c r="XK13" i="17"/>
  <c r="XL13" i="17"/>
  <c r="XM13" i="17"/>
  <c r="XN13" i="17"/>
  <c r="XO13" i="17"/>
  <c r="XP13" i="17"/>
  <c r="XQ13" i="17"/>
  <c r="XR13" i="17"/>
  <c r="XS13" i="17"/>
  <c r="XT13" i="17"/>
  <c r="XU13" i="17"/>
  <c r="XV13" i="17"/>
  <c r="XW13" i="17"/>
  <c r="XX13" i="17"/>
  <c r="XY13" i="17"/>
  <c r="XZ13" i="17"/>
  <c r="YA13" i="17"/>
  <c r="YB13" i="17"/>
  <c r="YC13" i="17"/>
  <c r="YD13" i="17"/>
  <c r="YE13" i="17"/>
  <c r="YF13" i="17"/>
  <c r="YG13" i="17"/>
  <c r="YH13" i="17"/>
  <c r="YI13" i="17"/>
  <c r="YJ13" i="17"/>
  <c r="YK13" i="17"/>
  <c r="YL13" i="17"/>
  <c r="YM13" i="17"/>
  <c r="YN13" i="17"/>
  <c r="YO13" i="17"/>
  <c r="YP13" i="17"/>
  <c r="YQ13" i="17"/>
  <c r="YR13" i="17"/>
  <c r="YS13" i="17"/>
  <c r="YT13" i="17"/>
  <c r="YU13" i="17"/>
  <c r="YV13" i="17"/>
  <c r="YW13" i="17"/>
  <c r="YX13" i="17"/>
  <c r="YY13" i="17"/>
  <c r="YZ13" i="17"/>
  <c r="ZA13" i="17"/>
  <c r="ZB13" i="17"/>
  <c r="ZC13" i="17"/>
  <c r="ZD13" i="17"/>
  <c r="ZE13" i="17"/>
  <c r="ZF13" i="17"/>
  <c r="ZG13" i="17"/>
  <c r="ZH13" i="17"/>
  <c r="ZI13" i="17"/>
  <c r="ZJ13" i="17"/>
  <c r="ZK13" i="17"/>
  <c r="ZL13" i="17"/>
  <c r="ZM13" i="17"/>
  <c r="ZN13" i="17"/>
  <c r="ZO13" i="17"/>
  <c r="ZP13" i="17"/>
  <c r="ZQ13" i="17"/>
  <c r="ZR13" i="17"/>
  <c r="ZS13" i="17"/>
  <c r="ZT13" i="17"/>
  <c r="ZU13" i="17"/>
  <c r="ZV13" i="17"/>
  <c r="ZW13" i="17"/>
  <c r="ZX13" i="17"/>
  <c r="ZY13" i="17"/>
  <c r="ZZ13" i="17"/>
  <c r="AAA13" i="17"/>
  <c r="AAB13" i="17"/>
  <c r="AAC13" i="17"/>
  <c r="AAD13" i="17"/>
  <c r="AAE13" i="17"/>
  <c r="AAF13" i="17"/>
  <c r="AAG13" i="17"/>
  <c r="AAH13" i="17"/>
  <c r="AAI13" i="17"/>
  <c r="AAJ13" i="17"/>
  <c r="AAK13" i="17"/>
  <c r="AAL13" i="17"/>
  <c r="AAM13" i="17"/>
  <c r="AAN13" i="17"/>
  <c r="AAO13" i="17"/>
  <c r="AAP13" i="17"/>
  <c r="AAQ13" i="17"/>
  <c r="AAR13" i="17"/>
  <c r="AAS13" i="17"/>
  <c r="AAT13" i="17"/>
  <c r="AAU13" i="17"/>
  <c r="AAV13" i="17"/>
  <c r="AAW13" i="17"/>
  <c r="AAX13" i="17"/>
  <c r="AAY13" i="17"/>
  <c r="AAZ13" i="17"/>
  <c r="ABA13" i="17"/>
  <c r="ABB13" i="17"/>
  <c r="ABC13" i="17"/>
  <c r="ABD13" i="17"/>
  <c r="ABE13" i="17"/>
  <c r="ABF13" i="17"/>
  <c r="ABG13" i="17"/>
  <c r="ABH13" i="17"/>
  <c r="ABI13" i="17"/>
  <c r="ABJ13" i="17"/>
  <c r="ABK13" i="17"/>
  <c r="ABL13" i="17"/>
  <c r="ABM13" i="17"/>
  <c r="ABN13" i="17"/>
  <c r="ABO13" i="17"/>
  <c r="ABP13" i="17"/>
  <c r="ABQ13" i="17"/>
  <c r="ABR13" i="17"/>
  <c r="ABS13" i="17"/>
  <c r="ABT13" i="17"/>
  <c r="ABU13" i="17"/>
  <c r="ABV13" i="17"/>
  <c r="ABW13" i="17"/>
  <c r="ABX13" i="17"/>
  <c r="ABY13" i="17"/>
  <c r="ABZ13" i="17"/>
  <c r="ACA13" i="17"/>
  <c r="ACB13" i="17"/>
  <c r="ACC13" i="17"/>
  <c r="ACD13" i="17"/>
  <c r="ACE13" i="17"/>
  <c r="ACF13" i="17"/>
  <c r="ACG13" i="17"/>
  <c r="ACH13" i="17"/>
  <c r="ACI13" i="17"/>
  <c r="ACJ13" i="17"/>
  <c r="ACK13" i="17"/>
  <c r="ACL13" i="17"/>
  <c r="ACM13" i="17"/>
  <c r="ACN13" i="17"/>
  <c r="ACO13" i="17"/>
  <c r="ACP13" i="17"/>
  <c r="ACQ13" i="17"/>
  <c r="ACR13" i="17"/>
  <c r="ACS13" i="17"/>
  <c r="ACT13" i="17"/>
  <c r="ACU13" i="17"/>
  <c r="ACV13" i="17"/>
  <c r="ACW13" i="17"/>
  <c r="ACX13" i="17"/>
  <c r="ACY13" i="17"/>
  <c r="ACZ13" i="17"/>
  <c r="ADA13" i="17"/>
  <c r="ADB13" i="17"/>
  <c r="ADC13" i="17"/>
  <c r="ADD13" i="17"/>
  <c r="ADE13" i="17"/>
  <c r="ADF13" i="17"/>
  <c r="ADG13" i="17"/>
  <c r="ADH13" i="17"/>
  <c r="ADI13" i="17"/>
  <c r="ADJ13" i="17"/>
  <c r="ADK13" i="17"/>
  <c r="ADL13" i="17"/>
  <c r="ADM13" i="17"/>
  <c r="ADN13" i="17"/>
  <c r="ADO13" i="17"/>
  <c r="ADP13" i="17"/>
  <c r="ADQ13" i="17"/>
  <c r="ADR13" i="17"/>
  <c r="ADS13" i="17"/>
  <c r="ADT13" i="17"/>
  <c r="ADU13" i="17"/>
  <c r="ADV13" i="17"/>
  <c r="ADW13" i="17"/>
  <c r="ADX13" i="17"/>
  <c r="ADY13" i="17"/>
  <c r="ADZ13" i="17"/>
  <c r="AEA13" i="17"/>
  <c r="AEB13" i="17"/>
  <c r="AEC13" i="17"/>
  <c r="AED13" i="17"/>
  <c r="AEE13" i="17"/>
  <c r="AEF13" i="17"/>
  <c r="AEG13" i="17"/>
  <c r="AEH13" i="17"/>
  <c r="AEI13" i="17"/>
  <c r="AEJ13" i="17"/>
  <c r="AEK13" i="17"/>
  <c r="AEL13" i="17"/>
  <c r="AEM13" i="17"/>
  <c r="AEN13" i="17"/>
  <c r="AEO13" i="17"/>
  <c r="AEP13" i="17"/>
  <c r="AEQ13" i="17"/>
  <c r="AER13" i="17"/>
  <c r="AES13" i="17"/>
  <c r="AET13" i="17"/>
  <c r="AEU13" i="17"/>
  <c r="AEV13" i="17"/>
  <c r="AEW13" i="17"/>
  <c r="AEX13" i="17"/>
  <c r="AEY13" i="17"/>
  <c r="AEZ13" i="17"/>
  <c r="AFA13" i="17"/>
  <c r="AFB13" i="17"/>
  <c r="AFC13" i="17"/>
  <c r="AFD13" i="17"/>
  <c r="AFE13" i="17"/>
  <c r="AFF13" i="17"/>
  <c r="AFG13" i="17"/>
  <c r="AFH13" i="17"/>
  <c r="AFI13" i="17"/>
  <c r="AFJ13" i="17"/>
  <c r="AFK13" i="17"/>
  <c r="AFL13" i="17"/>
  <c r="AFM13" i="17"/>
  <c r="AFN13" i="17"/>
  <c r="AFO13" i="17"/>
  <c r="AFP13" i="17"/>
  <c r="AFQ13" i="17"/>
  <c r="AFR13" i="17"/>
  <c r="AFS13" i="17"/>
  <c r="AFT13" i="17"/>
  <c r="AFU13" i="17"/>
  <c r="AFV13" i="17"/>
  <c r="AFW13" i="17"/>
  <c r="AFX13" i="17"/>
  <c r="AFY13" i="17"/>
  <c r="AFZ13" i="17"/>
  <c r="AGA13" i="17"/>
  <c r="AGB13" i="17"/>
  <c r="AGC13" i="17"/>
  <c r="AGD13" i="17"/>
  <c r="AGE13" i="17"/>
  <c r="AGF13" i="17"/>
  <c r="AGG13" i="17"/>
  <c r="AGH13" i="17"/>
  <c r="AGI13" i="17"/>
  <c r="AGJ13" i="17"/>
  <c r="AGK13" i="17"/>
  <c r="AGL13" i="17"/>
  <c r="AGM13" i="17"/>
  <c r="AGN13" i="17"/>
  <c r="AGO13" i="17"/>
  <c r="AGP13" i="17"/>
  <c r="AGQ13" i="17"/>
  <c r="AGR13" i="17"/>
  <c r="AGS13" i="17"/>
  <c r="AGT13" i="17"/>
  <c r="AGU13" i="17"/>
  <c r="AGV13" i="17"/>
  <c r="AGW13" i="17"/>
  <c r="AGX13" i="17"/>
  <c r="AGY13" i="17"/>
  <c r="AGZ13" i="17"/>
  <c r="AHA13" i="17"/>
  <c r="AHB13" i="17"/>
  <c r="AHC13" i="17"/>
  <c r="AHD13" i="17"/>
  <c r="AHE13" i="17"/>
  <c r="AHF13" i="17"/>
  <c r="AHG13" i="17"/>
  <c r="AHH13" i="17"/>
  <c r="AHI13" i="17"/>
  <c r="AHJ13" i="17"/>
  <c r="AHK13" i="17"/>
  <c r="AHL13" i="17"/>
  <c r="AHM13" i="17"/>
  <c r="AHN13" i="17"/>
  <c r="AHO13" i="17"/>
  <c r="AHP13" i="17"/>
  <c r="AHQ13" i="17"/>
  <c r="AHR13" i="17"/>
  <c r="AHS13" i="17"/>
  <c r="AHT13" i="17"/>
  <c r="AHU13" i="17"/>
  <c r="AHV13" i="17"/>
  <c r="AHW13" i="17"/>
  <c r="AHX13" i="17"/>
  <c r="AHY13" i="17"/>
  <c r="AHZ13" i="17"/>
  <c r="AIA13" i="17"/>
  <c r="AIB13" i="17"/>
  <c r="AIC13" i="17"/>
  <c r="AID13" i="17"/>
  <c r="AIE13" i="17"/>
  <c r="AIF13" i="17"/>
  <c r="AIG13" i="17"/>
  <c r="AIH13" i="17"/>
  <c r="AII13" i="17"/>
  <c r="AIJ13" i="17"/>
  <c r="AIK13" i="17"/>
  <c r="AIL13" i="17"/>
  <c r="AIM13" i="17"/>
  <c r="AIN13" i="17"/>
  <c r="AIO13" i="17"/>
  <c r="AIP13" i="17"/>
  <c r="AIQ13" i="17"/>
  <c r="AIR13" i="17"/>
  <c r="AIS13" i="17"/>
  <c r="AIT13" i="17"/>
  <c r="AIU13" i="17"/>
  <c r="AIV13" i="17"/>
  <c r="AIW13" i="17"/>
  <c r="AIX13" i="17"/>
  <c r="AIY13" i="17"/>
  <c r="AIZ13" i="17"/>
  <c r="AJA13" i="17"/>
  <c r="AJB13" i="17"/>
  <c r="AJC13" i="17"/>
  <c r="AJD13" i="17"/>
  <c r="AJE13" i="17"/>
  <c r="AJF13" i="17"/>
  <c r="AJG13" i="17"/>
  <c r="AJH13" i="17"/>
  <c r="AJI13" i="17"/>
  <c r="AJJ13" i="17"/>
  <c r="AJK13" i="17"/>
  <c r="AJL13" i="17"/>
  <c r="AJM13" i="17"/>
  <c r="AJN13" i="17"/>
  <c r="AJO13" i="17"/>
  <c r="AJP13" i="17"/>
  <c r="AJQ13" i="17"/>
  <c r="AJR13" i="17"/>
  <c r="AJS13" i="17"/>
  <c r="AJT13" i="17"/>
  <c r="AJU13" i="17"/>
  <c r="AJV13" i="17"/>
  <c r="AJW13" i="17"/>
  <c r="AJX13" i="17"/>
  <c r="AJY13" i="17"/>
  <c r="AJZ13" i="17"/>
  <c r="AKA13" i="17"/>
  <c r="AKB13" i="17"/>
  <c r="AKC13" i="17"/>
  <c r="AKD13" i="17"/>
  <c r="AKE13" i="17"/>
  <c r="AKF13" i="17"/>
  <c r="AKG13" i="17"/>
  <c r="AKH13" i="17"/>
  <c r="AKI13" i="17"/>
  <c r="AKJ13" i="17"/>
  <c r="AKK13" i="17"/>
  <c r="AKL13" i="17"/>
  <c r="AKM13" i="17"/>
  <c r="AKN13" i="17"/>
  <c r="AKO13" i="17"/>
  <c r="AKP13" i="17"/>
  <c r="AKQ13" i="17"/>
  <c r="AKR13" i="17"/>
  <c r="AKS13" i="17"/>
  <c r="AKT13" i="17"/>
  <c r="AKU13" i="17"/>
  <c r="AKV13" i="17"/>
  <c r="AKW13" i="17"/>
  <c r="AKX13" i="17"/>
  <c r="AKY13" i="17"/>
  <c r="AKZ13" i="17"/>
  <c r="ALA13" i="17"/>
  <c r="ALB13" i="17"/>
  <c r="ALC13" i="17"/>
  <c r="ALD13" i="17"/>
  <c r="ALE13" i="17"/>
  <c r="ALF13" i="17"/>
  <c r="ALG13" i="17"/>
  <c r="ALH13" i="17"/>
  <c r="ALI13" i="17"/>
  <c r="ALJ13" i="17"/>
  <c r="ALK13" i="17"/>
  <c r="ALL13" i="17"/>
  <c r="ALM13" i="17"/>
  <c r="ALN13" i="17"/>
  <c r="ALO13" i="17"/>
  <c r="ALP13" i="17"/>
  <c r="ALQ13" i="17"/>
  <c r="ALR13" i="17"/>
  <c r="ALS13" i="17"/>
  <c r="ALT13" i="17"/>
  <c r="ALU13" i="17"/>
  <c r="ALV13" i="17"/>
  <c r="ALW13" i="17"/>
  <c r="ALX13" i="17"/>
  <c r="ALY13" i="17"/>
  <c r="ALZ13" i="17"/>
  <c r="AMA13" i="17"/>
  <c r="AMB13" i="17"/>
  <c r="AMC13" i="17"/>
  <c r="AMD13" i="17"/>
  <c r="AME13" i="17"/>
  <c r="AMF13" i="17"/>
  <c r="AMG13" i="17"/>
  <c r="AMH13" i="17"/>
  <c r="AMI13" i="17"/>
  <c r="AMJ13" i="17"/>
  <c r="AMK13" i="17"/>
  <c r="AML13" i="17"/>
  <c r="AMM13" i="17"/>
  <c r="AMN13" i="17"/>
  <c r="AMO13" i="17"/>
  <c r="AMP13" i="17"/>
  <c r="AMQ13" i="17"/>
  <c r="AMR13" i="17"/>
  <c r="AMS13" i="17"/>
  <c r="AMT13" i="17"/>
  <c r="AMU13" i="17"/>
  <c r="AMV13" i="17"/>
  <c r="AMW13" i="17"/>
  <c r="AMX13" i="17"/>
  <c r="AMY13" i="17"/>
  <c r="AMZ13" i="17"/>
  <c r="ANA13" i="17"/>
  <c r="ANB13" i="17"/>
  <c r="ANC13" i="17"/>
  <c r="AND13" i="17"/>
  <c r="ANE13" i="17"/>
  <c r="ANF13" i="17"/>
  <c r="ANG13" i="17"/>
  <c r="ANH13" i="17"/>
  <c r="ANI13" i="17"/>
  <c r="ANJ13" i="17"/>
  <c r="ANK13" i="17"/>
  <c r="ANL13" i="17"/>
  <c r="ANM13" i="17"/>
  <c r="ANN13" i="17"/>
  <c r="ANO13" i="17"/>
  <c r="ANP13" i="17"/>
  <c r="ANQ13" i="17"/>
  <c r="ANR13" i="17"/>
  <c r="ANS13" i="17"/>
  <c r="ANT13" i="17"/>
  <c r="ANU13" i="17"/>
  <c r="ANV13" i="17"/>
  <c r="ANW13" i="17"/>
  <c r="ANX13" i="17"/>
  <c r="ANY13" i="17"/>
  <c r="ANZ13" i="17"/>
  <c r="AOA13" i="17"/>
  <c r="AOB13" i="17"/>
  <c r="AOC13" i="17"/>
  <c r="AOD13" i="17"/>
  <c r="AOE13" i="17"/>
  <c r="AOF13" i="17"/>
  <c r="AOG13" i="17"/>
  <c r="AOH13" i="17"/>
  <c r="AOI13" i="17"/>
  <c r="AOJ13" i="17"/>
  <c r="AOK13" i="17"/>
  <c r="AOL13" i="17"/>
  <c r="AOM13" i="17"/>
  <c r="AON13" i="17"/>
  <c r="AOO13" i="17"/>
  <c r="AOP13" i="17"/>
  <c r="AOQ13" i="17"/>
  <c r="AOR13" i="17"/>
  <c r="AOS13" i="17"/>
  <c r="AOT13" i="17"/>
  <c r="AOU13" i="17"/>
  <c r="AOV13" i="17"/>
  <c r="AOW13" i="17"/>
  <c r="AOX13" i="17"/>
  <c r="AOY13" i="17"/>
  <c r="AOZ13" i="17"/>
  <c r="APA13" i="17"/>
  <c r="APB13" i="17"/>
  <c r="APC13" i="17"/>
  <c r="APD13" i="17"/>
  <c r="APE13" i="17"/>
  <c r="APF13" i="17"/>
  <c r="APG13" i="17"/>
  <c r="APH13" i="17"/>
  <c r="API13" i="17"/>
  <c r="APJ13" i="17"/>
  <c r="APK13" i="17"/>
  <c r="APL13" i="17"/>
  <c r="APM13" i="17"/>
  <c r="APN13" i="17"/>
  <c r="APO13" i="17"/>
  <c r="APP13" i="17"/>
  <c r="APQ13" i="17"/>
  <c r="APR13" i="17"/>
  <c r="APS13" i="17"/>
  <c r="APT13" i="17"/>
  <c r="APU13" i="17"/>
  <c r="APV13" i="17"/>
  <c r="APW13" i="17"/>
  <c r="APX13" i="17"/>
  <c r="APY13" i="17"/>
  <c r="APZ13" i="17"/>
  <c r="AQA13" i="17"/>
  <c r="AQB13" i="17"/>
  <c r="AQC13" i="17"/>
  <c r="AQD13" i="17"/>
  <c r="AQE13" i="17"/>
  <c r="AQF13" i="17"/>
  <c r="AQG13" i="17"/>
  <c r="AQH13" i="17"/>
  <c r="AQI13" i="17"/>
  <c r="AQJ13" i="17"/>
  <c r="AQK13" i="17"/>
  <c r="AQL13" i="17"/>
  <c r="AQM13" i="17"/>
  <c r="AQN13" i="17"/>
  <c r="AQO13" i="17"/>
  <c r="AQP13" i="17"/>
  <c r="AQQ13" i="17"/>
  <c r="AQR13" i="17"/>
  <c r="AQS13" i="17"/>
  <c r="AQT13" i="17"/>
  <c r="AQU13" i="17"/>
  <c r="AQV13" i="17"/>
  <c r="AQW13" i="17"/>
  <c r="AQX13" i="17"/>
  <c r="AQY13" i="17"/>
  <c r="AQZ13" i="17"/>
  <c r="ARA13" i="17"/>
  <c r="ARB13" i="17"/>
  <c r="ARC13" i="17"/>
  <c r="ARD13" i="17"/>
  <c r="ARE13" i="17"/>
  <c r="ARF13" i="17"/>
  <c r="ARG13" i="17"/>
  <c r="ARH13" i="17"/>
  <c r="ARI13" i="17"/>
  <c r="ARJ13" i="17"/>
  <c r="ARK13" i="17"/>
  <c r="ARL13" i="17"/>
  <c r="ARM13" i="17"/>
  <c r="ARN13" i="17"/>
  <c r="ARO13" i="17"/>
  <c r="ARP13" i="17"/>
  <c r="ARQ13" i="17"/>
  <c r="ARR13" i="17"/>
  <c r="ARS13" i="17"/>
  <c r="ART13" i="17"/>
  <c r="ARU13" i="17"/>
  <c r="ARV13" i="17"/>
  <c r="ARW13" i="17"/>
  <c r="ARX13" i="17"/>
  <c r="ARY13" i="17"/>
  <c r="ARZ13" i="17"/>
  <c r="ASA13" i="17"/>
  <c r="ASB13" i="17"/>
  <c r="ASC13" i="17"/>
  <c r="ASD13" i="17"/>
  <c r="ASE13" i="17"/>
  <c r="ASF13" i="17"/>
  <c r="ASG13" i="17"/>
  <c r="ASH13" i="17"/>
  <c r="ASI13" i="17"/>
  <c r="ASJ13" i="17"/>
  <c r="ASK13" i="17"/>
  <c r="ASL13" i="17"/>
  <c r="ASM13" i="17"/>
  <c r="ASN13" i="17"/>
  <c r="ASO13" i="17"/>
  <c r="ASP13" i="17"/>
  <c r="ASQ13" i="17"/>
  <c r="ASR13" i="17"/>
  <c r="ASS13" i="17"/>
  <c r="AST13" i="17"/>
  <c r="ASU13" i="17"/>
  <c r="ASV13" i="17"/>
  <c r="ASW13" i="17"/>
  <c r="ASX13" i="17"/>
  <c r="ASY13" i="17"/>
  <c r="ASZ13" i="17"/>
  <c r="ATA13" i="17"/>
  <c r="ATB13" i="17"/>
  <c r="ATC13" i="17"/>
  <c r="ATD13" i="17"/>
  <c r="ATE13" i="17"/>
  <c r="ATF13" i="17"/>
  <c r="ATG13" i="17"/>
  <c r="ATH13" i="17"/>
  <c r="ATI13" i="17"/>
  <c r="ATJ13" i="17"/>
  <c r="ATK13" i="17"/>
  <c r="ATL13" i="17"/>
  <c r="ATM13" i="17"/>
  <c r="ATN13" i="17"/>
  <c r="ATO13" i="17"/>
  <c r="ATP13" i="17"/>
  <c r="ATQ13" i="17"/>
  <c r="ATR13" i="17"/>
  <c r="ATS13" i="17"/>
  <c r="ATT13" i="17"/>
  <c r="ATU13" i="17"/>
  <c r="ATV13" i="17"/>
  <c r="ATW13" i="17"/>
  <c r="ATX13" i="17"/>
  <c r="ATY13" i="17"/>
  <c r="ATZ13" i="17"/>
  <c r="AUA13" i="17"/>
  <c r="AUB13" i="17"/>
  <c r="AUC13" i="17"/>
  <c r="AUD13" i="17"/>
  <c r="AUE13" i="17"/>
  <c r="AUF13" i="17"/>
  <c r="AUG13" i="17"/>
  <c r="AUH13" i="17"/>
  <c r="AUI13" i="17"/>
  <c r="AUJ13" i="17"/>
  <c r="AUK13" i="17"/>
  <c r="AUL13" i="17"/>
  <c r="AUM13" i="17"/>
  <c r="AUN13" i="17"/>
  <c r="AUO13" i="17"/>
  <c r="AUP13" i="17"/>
  <c r="AUQ13" i="17"/>
  <c r="AUR13" i="17"/>
  <c r="AUS13" i="17"/>
  <c r="AUT13" i="17"/>
  <c r="AUU13" i="17"/>
  <c r="AUV13" i="17"/>
  <c r="AUW13" i="17"/>
  <c r="AUX13" i="17"/>
  <c r="AUY13" i="17"/>
  <c r="AUZ13" i="17"/>
  <c r="AVA13" i="17"/>
  <c r="AVB13" i="17"/>
  <c r="AVC13" i="17"/>
  <c r="AVD13" i="17"/>
  <c r="AVE13" i="17"/>
  <c r="AVF13" i="17"/>
  <c r="AVG13" i="17"/>
  <c r="AVH13" i="17"/>
  <c r="AVI13" i="17"/>
  <c r="AVJ13" i="17"/>
  <c r="AVK13" i="17"/>
  <c r="AVL13" i="17"/>
  <c r="AVM13" i="17"/>
  <c r="AVN13" i="17"/>
  <c r="AVO13" i="17"/>
  <c r="AVP13" i="17"/>
  <c r="AVQ13" i="17"/>
  <c r="AVR13" i="17"/>
  <c r="AVS13" i="17"/>
  <c r="AVT13" i="17"/>
  <c r="AVU13" i="17"/>
  <c r="AVV13" i="17"/>
  <c r="AVW13" i="17"/>
  <c r="AVX13" i="17"/>
  <c r="AVY13" i="17"/>
  <c r="AVZ13" i="17"/>
  <c r="AWA13" i="17"/>
  <c r="AWB13" i="17"/>
  <c r="AWC13" i="17"/>
  <c r="AWD13" i="17"/>
  <c r="AWE13" i="17"/>
  <c r="AWF13" i="17"/>
  <c r="AWG13" i="17"/>
  <c r="AWH13" i="17"/>
  <c r="AWI13" i="17"/>
  <c r="AWJ13" i="17"/>
  <c r="AWK13" i="17"/>
  <c r="AWL13" i="17"/>
  <c r="AWM13" i="17"/>
  <c r="AWN13" i="17"/>
  <c r="AWO13" i="17"/>
  <c r="AWP13" i="17"/>
  <c r="AWQ13" i="17"/>
  <c r="AWR13" i="17"/>
  <c r="AWS13" i="17"/>
  <c r="AWT13" i="17"/>
  <c r="AWU13" i="17"/>
  <c r="AWV13" i="17"/>
  <c r="AWW13" i="17"/>
  <c r="AWX13" i="17"/>
  <c r="AWY13" i="17"/>
  <c r="AWZ13" i="17"/>
  <c r="AXA13" i="17"/>
  <c r="AXB13" i="17"/>
  <c r="AXC13" i="17"/>
  <c r="AXD13" i="17"/>
  <c r="AXE13" i="17"/>
  <c r="AXF13" i="17"/>
  <c r="AXG13" i="17"/>
  <c r="AXH13" i="17"/>
  <c r="AXI13" i="17"/>
  <c r="AXJ13" i="17"/>
  <c r="AXK13" i="17"/>
  <c r="AXL13" i="17"/>
  <c r="AXM13" i="17"/>
  <c r="AXN13" i="17"/>
  <c r="AXO13" i="17"/>
  <c r="AXP13" i="17"/>
  <c r="AXQ13" i="17"/>
  <c r="AXR13" i="17"/>
  <c r="AXS13" i="17"/>
  <c r="AXT13" i="17"/>
  <c r="AXU13" i="17"/>
  <c r="AXV13" i="17"/>
  <c r="AXW13" i="17"/>
  <c r="AXX13" i="17"/>
  <c r="AXY13" i="17"/>
  <c r="AXZ13" i="17"/>
  <c r="AYA13" i="17"/>
  <c r="AYB13" i="17"/>
  <c r="AYC13" i="17"/>
  <c r="AYD13" i="17"/>
  <c r="AYE13" i="17"/>
  <c r="AYF13" i="17"/>
  <c r="AYG13" i="17"/>
  <c r="AYH13" i="17"/>
  <c r="AYI13" i="17"/>
  <c r="AYJ13" i="17"/>
  <c r="AYK13" i="17"/>
  <c r="AYL13" i="17"/>
  <c r="AYM13" i="17"/>
  <c r="AYN13" i="17"/>
  <c r="AYO13" i="17"/>
  <c r="AYP13" i="17"/>
  <c r="AYQ13" i="17"/>
  <c r="AYR13" i="17"/>
  <c r="AYS13" i="17"/>
  <c r="AYT13" i="17"/>
  <c r="AYU13" i="17"/>
  <c r="AYV13" i="17"/>
  <c r="AYW13" i="17"/>
  <c r="AYX13" i="17"/>
  <c r="AYY13" i="17"/>
  <c r="AYZ13" i="17"/>
  <c r="AZA13" i="17"/>
  <c r="AZB13" i="17"/>
  <c r="AZC13" i="17"/>
  <c r="AZD13" i="17"/>
  <c r="AZE13" i="17"/>
  <c r="AZF13" i="17"/>
  <c r="AZG13" i="17"/>
  <c r="AZH13" i="17"/>
  <c r="AZI13" i="17"/>
  <c r="AZJ13" i="17"/>
  <c r="AZK13" i="17"/>
  <c r="AZL13" i="17"/>
  <c r="AZM13" i="17"/>
  <c r="AZN13" i="17"/>
  <c r="AZO13" i="17"/>
  <c r="AZP13" i="17"/>
  <c r="AZQ13" i="17"/>
  <c r="AZR13" i="17"/>
  <c r="AZS13" i="17"/>
  <c r="AZT13" i="17"/>
  <c r="AZU13" i="17"/>
  <c r="AZV13" i="17"/>
  <c r="AZW13" i="17"/>
  <c r="AZX13" i="17"/>
  <c r="AZY13" i="17"/>
  <c r="AZZ13" i="17"/>
  <c r="BAA13" i="17"/>
  <c r="BAB13" i="17"/>
  <c r="BAC13" i="17"/>
  <c r="BAD13" i="17"/>
  <c r="BAE13" i="17"/>
  <c r="BAF13" i="17"/>
  <c r="BAG13" i="17"/>
  <c r="BAH13" i="17"/>
  <c r="BAI13" i="17"/>
  <c r="BAJ13" i="17"/>
  <c r="BAK13" i="17"/>
  <c r="BAL13" i="17"/>
  <c r="BAM13" i="17"/>
  <c r="BAN13" i="17"/>
  <c r="BAO13" i="17"/>
  <c r="BAP13" i="17"/>
  <c r="BAQ13" i="17"/>
  <c r="BAR13" i="17"/>
  <c r="BAS13" i="17"/>
  <c r="BAT13" i="17"/>
  <c r="BAU13" i="17"/>
  <c r="BAV13" i="17"/>
  <c r="BAW13" i="17"/>
  <c r="BAX13" i="17"/>
  <c r="BAY13" i="17"/>
  <c r="BAZ13" i="17"/>
  <c r="BBA13" i="17"/>
  <c r="BBB13" i="17"/>
  <c r="BBC13" i="17"/>
  <c r="BBD13" i="17"/>
  <c r="BBE13" i="17"/>
  <c r="BBF13" i="17"/>
  <c r="BBG13" i="17"/>
  <c r="BBH13" i="17"/>
  <c r="BBI13" i="17"/>
  <c r="BBJ13" i="17"/>
  <c r="BBK13" i="17"/>
  <c r="BBL13" i="17"/>
  <c r="BBM13" i="17"/>
  <c r="BBN13" i="17"/>
  <c r="BBO13" i="17"/>
  <c r="BBP13" i="17"/>
  <c r="BBQ13" i="17"/>
  <c r="BBR13" i="17"/>
  <c r="BBS13" i="17"/>
  <c r="BBT13" i="17"/>
  <c r="BBU13" i="17"/>
  <c r="BBV13" i="17"/>
  <c r="BBW13" i="17"/>
  <c r="BBX13" i="17"/>
  <c r="BBY13" i="17"/>
  <c r="BBZ13" i="17"/>
  <c r="BCA13" i="17"/>
  <c r="BCB13" i="17"/>
  <c r="BCC13" i="17"/>
  <c r="BCD13" i="17"/>
  <c r="BCE13" i="17"/>
  <c r="BCF13" i="17"/>
  <c r="BCG13" i="17"/>
  <c r="BCH13" i="17"/>
  <c r="BCI13" i="17"/>
  <c r="BCJ13" i="17"/>
  <c r="BCK13" i="17"/>
  <c r="BCL13" i="17"/>
  <c r="BCM13" i="17"/>
  <c r="BCN13" i="17"/>
  <c r="BCO13" i="17"/>
  <c r="BCP13" i="17"/>
  <c r="BCQ13" i="17"/>
  <c r="BCR13" i="17"/>
  <c r="BCS13" i="17"/>
  <c r="BCT13" i="17"/>
  <c r="BCU13" i="17"/>
  <c r="BCV13" i="17"/>
  <c r="BCW13" i="17"/>
  <c r="BCX13" i="17"/>
  <c r="BCY13" i="17"/>
  <c r="BCZ13" i="17"/>
  <c r="BDA13" i="17"/>
  <c r="BDB13" i="17"/>
  <c r="BDC13" i="17"/>
  <c r="BDD13" i="17"/>
  <c r="BDE13" i="17"/>
  <c r="BDF13" i="17"/>
  <c r="BDG13" i="17"/>
  <c r="BDH13" i="17"/>
  <c r="BDI13" i="17"/>
  <c r="BDJ13" i="17"/>
  <c r="BDK13" i="17"/>
  <c r="BDL13" i="17"/>
  <c r="BDM13" i="17"/>
  <c r="BDN13" i="17"/>
  <c r="BDO13" i="17"/>
  <c r="BDP13" i="17"/>
  <c r="BDQ13" i="17"/>
  <c r="BDR13" i="17"/>
  <c r="BDS13" i="17"/>
  <c r="BDT13" i="17"/>
  <c r="BDU13" i="17"/>
  <c r="BDV13" i="17"/>
  <c r="BDW13" i="17"/>
  <c r="BDX13" i="17"/>
  <c r="BDY13" i="17"/>
  <c r="BDZ13" i="17"/>
  <c r="BEA13" i="17"/>
  <c r="BEB13" i="17"/>
  <c r="BEC13" i="17"/>
  <c r="BED13" i="17"/>
  <c r="BEE13" i="17"/>
  <c r="BEF13" i="17"/>
  <c r="BEG13" i="17"/>
  <c r="BEH13" i="17"/>
  <c r="BEI13" i="17"/>
  <c r="BEJ13" i="17"/>
  <c r="BEK13" i="17"/>
  <c r="BEL13" i="17"/>
  <c r="BEM13" i="17"/>
  <c r="BEN13" i="17"/>
  <c r="BEO13" i="17"/>
  <c r="BEP13" i="17"/>
  <c r="BEQ13" i="17"/>
  <c r="BER13" i="17"/>
  <c r="BES13" i="17"/>
  <c r="BET13" i="17"/>
  <c r="BEU13" i="17"/>
  <c r="BEV13" i="17"/>
  <c r="BEW13" i="17"/>
  <c r="BEX13" i="17"/>
  <c r="BEY13" i="17"/>
  <c r="BEZ13" i="17"/>
  <c r="BFA13" i="17"/>
  <c r="BFB13" i="17"/>
  <c r="BFC13" i="17"/>
  <c r="BFD13" i="17"/>
  <c r="BFE13" i="17"/>
  <c r="BFF13" i="17"/>
  <c r="BFG13" i="17"/>
  <c r="BFH13" i="17"/>
  <c r="BFI13" i="17"/>
  <c r="BFJ13" i="17"/>
  <c r="BFK13" i="17"/>
  <c r="BFL13" i="17"/>
  <c r="BFM13" i="17"/>
  <c r="BFN13" i="17"/>
  <c r="BFO13" i="17"/>
  <c r="BFP13" i="17"/>
  <c r="BFQ13" i="17"/>
  <c r="BFR13" i="17"/>
  <c r="BFS13" i="17"/>
  <c r="BFT13" i="17"/>
  <c r="BFU13" i="17"/>
  <c r="BFV13" i="17"/>
  <c r="BFW13" i="17"/>
  <c r="BFX13" i="17"/>
  <c r="BFY13" i="17"/>
  <c r="BFZ13" i="17"/>
  <c r="BGA13" i="17"/>
  <c r="BGB13" i="17"/>
  <c r="BGC13" i="17"/>
  <c r="BGD13" i="17"/>
  <c r="BGE13" i="17"/>
  <c r="BGF13" i="17"/>
  <c r="BGG13" i="17"/>
  <c r="BGH13" i="17"/>
  <c r="BGI13" i="17"/>
  <c r="BGJ13" i="17"/>
  <c r="BGK13" i="17"/>
  <c r="BGL13" i="17"/>
  <c r="BGM13" i="17"/>
  <c r="BGN13" i="17"/>
  <c r="BGO13" i="17"/>
  <c r="BGP13" i="17"/>
  <c r="BGQ13" i="17"/>
  <c r="BGR13" i="17"/>
  <c r="BGS13" i="17"/>
  <c r="BGT13" i="17"/>
  <c r="BGU13" i="17"/>
  <c r="BGV13" i="17"/>
  <c r="BGW13" i="17"/>
  <c r="BGX13" i="17"/>
  <c r="BGY13" i="17"/>
  <c r="BGZ13" i="17"/>
  <c r="BHA13" i="17"/>
  <c r="BHB13" i="17"/>
  <c r="BHC13" i="17"/>
  <c r="BHD13" i="17"/>
  <c r="BHE13" i="17"/>
  <c r="BHF13" i="17"/>
  <c r="BHG13" i="17"/>
  <c r="BHH13" i="17"/>
  <c r="BHI13" i="17"/>
  <c r="BHJ13" i="17"/>
  <c r="BHK13" i="17"/>
  <c r="BHL13" i="17"/>
  <c r="BHM13" i="17"/>
  <c r="BHN13" i="17"/>
  <c r="BHO13" i="17"/>
  <c r="BHP13" i="17"/>
  <c r="BHQ13" i="17"/>
  <c r="BHR13" i="17"/>
  <c r="BHS13" i="17"/>
  <c r="BHT13" i="17"/>
  <c r="BHU13" i="17"/>
  <c r="BHV13" i="17"/>
  <c r="BHW13" i="17"/>
  <c r="BHX13" i="17"/>
  <c r="BHY13" i="17"/>
  <c r="BHZ13" i="17"/>
  <c r="BIA13" i="17"/>
  <c r="BIB13" i="17"/>
  <c r="BIC13" i="17"/>
  <c r="BID13" i="17"/>
  <c r="BIE13" i="17"/>
  <c r="BIF13" i="17"/>
  <c r="BIG13" i="17"/>
  <c r="BIH13" i="17"/>
  <c r="BII13" i="17"/>
  <c r="BIJ13" i="17"/>
  <c r="BIK13" i="17"/>
  <c r="BIL13" i="17"/>
  <c r="BIM13" i="17"/>
  <c r="BIN13" i="17"/>
  <c r="BIO13" i="17"/>
  <c r="BIP13" i="17"/>
  <c r="BIQ13" i="17"/>
  <c r="BIR13" i="17"/>
  <c r="BIS13" i="17"/>
  <c r="BIT13" i="17"/>
  <c r="BIU13" i="17"/>
  <c r="BIV13" i="17"/>
  <c r="BIW13" i="17"/>
  <c r="BIX13" i="17"/>
  <c r="BIY13" i="17"/>
  <c r="BIZ13" i="17"/>
  <c r="BJA13" i="17"/>
  <c r="BJB13" i="17"/>
  <c r="BJC13" i="17"/>
  <c r="BJD13" i="17"/>
  <c r="BJE13" i="17"/>
  <c r="BJF13" i="17"/>
  <c r="BJG13" i="17"/>
  <c r="BJH13" i="17"/>
  <c r="BJI13" i="17"/>
  <c r="BJJ13" i="17"/>
  <c r="BJK13" i="17"/>
  <c r="BJL13" i="17"/>
  <c r="BJM13" i="17"/>
  <c r="BJN13" i="17"/>
  <c r="BJO13" i="17"/>
  <c r="BJP13" i="17"/>
  <c r="BJQ13" i="17"/>
  <c r="BJR13" i="17"/>
  <c r="BJS13" i="17"/>
  <c r="BJT13" i="17"/>
  <c r="BJU13" i="17"/>
  <c r="BJV13" i="17"/>
  <c r="BJW13" i="17"/>
  <c r="BJX13" i="17"/>
  <c r="BJY13" i="17"/>
  <c r="BJZ13" i="17"/>
  <c r="BKA13" i="17"/>
  <c r="BKB13" i="17"/>
  <c r="BKC13" i="17"/>
  <c r="BKD13" i="17"/>
  <c r="BKE13" i="17"/>
  <c r="BKF13" i="17"/>
  <c r="BKG13" i="17"/>
  <c r="BKH13" i="17"/>
  <c r="BKI13" i="17"/>
  <c r="BKJ13" i="17"/>
  <c r="BKK13" i="17"/>
  <c r="BKL13" i="17"/>
  <c r="BKM13" i="17"/>
  <c r="BKN13" i="17"/>
  <c r="BKO13" i="17"/>
  <c r="BKP13" i="17"/>
  <c r="BKQ13" i="17"/>
  <c r="BKR13" i="17"/>
  <c r="BKS13" i="17"/>
  <c r="BKT13" i="17"/>
  <c r="BKU13" i="17"/>
  <c r="BKV13" i="17"/>
  <c r="BKW13" i="17"/>
  <c r="BKX13" i="17"/>
  <c r="BKY13" i="17"/>
  <c r="BKZ13" i="17"/>
  <c r="BLA13" i="17"/>
  <c r="BLB13" i="17"/>
  <c r="BLC13" i="17"/>
  <c r="BLD13" i="17"/>
  <c r="BLE13" i="17"/>
  <c r="BLF13" i="17"/>
  <c r="BLG13" i="17"/>
  <c r="BLH13" i="17"/>
  <c r="BLI13" i="17"/>
  <c r="BLJ13" i="17"/>
  <c r="BLK13" i="17"/>
  <c r="BLL13" i="17"/>
  <c r="BLM13" i="17"/>
  <c r="BLN13" i="17"/>
  <c r="BLO13" i="17"/>
  <c r="BLP13" i="17"/>
  <c r="BLQ13" i="17"/>
  <c r="BLR13" i="17"/>
  <c r="BLS13" i="17"/>
  <c r="BLT13" i="17"/>
  <c r="BLU13" i="17"/>
  <c r="BLV13" i="17"/>
  <c r="BLW13" i="17"/>
  <c r="BLX13" i="17"/>
  <c r="BLY13" i="17"/>
  <c r="BLZ13" i="17"/>
  <c r="BMA13" i="17"/>
  <c r="BMB13" i="17"/>
  <c r="BMC13" i="17"/>
  <c r="BMD13" i="17"/>
  <c r="BME13" i="17"/>
  <c r="BMF13" i="17"/>
  <c r="BMG13" i="17"/>
  <c r="BMH13" i="17"/>
  <c r="BMI13" i="17"/>
  <c r="BMJ13" i="17"/>
  <c r="BMK13" i="17"/>
  <c r="BML13" i="17"/>
  <c r="BMM13" i="17"/>
  <c r="BMN13" i="17"/>
  <c r="BMO13" i="17"/>
  <c r="BMP13" i="17"/>
  <c r="BMQ13" i="17"/>
  <c r="BMR13" i="17"/>
  <c r="BMS13" i="17"/>
  <c r="BMT13" i="17"/>
  <c r="BMU13" i="17"/>
  <c r="BMV13" i="17"/>
  <c r="BMW13" i="17"/>
  <c r="BMX13" i="17"/>
  <c r="BMY13" i="17"/>
  <c r="BMZ13" i="17"/>
  <c r="BNA13" i="17"/>
  <c r="BNB13" i="17"/>
  <c r="BNC13" i="17"/>
  <c r="BND13" i="17"/>
  <c r="BNE13" i="17"/>
  <c r="BNF13" i="17"/>
  <c r="BNG13" i="17"/>
  <c r="BNH13" i="17"/>
  <c r="BNI13" i="17"/>
  <c r="BNJ13" i="17"/>
  <c r="BNK13" i="17"/>
  <c r="BNL13" i="17"/>
  <c r="BNM13" i="17"/>
  <c r="BNN13" i="17"/>
  <c r="BNO13" i="17"/>
  <c r="BNP13" i="17"/>
  <c r="BNQ13" i="17"/>
  <c r="BNR13" i="17"/>
  <c r="BNS13" i="17"/>
  <c r="BNT13" i="17"/>
  <c r="BNU13" i="17"/>
  <c r="BNV13" i="17"/>
  <c r="BNW13" i="17"/>
  <c r="BNX13" i="17"/>
  <c r="BNY13" i="17"/>
  <c r="BNZ13" i="17"/>
  <c r="BOA13" i="17"/>
  <c r="BOB13" i="17"/>
  <c r="BOC13" i="17"/>
  <c r="BOD13" i="17"/>
  <c r="BOE13" i="17"/>
  <c r="BOF13" i="17"/>
  <c r="BOG13" i="17"/>
  <c r="BOH13" i="17"/>
  <c r="BOI13" i="17"/>
  <c r="BOJ13" i="17"/>
  <c r="BOK13" i="17"/>
  <c r="BOL13" i="17"/>
  <c r="BOM13" i="17"/>
  <c r="BON13" i="17"/>
  <c r="BOO13" i="17"/>
  <c r="BOP13" i="17"/>
  <c r="BOQ13" i="17"/>
  <c r="BOR13" i="17"/>
  <c r="BOS13" i="17"/>
  <c r="BOT13" i="17"/>
  <c r="BOU13" i="17"/>
  <c r="BOV13" i="17"/>
  <c r="BOW13" i="17"/>
  <c r="BOX13" i="17"/>
  <c r="BOY13" i="17"/>
  <c r="BOZ13" i="17"/>
  <c r="BPA13" i="17"/>
  <c r="BPB13" i="17"/>
  <c r="BPC13" i="17"/>
  <c r="BPD13" i="17"/>
  <c r="BPE13" i="17"/>
  <c r="BPF13" i="17"/>
  <c r="BPG13" i="17"/>
  <c r="BPH13" i="17"/>
  <c r="BPI13" i="17"/>
  <c r="BPJ13" i="17"/>
  <c r="BPK13" i="17"/>
  <c r="BPL13" i="17"/>
  <c r="BPM13" i="17"/>
  <c r="BPN13" i="17"/>
  <c r="BPO13" i="17"/>
  <c r="BPP13" i="17"/>
  <c r="BPQ13" i="17"/>
  <c r="BPR13" i="17"/>
  <c r="BPS13" i="17"/>
  <c r="BPT13" i="17"/>
  <c r="BPU13" i="17"/>
  <c r="BPV13" i="17"/>
  <c r="BPW13" i="17"/>
  <c r="BPX13" i="17"/>
  <c r="BPY13" i="17"/>
  <c r="BPZ13" i="17"/>
  <c r="BQA13" i="17"/>
  <c r="BQB13" i="17"/>
  <c r="BQC13" i="17"/>
  <c r="BQD13" i="17"/>
  <c r="BQE13" i="17"/>
  <c r="BQF13" i="17"/>
  <c r="BQG13" i="17"/>
  <c r="BQH13" i="17"/>
  <c r="BQI13" i="17"/>
  <c r="BQJ13" i="17"/>
  <c r="BQK13" i="17"/>
  <c r="BQL13" i="17"/>
  <c r="BQM13" i="17"/>
  <c r="BQN13" i="17"/>
  <c r="BQO13" i="17"/>
  <c r="BQP13" i="17"/>
  <c r="BQQ13" i="17"/>
  <c r="BQR13" i="17"/>
  <c r="BQS13" i="17"/>
  <c r="BQT13" i="17"/>
  <c r="BQU13" i="17"/>
  <c r="BQV13" i="17"/>
  <c r="BQW13" i="17"/>
  <c r="BQX13" i="17"/>
  <c r="BQY13" i="17"/>
  <c r="BQZ13" i="17"/>
  <c r="BRA13" i="17"/>
  <c r="BRB13" i="17"/>
  <c r="BRC13" i="17"/>
  <c r="BRD13" i="17"/>
  <c r="BRE13" i="17"/>
  <c r="BRF13" i="17"/>
  <c r="BRG13" i="17"/>
  <c r="BRH13" i="17"/>
  <c r="BRI13" i="17"/>
  <c r="BRJ13" i="17"/>
  <c r="BRK13" i="17"/>
  <c r="BRL13" i="17"/>
  <c r="BRM13" i="17"/>
  <c r="BRN13" i="17"/>
  <c r="BRO13" i="17"/>
  <c r="BRP13" i="17"/>
  <c r="BRQ13" i="17"/>
  <c r="BRR13" i="17"/>
  <c r="BRS13" i="17"/>
  <c r="BRT13" i="17"/>
  <c r="BRU13" i="17"/>
  <c r="BRV13" i="17"/>
  <c r="BRW13" i="17"/>
  <c r="BRX13" i="17"/>
  <c r="BRY13" i="17"/>
  <c r="BRZ13" i="17"/>
  <c r="BSA13" i="17"/>
  <c r="BSB13" i="17"/>
  <c r="BSC13" i="17"/>
  <c r="BSD13" i="17"/>
  <c r="BSE13" i="17"/>
  <c r="BSF13" i="17"/>
  <c r="BSG13" i="17"/>
  <c r="BSH13" i="17"/>
  <c r="BSI13" i="17"/>
  <c r="BSJ13" i="17"/>
  <c r="BSK13" i="17"/>
  <c r="BSL13" i="17"/>
  <c r="BSM13" i="17"/>
  <c r="BSN13" i="17"/>
  <c r="BSO13" i="17"/>
  <c r="BSP13" i="17"/>
  <c r="BSQ13" i="17"/>
  <c r="BSR13" i="17"/>
  <c r="BSS13" i="17"/>
  <c r="BST13" i="17"/>
  <c r="BSU13" i="17"/>
  <c r="BSV13" i="17"/>
  <c r="BSW13" i="17"/>
  <c r="BSX13" i="17"/>
  <c r="BSY13" i="17"/>
  <c r="BSZ13" i="17"/>
  <c r="BTA13" i="17"/>
  <c r="BTB13" i="17"/>
  <c r="BTC13" i="17"/>
  <c r="BTD13" i="17"/>
  <c r="BTE13" i="17"/>
  <c r="BTF13" i="17"/>
  <c r="BTG13" i="17"/>
  <c r="BTH13" i="17"/>
  <c r="BTI13" i="17"/>
  <c r="BTJ13" i="17"/>
  <c r="BTK13" i="17"/>
  <c r="BTL13" i="17"/>
  <c r="BTM13" i="17"/>
  <c r="BTN13" i="17"/>
  <c r="BTO13" i="17"/>
  <c r="BTP13" i="17"/>
  <c r="BTQ13" i="17"/>
  <c r="BTR13" i="17"/>
  <c r="BTS13" i="17"/>
  <c r="BTT13" i="17"/>
  <c r="BTU13" i="17"/>
  <c r="BTV13" i="17"/>
  <c r="BTW13" i="17"/>
  <c r="BTX13" i="17"/>
  <c r="BTY13" i="17"/>
  <c r="BTZ13" i="17"/>
  <c r="BUA13" i="17"/>
  <c r="BUB13" i="17"/>
  <c r="BUC13" i="17"/>
  <c r="BUD13" i="17"/>
  <c r="BUE13" i="17"/>
  <c r="BUF13" i="17"/>
  <c r="BUG13" i="17"/>
  <c r="BUH13" i="17"/>
  <c r="BUI13" i="17"/>
  <c r="BUJ13" i="17"/>
  <c r="BUK13" i="17"/>
  <c r="BUL13" i="17"/>
  <c r="BUM13" i="17"/>
  <c r="BUN13" i="17"/>
  <c r="BUO13" i="17"/>
  <c r="BUP13" i="17"/>
  <c r="BUQ13" i="17"/>
  <c r="BUR13" i="17"/>
  <c r="BUS13" i="17"/>
  <c r="BUT13" i="17"/>
  <c r="BUU13" i="17"/>
  <c r="BUV13" i="17"/>
  <c r="BUW13" i="17"/>
  <c r="BUX13" i="17"/>
  <c r="BUY13" i="17"/>
  <c r="BUZ13" i="17"/>
  <c r="BVA13" i="17"/>
  <c r="BVB13" i="17"/>
  <c r="BVC13" i="17"/>
  <c r="BVD13" i="17"/>
  <c r="BVE13" i="17"/>
  <c r="BVF13" i="17"/>
  <c r="BVG13" i="17"/>
  <c r="BVH13" i="17"/>
  <c r="BVI13" i="17"/>
  <c r="BVJ13" i="17"/>
  <c r="BVK13" i="17"/>
  <c r="BVL13" i="17"/>
  <c r="BVM13" i="17"/>
  <c r="BVN13" i="17"/>
  <c r="BVO13" i="17"/>
  <c r="BVP13" i="17"/>
  <c r="BVQ13" i="17"/>
  <c r="BVR13" i="17"/>
  <c r="BVS13" i="17"/>
  <c r="BVT13" i="17"/>
  <c r="BVU13" i="17"/>
  <c r="BVV13" i="17"/>
  <c r="BVW13" i="17"/>
  <c r="BVX13" i="17"/>
  <c r="BVY13" i="17"/>
  <c r="BVZ13" i="17"/>
  <c r="BWA13" i="17"/>
  <c r="BWB13" i="17"/>
  <c r="BWC13" i="17"/>
  <c r="BWD13" i="17"/>
  <c r="BWE13" i="17"/>
  <c r="BWF13" i="17"/>
  <c r="BWG13" i="17"/>
  <c r="BWH13" i="17"/>
  <c r="BWI13" i="17"/>
  <c r="BWJ13" i="17"/>
  <c r="BWK13" i="17"/>
  <c r="BWL13" i="17"/>
  <c r="BWM13" i="17"/>
  <c r="BWN13" i="17"/>
  <c r="BWO13" i="17"/>
  <c r="BWP13" i="17"/>
  <c r="BWQ13" i="17"/>
  <c r="BWR13" i="17"/>
  <c r="BWS13" i="17"/>
  <c r="BWT13" i="17"/>
  <c r="BWU13" i="17"/>
  <c r="BWV13" i="17"/>
  <c r="BWW13" i="17"/>
  <c r="BWX13" i="17"/>
  <c r="BWY13" i="17"/>
  <c r="BWZ13" i="17"/>
  <c r="BXA13" i="17"/>
  <c r="BXB13" i="17"/>
  <c r="BXC13" i="17"/>
  <c r="BXD13" i="17"/>
  <c r="BXE13" i="17"/>
  <c r="BXF13" i="17"/>
  <c r="BXG13" i="17"/>
  <c r="BXH13" i="17"/>
  <c r="BXI13" i="17"/>
  <c r="BXJ13" i="17"/>
  <c r="BXK13" i="17"/>
  <c r="BXL13" i="17"/>
  <c r="BXM13" i="17"/>
  <c r="BXN13" i="17"/>
  <c r="BXO13" i="17"/>
  <c r="BXP13" i="17"/>
  <c r="BXQ13" i="17"/>
  <c r="BXR13" i="17"/>
  <c r="BXS13" i="17"/>
  <c r="BXT13" i="17"/>
  <c r="BXU13" i="17"/>
  <c r="BXV13" i="17"/>
  <c r="BXW13" i="17"/>
  <c r="BXX13" i="17"/>
  <c r="BXY13" i="17"/>
  <c r="BXZ13" i="17"/>
  <c r="BYA13" i="17"/>
  <c r="BYB13" i="17"/>
  <c r="BYC13" i="17"/>
  <c r="BYD13" i="17"/>
  <c r="BYE13" i="17"/>
  <c r="BYF13" i="17"/>
  <c r="BYG13" i="17"/>
  <c r="BYH13" i="17"/>
  <c r="BYI13" i="17"/>
  <c r="BYJ13" i="17"/>
  <c r="BYK13" i="17"/>
  <c r="BYL13" i="17"/>
  <c r="BYM13" i="17"/>
  <c r="BYN13" i="17"/>
  <c r="BYO13" i="17"/>
  <c r="BYP13" i="17"/>
  <c r="BYQ13" i="17"/>
  <c r="BYR13" i="17"/>
  <c r="BYS13" i="17"/>
  <c r="BYT13" i="17"/>
  <c r="BYU13" i="17"/>
  <c r="BYV13" i="17"/>
  <c r="BYW13" i="17"/>
  <c r="BYX13" i="17"/>
  <c r="BYY13" i="17"/>
  <c r="BYZ13" i="17"/>
  <c r="BZA13" i="17"/>
  <c r="BZB13" i="17"/>
  <c r="BZC13" i="17"/>
  <c r="BZD13" i="17"/>
  <c r="BZE13" i="17"/>
  <c r="BZF13" i="17"/>
  <c r="BZG13" i="17"/>
  <c r="BZH13" i="17"/>
  <c r="BZI13" i="17"/>
  <c r="BZJ13" i="17"/>
  <c r="BZK13" i="17"/>
  <c r="BZL13" i="17"/>
  <c r="BZM13" i="17"/>
  <c r="BZN13" i="17"/>
  <c r="BZO13" i="17"/>
  <c r="BZP13" i="17"/>
  <c r="BZQ13" i="17"/>
  <c r="BZR13" i="17"/>
  <c r="BZS13" i="17"/>
  <c r="BZT13" i="17"/>
  <c r="BZU13" i="17"/>
  <c r="BZV13" i="17"/>
  <c r="BZW13" i="17"/>
  <c r="BZX13" i="17"/>
  <c r="BZY13" i="17"/>
  <c r="BZZ13" i="17"/>
  <c r="CAA13" i="17"/>
  <c r="CAB13" i="17"/>
  <c r="CAC13" i="17"/>
  <c r="CAD13" i="17"/>
  <c r="CAE13" i="17"/>
  <c r="CAF13" i="17"/>
  <c r="CAG13" i="17"/>
  <c r="CAH13" i="17"/>
  <c r="CAI13" i="17"/>
  <c r="CAJ13" i="17"/>
  <c r="CAK13" i="17"/>
  <c r="CAL13" i="17"/>
  <c r="CAM13" i="17"/>
  <c r="CAN13" i="17"/>
  <c r="CAO13" i="17"/>
  <c r="CAP13" i="17"/>
  <c r="CAQ13" i="17"/>
  <c r="CAR13" i="17"/>
  <c r="CAS13" i="17"/>
  <c r="CAT13" i="17"/>
  <c r="CAU13" i="17"/>
  <c r="CAV13" i="17"/>
  <c r="CAW13" i="17"/>
  <c r="CAX13" i="17"/>
  <c r="CAY13" i="17"/>
  <c r="CAZ13" i="17"/>
  <c r="CBA13" i="17"/>
  <c r="CBB13" i="17"/>
  <c r="CBC13" i="17"/>
  <c r="CBD13" i="17"/>
  <c r="CBE13" i="17"/>
  <c r="CBF13" i="17"/>
  <c r="CBG13" i="17"/>
  <c r="CBH13" i="17"/>
  <c r="CBI13" i="17"/>
  <c r="CBJ13" i="17"/>
  <c r="CBK13" i="17"/>
  <c r="CBL13" i="17"/>
  <c r="CBM13" i="17"/>
  <c r="CBN13" i="17"/>
  <c r="CBO13" i="17"/>
  <c r="CBP13" i="17"/>
  <c r="CBQ13" i="17"/>
  <c r="CBR13" i="17"/>
  <c r="CBS13" i="17"/>
  <c r="CBT13" i="17"/>
  <c r="CBU13" i="17"/>
  <c r="CBV13" i="17"/>
  <c r="CBW13" i="17"/>
  <c r="CBX13" i="17"/>
  <c r="CBY13" i="17"/>
  <c r="CBZ13" i="17"/>
  <c r="CCA13" i="17"/>
  <c r="CCB13" i="17"/>
  <c r="CCC13" i="17"/>
  <c r="CCD13" i="17"/>
  <c r="CCE13" i="17"/>
  <c r="CCF13" i="17"/>
  <c r="CCG13" i="17"/>
  <c r="CCH13" i="17"/>
  <c r="CCI13" i="17"/>
  <c r="CCJ13" i="17"/>
  <c r="CCK13" i="17"/>
  <c r="CCL13" i="17"/>
  <c r="CCM13" i="17"/>
  <c r="CCN13" i="17"/>
  <c r="CCO13" i="17"/>
  <c r="CCP13" i="17"/>
  <c r="CCQ13" i="17"/>
  <c r="CCR13" i="17"/>
  <c r="CCS13" i="17"/>
  <c r="CCT13" i="17"/>
  <c r="CCU13" i="17"/>
  <c r="CCV13" i="17"/>
  <c r="CCW13" i="17"/>
  <c r="CCX13" i="17"/>
  <c r="CCY13" i="17"/>
  <c r="CCZ13" i="17"/>
  <c r="CDA13" i="17"/>
  <c r="CDB13" i="17"/>
  <c r="CDC13" i="17"/>
  <c r="CDD13" i="17"/>
  <c r="CDE13" i="17"/>
  <c r="CDF13" i="17"/>
  <c r="CDG13" i="17"/>
  <c r="CDH13" i="17"/>
  <c r="CDI13" i="17"/>
  <c r="CDJ13" i="17"/>
  <c r="CDK13" i="17"/>
  <c r="CDL13" i="17"/>
  <c r="CDM13" i="17"/>
  <c r="CDN13" i="17"/>
  <c r="CDO13" i="17"/>
  <c r="CDP13" i="17"/>
  <c r="CDQ13" i="17"/>
  <c r="CDR13" i="17"/>
  <c r="CDS13" i="17"/>
  <c r="CDT13" i="17"/>
  <c r="CDU13" i="17"/>
  <c r="CDV13" i="17"/>
  <c r="CDW13" i="17"/>
  <c r="CDX13" i="17"/>
  <c r="CDY13" i="17"/>
  <c r="CDZ13" i="17"/>
  <c r="CEA13" i="17"/>
  <c r="CEB13" i="17"/>
  <c r="CEC13" i="17"/>
  <c r="CED13" i="17"/>
  <c r="CEE13" i="17"/>
  <c r="CEF13" i="17"/>
  <c r="CEG13" i="17"/>
  <c r="CEH13" i="17"/>
  <c r="CEI13" i="17"/>
  <c r="CEJ13" i="17"/>
  <c r="CEK13" i="17"/>
  <c r="CEL13" i="17"/>
  <c r="CEM13" i="17"/>
  <c r="CEN13" i="17"/>
  <c r="CEO13" i="17"/>
  <c r="CEP13" i="17"/>
  <c r="CEQ13" i="17"/>
  <c r="CER13" i="17"/>
  <c r="CES13" i="17"/>
  <c r="CET13" i="17"/>
  <c r="CEU13" i="17"/>
  <c r="CEV13" i="17"/>
  <c r="CEW13" i="17"/>
  <c r="CEX13" i="17"/>
  <c r="CEY13" i="17"/>
  <c r="CEZ13" i="17"/>
  <c r="CFA13" i="17"/>
  <c r="CFB13" i="17"/>
  <c r="CFC13" i="17"/>
  <c r="CFD13" i="17"/>
  <c r="CFE13" i="17"/>
  <c r="CFF13" i="17"/>
  <c r="CFG13" i="17"/>
  <c r="CFH13" i="17"/>
  <c r="CFI13" i="17"/>
  <c r="CFJ13" i="17"/>
  <c r="CFK13" i="17"/>
  <c r="CFL13" i="17"/>
  <c r="CFM13" i="17"/>
  <c r="CFN13" i="17"/>
  <c r="CFO13" i="17"/>
  <c r="CFP13" i="17"/>
  <c r="CFQ13" i="17"/>
  <c r="CFR13" i="17"/>
  <c r="CFS13" i="17"/>
  <c r="CFT13" i="17"/>
  <c r="CFU13" i="17"/>
  <c r="CFV13" i="17"/>
  <c r="CFW13" i="17"/>
  <c r="CFX13" i="17"/>
  <c r="CFY13" i="17"/>
  <c r="CFZ13" i="17"/>
  <c r="CGA13" i="17"/>
  <c r="CGB13" i="17"/>
  <c r="CGC13" i="17"/>
  <c r="CGD13" i="17"/>
  <c r="CGE13" i="17"/>
  <c r="CGF13" i="17"/>
  <c r="CGG13" i="17"/>
  <c r="CGH13" i="17"/>
  <c r="CGI13" i="17"/>
  <c r="CGJ13" i="17"/>
  <c r="CGK13" i="17"/>
  <c r="CGL13" i="17"/>
  <c r="CGM13" i="17"/>
  <c r="CGN13" i="17"/>
  <c r="CGO13" i="17"/>
  <c r="CGP13" i="17"/>
  <c r="CGQ13" i="17"/>
  <c r="CGR13" i="17"/>
  <c r="CGS13" i="17"/>
  <c r="CGT13" i="17"/>
  <c r="CGU13" i="17"/>
  <c r="CGV13" i="17"/>
  <c r="CGW13" i="17"/>
  <c r="CGX13" i="17"/>
  <c r="CGY13" i="17"/>
  <c r="CGZ13" i="17"/>
  <c r="CHA13" i="17"/>
  <c r="CHB13" i="17"/>
  <c r="CHC13" i="17"/>
  <c r="CHD13" i="17"/>
  <c r="CHE13" i="17"/>
  <c r="CHF13" i="17"/>
  <c r="CHG13" i="17"/>
  <c r="CHH13" i="17"/>
  <c r="CHI13" i="17"/>
  <c r="CHJ13" i="17"/>
  <c r="CHK13" i="17"/>
  <c r="CHL13" i="17"/>
  <c r="CHM13" i="17"/>
  <c r="CHN13" i="17"/>
  <c r="CHO13" i="17"/>
  <c r="CHP13" i="17"/>
  <c r="CHQ13" i="17"/>
  <c r="CHR13" i="17"/>
  <c r="CHS13" i="17"/>
  <c r="CHT13" i="17"/>
  <c r="CHU13" i="17"/>
  <c r="CHV13" i="17"/>
  <c r="CHW13" i="17"/>
  <c r="CHX13" i="17"/>
  <c r="CHY13" i="17"/>
  <c r="CHZ13" i="17"/>
  <c r="CIA13" i="17"/>
  <c r="CIB13" i="17"/>
  <c r="CIC13" i="17"/>
  <c r="CID13" i="17"/>
  <c r="CIE13" i="17"/>
  <c r="CIF13" i="17"/>
  <c r="CIG13" i="17"/>
  <c r="CIH13" i="17"/>
  <c r="CII13" i="17"/>
  <c r="CIJ13" i="17"/>
  <c r="CIK13" i="17"/>
  <c r="CIL13" i="17"/>
  <c r="CIM13" i="17"/>
  <c r="CIN13" i="17"/>
  <c r="CIO13" i="17"/>
  <c r="CIP13" i="17"/>
  <c r="CIQ13" i="17"/>
  <c r="CIR13" i="17"/>
  <c r="CIS13" i="17"/>
  <c r="CIT13" i="17"/>
  <c r="CIU13" i="17"/>
  <c r="CIV13" i="17"/>
  <c r="CIW13" i="17"/>
  <c r="CIX13" i="17"/>
  <c r="CIY13" i="17"/>
  <c r="CIZ13" i="17"/>
  <c r="CJA13" i="17"/>
  <c r="CJB13" i="17"/>
  <c r="CJC13" i="17"/>
  <c r="CJD13" i="17"/>
  <c r="CJE13" i="17"/>
  <c r="CJF13" i="17"/>
  <c r="CJG13" i="17"/>
  <c r="CJH13" i="17"/>
  <c r="CJI13" i="17"/>
  <c r="CJJ13" i="17"/>
  <c r="CJK13" i="17"/>
  <c r="CJL13" i="17"/>
  <c r="CJM13" i="17"/>
  <c r="CJN13" i="17"/>
  <c r="CJO13" i="17"/>
  <c r="CJP13" i="17"/>
  <c r="CJQ13" i="17"/>
  <c r="CJR13" i="17"/>
  <c r="CJS13" i="17"/>
  <c r="CJT13" i="17"/>
  <c r="CJU13" i="17"/>
  <c r="CJV13" i="17"/>
  <c r="CJW13" i="17"/>
  <c r="CJX13" i="17"/>
  <c r="CJY13" i="17"/>
  <c r="CJZ13" i="17"/>
  <c r="CKA13" i="17"/>
  <c r="CKB13" i="17"/>
  <c r="CKC13" i="17"/>
  <c r="CKD13" i="17"/>
  <c r="CKE13" i="17"/>
  <c r="CKF13" i="17"/>
  <c r="CKG13" i="17"/>
  <c r="CKH13" i="17"/>
  <c r="CKI13" i="17"/>
  <c r="CKJ13" i="17"/>
  <c r="CKK13" i="17"/>
  <c r="CKL13" i="17"/>
  <c r="CKM13" i="17"/>
  <c r="CKN13" i="17"/>
  <c r="CKO13" i="17"/>
  <c r="CKP13" i="17"/>
  <c r="CKQ13" i="17"/>
  <c r="CKR13" i="17"/>
  <c r="CKS13" i="17"/>
  <c r="CKT13" i="17"/>
  <c r="CKU13" i="17"/>
  <c r="CKV13" i="17"/>
  <c r="CKW13" i="17"/>
  <c r="CKX13" i="17"/>
  <c r="CKY13" i="17"/>
  <c r="CKZ13" i="17"/>
  <c r="CLA13" i="17"/>
  <c r="CLB13" i="17"/>
  <c r="CLC13" i="17"/>
  <c r="CLD13" i="17"/>
  <c r="CLE13" i="17"/>
  <c r="CLF13" i="17"/>
  <c r="CLG13" i="17"/>
  <c r="CLH13" i="17"/>
  <c r="CLI13" i="17"/>
  <c r="CLJ13" i="17"/>
  <c r="CLK13" i="17"/>
  <c r="CLL13" i="17"/>
  <c r="CLM13" i="17"/>
  <c r="CLN13" i="17"/>
  <c r="CLO13" i="17"/>
  <c r="CLP13" i="17"/>
  <c r="CLQ13" i="17"/>
  <c r="CLR13" i="17"/>
  <c r="CLS13" i="17"/>
  <c r="CLT13" i="17"/>
  <c r="CLU13" i="17"/>
  <c r="CLV13" i="17"/>
  <c r="CLW13" i="17"/>
  <c r="CLX13" i="17"/>
  <c r="CLY13" i="17"/>
  <c r="CLZ13" i="17"/>
  <c r="CMA13" i="17"/>
  <c r="CMB13" i="17"/>
  <c r="CMC13" i="17"/>
  <c r="CMD13" i="17"/>
  <c r="CME13" i="17"/>
  <c r="CMF13" i="17"/>
  <c r="CMG13" i="17"/>
  <c r="CMH13" i="17"/>
  <c r="CMI13" i="17"/>
  <c r="CMJ13" i="17"/>
  <c r="CMK13" i="17"/>
  <c r="CML13" i="17"/>
  <c r="CMM13" i="17"/>
  <c r="CMN13" i="17"/>
  <c r="CMO13" i="17"/>
  <c r="CMP13" i="17"/>
  <c r="CMQ13" i="17"/>
  <c r="CMR13" i="17"/>
  <c r="CMS13" i="17"/>
  <c r="CMT13" i="17"/>
  <c r="CMU13" i="17"/>
  <c r="CMV13" i="17"/>
  <c r="CMW13" i="17"/>
  <c r="CMX13" i="17"/>
  <c r="CMY13" i="17"/>
  <c r="CMZ13" i="17"/>
  <c r="CNA13" i="17"/>
  <c r="CNB13" i="17"/>
  <c r="CNC13" i="17"/>
  <c r="CND13" i="17"/>
  <c r="CNE13" i="17"/>
  <c r="CNF13" i="17"/>
  <c r="CNG13" i="17"/>
  <c r="CNH13" i="17"/>
  <c r="CNI13" i="17"/>
  <c r="CNJ13" i="17"/>
  <c r="CNK13" i="17"/>
  <c r="CNL13" i="17"/>
  <c r="CNM13" i="17"/>
  <c r="CNN13" i="17"/>
  <c r="CNO13" i="17"/>
  <c r="CNP13" i="17"/>
  <c r="CNQ13" i="17"/>
  <c r="CNR13" i="17"/>
  <c r="CNS13" i="17"/>
  <c r="CNT13" i="17"/>
  <c r="CNU13" i="17"/>
  <c r="CNV13" i="17"/>
  <c r="CNW13" i="17"/>
  <c r="CNX13" i="17"/>
  <c r="CNY13" i="17"/>
  <c r="CNZ13" i="17"/>
  <c r="COA13" i="17"/>
  <c r="COB13" i="17"/>
  <c r="COC13" i="17"/>
  <c r="COD13" i="17"/>
  <c r="COE13" i="17"/>
  <c r="COF13" i="17"/>
  <c r="COG13" i="17"/>
  <c r="COH13" i="17"/>
  <c r="COI13" i="17"/>
  <c r="COJ13" i="17"/>
  <c r="COK13" i="17"/>
  <c r="COL13" i="17"/>
  <c r="COM13" i="17"/>
  <c r="CON13" i="17"/>
  <c r="COO13" i="17"/>
  <c r="COP13" i="17"/>
  <c r="COQ13" i="17"/>
  <c r="COR13" i="17"/>
  <c r="COS13" i="17"/>
  <c r="COT13" i="17"/>
  <c r="COU13" i="17"/>
  <c r="COV13" i="17"/>
  <c r="COW13" i="17"/>
  <c r="COX13" i="17"/>
  <c r="COY13" i="17"/>
  <c r="COZ13" i="17"/>
  <c r="CPA13" i="17"/>
  <c r="CPB13" i="17"/>
  <c r="CPC13" i="17"/>
  <c r="CPD13" i="17"/>
  <c r="CPE13" i="17"/>
  <c r="CPF13" i="17"/>
  <c r="CPG13" i="17"/>
  <c r="CPH13" i="17"/>
  <c r="CPI13" i="17"/>
  <c r="CPJ13" i="17"/>
  <c r="CPK13" i="17"/>
  <c r="CPL13" i="17"/>
  <c r="CPM13" i="17"/>
  <c r="CPN13" i="17"/>
  <c r="CPO13" i="17"/>
  <c r="CPP13" i="17"/>
  <c r="CPQ13" i="17"/>
  <c r="CPR13" i="17"/>
  <c r="CPS13" i="17"/>
  <c r="CPT13" i="17"/>
  <c r="CPU13" i="17"/>
  <c r="CPV13" i="17"/>
  <c r="CPW13" i="17"/>
  <c r="CPX13" i="17"/>
  <c r="CPY13" i="17"/>
  <c r="CPZ13" i="17"/>
  <c r="CQA13" i="17"/>
  <c r="CQB13" i="17"/>
  <c r="CQC13" i="17"/>
  <c r="CQD13" i="17"/>
  <c r="CQE13" i="17"/>
  <c r="CQF13" i="17"/>
  <c r="CQG13" i="17"/>
  <c r="CQH13" i="17"/>
  <c r="CQI13" i="17"/>
  <c r="CQJ13" i="17"/>
  <c r="CQK13" i="17"/>
  <c r="CQL13" i="17"/>
  <c r="CQM13" i="17"/>
  <c r="CQN13" i="17"/>
  <c r="CQO13" i="17"/>
  <c r="CQP13" i="17"/>
  <c r="CQQ13" i="17"/>
  <c r="CQR13" i="17"/>
  <c r="CQS13" i="17"/>
  <c r="CQT13" i="17"/>
  <c r="CQU13" i="17"/>
  <c r="CQV13" i="17"/>
  <c r="CQW13" i="17"/>
  <c r="CQX13" i="17"/>
  <c r="CQY13" i="17"/>
  <c r="CQZ13" i="17"/>
  <c r="CRA13" i="17"/>
  <c r="CRB13" i="17"/>
  <c r="CRC13" i="17"/>
  <c r="CRD13" i="17"/>
  <c r="CRE13" i="17"/>
  <c r="CRF13" i="17"/>
  <c r="CRG13" i="17"/>
  <c r="CRH13" i="17"/>
  <c r="CRI13" i="17"/>
  <c r="CRJ13" i="17"/>
  <c r="CRK13" i="17"/>
  <c r="CRL13" i="17"/>
  <c r="CRM13" i="17"/>
  <c r="CRN13" i="17"/>
  <c r="CRO13" i="17"/>
  <c r="CRP13" i="17"/>
  <c r="CRQ13" i="17"/>
  <c r="CRR13" i="17"/>
  <c r="CRS13" i="17"/>
  <c r="CRT13" i="17"/>
  <c r="CRU13" i="17"/>
  <c r="CRV13" i="17"/>
  <c r="CRW13" i="17"/>
  <c r="CRX13" i="17"/>
  <c r="CRY13" i="17"/>
  <c r="CRZ13" i="17"/>
  <c r="CSA13" i="17"/>
  <c r="CSB13" i="17"/>
  <c r="CSC13" i="17"/>
  <c r="CSD13" i="17"/>
  <c r="CSE13" i="17"/>
  <c r="CSF13" i="17"/>
  <c r="CSG13" i="17"/>
  <c r="CSH13" i="17"/>
  <c r="CSI13" i="17"/>
  <c r="CSJ13" i="17"/>
  <c r="CSK13" i="17"/>
  <c r="CSL13" i="17"/>
  <c r="CSM13" i="17"/>
  <c r="CSN13" i="17"/>
  <c r="CSO13" i="17"/>
  <c r="CSP13" i="17"/>
  <c r="CSQ13" i="17"/>
  <c r="CSR13" i="17"/>
  <c r="CSS13" i="17"/>
  <c r="CST13" i="17"/>
  <c r="CSU13" i="17"/>
  <c r="CSV13" i="17"/>
  <c r="CSW13" i="17"/>
  <c r="CSX13" i="17"/>
  <c r="CSY13" i="17"/>
  <c r="CSZ13" i="17"/>
  <c r="CTA13" i="17"/>
  <c r="CTB13" i="17"/>
  <c r="CTC13" i="17"/>
  <c r="CTD13" i="17"/>
  <c r="CTE13" i="17"/>
  <c r="CTF13" i="17"/>
  <c r="CTG13" i="17"/>
  <c r="CTH13" i="17"/>
  <c r="CTI13" i="17"/>
  <c r="CTJ13" i="17"/>
  <c r="CTK13" i="17"/>
  <c r="CTL13" i="17"/>
  <c r="CTM13" i="17"/>
  <c r="CTN13" i="17"/>
  <c r="CTO13" i="17"/>
  <c r="CTP13" i="17"/>
  <c r="CTQ13" i="17"/>
  <c r="CTR13" i="17"/>
  <c r="CTS13" i="17"/>
  <c r="CTT13" i="17"/>
  <c r="CTU13" i="17"/>
  <c r="CTV13" i="17"/>
  <c r="CTW13" i="17"/>
  <c r="CTX13" i="17"/>
  <c r="CTY13" i="17"/>
  <c r="CTZ13" i="17"/>
  <c r="CUA13" i="17"/>
  <c r="CUB13" i="17"/>
  <c r="CUC13" i="17"/>
  <c r="CUD13" i="17"/>
  <c r="CUE13" i="17"/>
  <c r="CUF13" i="17"/>
  <c r="CUG13" i="17"/>
  <c r="CUH13" i="17"/>
  <c r="CUI13" i="17"/>
  <c r="CUJ13" i="17"/>
  <c r="CUK13" i="17"/>
  <c r="CUL13" i="17"/>
  <c r="CUM13" i="17"/>
  <c r="CUN13" i="17"/>
  <c r="CUO13" i="17"/>
  <c r="CUP13" i="17"/>
  <c r="CUQ13" i="17"/>
  <c r="CUR13" i="17"/>
  <c r="CUS13" i="17"/>
  <c r="CUT13" i="17"/>
  <c r="CUU13" i="17"/>
  <c r="CUV13" i="17"/>
  <c r="CUW13" i="17"/>
  <c r="CUX13" i="17"/>
  <c r="CUY13" i="17"/>
  <c r="CUZ13" i="17"/>
  <c r="CVA13" i="17"/>
  <c r="CVB13" i="17"/>
  <c r="CVC13" i="17"/>
  <c r="CVD13" i="17"/>
  <c r="CVE13" i="17"/>
  <c r="CVF13" i="17"/>
  <c r="CVG13" i="17"/>
  <c r="CVH13" i="17"/>
  <c r="CVI13" i="17"/>
  <c r="CVJ13" i="17"/>
  <c r="CVK13" i="17"/>
  <c r="CVL13" i="17"/>
  <c r="CVM13" i="17"/>
  <c r="CVN13" i="17"/>
  <c r="CVO13" i="17"/>
  <c r="CVP13" i="17"/>
  <c r="CVQ13" i="17"/>
  <c r="CVR13" i="17"/>
  <c r="CVS13" i="17"/>
  <c r="CVT13" i="17"/>
  <c r="CVU13" i="17"/>
  <c r="CVV13" i="17"/>
  <c r="CVW13" i="17"/>
  <c r="CVX13" i="17"/>
  <c r="CVY13" i="17"/>
  <c r="CVZ13" i="17"/>
  <c r="CWA13" i="17"/>
  <c r="CWB13" i="17"/>
  <c r="CWC13" i="17"/>
  <c r="CWD13" i="17"/>
  <c r="CWE13" i="17"/>
  <c r="CWF13" i="17"/>
  <c r="CWG13" i="17"/>
  <c r="CWH13" i="17"/>
  <c r="CWI13" i="17"/>
  <c r="CWJ13" i="17"/>
  <c r="CWK13" i="17"/>
  <c r="CWL13" i="17"/>
  <c r="CWM13" i="17"/>
  <c r="CWN13" i="17"/>
  <c r="CWO13" i="17"/>
  <c r="CWP13" i="17"/>
  <c r="CWQ13" i="17"/>
  <c r="CWR13" i="17"/>
  <c r="CWS13" i="17"/>
  <c r="CWT13" i="17"/>
  <c r="CWU13" i="17"/>
  <c r="CWV13" i="17"/>
  <c r="CWW13" i="17"/>
  <c r="CWX13" i="17"/>
  <c r="CWY13" i="17"/>
  <c r="CWZ13" i="17"/>
  <c r="CXA13" i="17"/>
  <c r="CXB13" i="17"/>
  <c r="CXC13" i="17"/>
  <c r="CXD13" i="17"/>
  <c r="CXE13" i="17"/>
  <c r="CXF13" i="17"/>
  <c r="CXG13" i="17"/>
  <c r="CXH13" i="17"/>
  <c r="CXI13" i="17"/>
  <c r="CXJ13" i="17"/>
  <c r="CXK13" i="17"/>
  <c r="CXL13" i="17"/>
  <c r="CXM13" i="17"/>
  <c r="CXN13" i="17"/>
  <c r="CXO13" i="17"/>
  <c r="CXP13" i="17"/>
  <c r="CXQ13" i="17"/>
  <c r="CXR13" i="17"/>
  <c r="CXS13" i="17"/>
  <c r="CXT13" i="17"/>
  <c r="CXU13" i="17"/>
  <c r="CXV13" i="17"/>
  <c r="CXW13" i="17"/>
  <c r="CXX13" i="17"/>
  <c r="CXY13" i="17"/>
  <c r="CXZ13" i="17"/>
  <c r="CYA13" i="17"/>
  <c r="CYB13" i="17"/>
  <c r="CYC13" i="17"/>
  <c r="CYD13" i="17"/>
  <c r="CYE13" i="17"/>
  <c r="CYF13" i="17"/>
  <c r="CYG13" i="17"/>
  <c r="CYH13" i="17"/>
  <c r="CYI13" i="17"/>
  <c r="CYJ13" i="17"/>
  <c r="CYK13" i="17"/>
  <c r="CYL13" i="17"/>
  <c r="CYM13" i="17"/>
  <c r="CYN13" i="17"/>
  <c r="CYO13" i="17"/>
  <c r="CYP13" i="17"/>
  <c r="CYQ13" i="17"/>
  <c r="CYR13" i="17"/>
  <c r="CYS13" i="17"/>
  <c r="CYT13" i="17"/>
  <c r="CYU13" i="17"/>
  <c r="CYV13" i="17"/>
  <c r="CYW13" i="17"/>
  <c r="CYX13" i="17"/>
  <c r="CYY13" i="17"/>
  <c r="CYZ13" i="17"/>
  <c r="CZA13" i="17"/>
  <c r="CZB13" i="17"/>
  <c r="CZC13" i="17"/>
  <c r="CZD13" i="17"/>
  <c r="CZE13" i="17"/>
  <c r="CZF13" i="17"/>
  <c r="CZG13" i="17"/>
  <c r="CZH13" i="17"/>
  <c r="CZI13" i="17"/>
  <c r="CZJ13" i="17"/>
  <c r="CZK13" i="17"/>
  <c r="CZL13" i="17"/>
  <c r="CZM13" i="17"/>
  <c r="CZN13" i="17"/>
  <c r="CZO13" i="17"/>
  <c r="CZP13" i="17"/>
  <c r="CZQ13" i="17"/>
  <c r="CZR13" i="17"/>
  <c r="CZS13" i="17"/>
  <c r="CZT13" i="17"/>
  <c r="CZU13" i="17"/>
  <c r="CZV13" i="17"/>
  <c r="CZW13" i="17"/>
  <c r="CZX13" i="17"/>
  <c r="CZY13" i="17"/>
  <c r="CZZ13" i="17"/>
  <c r="DAA13" i="17"/>
  <c r="DAB13" i="17"/>
  <c r="DAC13" i="17"/>
  <c r="DAD13" i="17"/>
  <c r="DAE13" i="17"/>
  <c r="DAF13" i="17"/>
  <c r="DAG13" i="17"/>
  <c r="DAH13" i="17"/>
  <c r="DAI13" i="17"/>
  <c r="DAJ13" i="17"/>
  <c r="DAK13" i="17"/>
  <c r="DAL13" i="17"/>
  <c r="DAM13" i="17"/>
  <c r="DAN13" i="17"/>
  <c r="DAO13" i="17"/>
  <c r="DAP13" i="17"/>
  <c r="DAQ13" i="17"/>
  <c r="DAR13" i="17"/>
  <c r="DAS13" i="17"/>
  <c r="DAT13" i="17"/>
  <c r="DAU13" i="17"/>
  <c r="DAV13" i="17"/>
  <c r="DAW13" i="17"/>
  <c r="DAX13" i="17"/>
  <c r="DAY13" i="17"/>
  <c r="DAZ13" i="17"/>
  <c r="DBA13" i="17"/>
  <c r="DBB13" i="17"/>
  <c r="DBC13" i="17"/>
  <c r="DBD13" i="17"/>
  <c r="DBE13" i="17"/>
  <c r="DBF13" i="17"/>
  <c r="DBG13" i="17"/>
  <c r="DBH13" i="17"/>
  <c r="DBI13" i="17"/>
  <c r="DBJ13" i="17"/>
  <c r="DBK13" i="17"/>
  <c r="DBL13" i="17"/>
  <c r="DBM13" i="17"/>
  <c r="DBN13" i="17"/>
  <c r="DBO13" i="17"/>
  <c r="DBP13" i="17"/>
  <c r="DBQ13" i="17"/>
  <c r="DBR13" i="17"/>
  <c r="DBS13" i="17"/>
  <c r="DBT13" i="17"/>
  <c r="DBU13" i="17"/>
  <c r="DBV13" i="17"/>
  <c r="DBW13" i="17"/>
  <c r="DBX13" i="17"/>
  <c r="DBY13" i="17"/>
  <c r="DBZ13" i="17"/>
  <c r="DCA13" i="17"/>
  <c r="DCB13" i="17"/>
  <c r="DCC13" i="17"/>
  <c r="DCD13" i="17"/>
  <c r="DCE13" i="17"/>
  <c r="DCF13" i="17"/>
  <c r="DCG13" i="17"/>
  <c r="DCH13" i="17"/>
  <c r="DCI13" i="17"/>
  <c r="DCJ13" i="17"/>
  <c r="DCK13" i="17"/>
  <c r="DCL13" i="17"/>
  <c r="DCM13" i="17"/>
  <c r="DCN13" i="17"/>
  <c r="DCO13" i="17"/>
  <c r="DCP13" i="17"/>
  <c r="DCQ13" i="17"/>
  <c r="DCR13" i="17"/>
  <c r="DCS13" i="17"/>
  <c r="DCT13" i="17"/>
  <c r="DCU13" i="17"/>
  <c r="DCV13" i="17"/>
  <c r="DCW13" i="17"/>
  <c r="DCX13" i="17"/>
  <c r="DCY13" i="17"/>
  <c r="DCZ13" i="17"/>
  <c r="DDA13" i="17"/>
  <c r="DDB13" i="17"/>
  <c r="DDC13" i="17"/>
  <c r="DDD13" i="17"/>
  <c r="DDE13" i="17"/>
  <c r="DDF13" i="17"/>
  <c r="DDG13" i="17"/>
  <c r="DDH13" i="17"/>
  <c r="DDI13" i="17"/>
  <c r="DDJ13" i="17"/>
  <c r="DDK13" i="17"/>
  <c r="DDL13" i="17"/>
  <c r="DDM13" i="17"/>
  <c r="DDN13" i="17"/>
  <c r="DDO13" i="17"/>
  <c r="DDP13" i="17"/>
  <c r="DDQ13" i="17"/>
  <c r="DDR13" i="17"/>
  <c r="DDS13" i="17"/>
  <c r="DDT13" i="17"/>
  <c r="DDU13" i="17"/>
  <c r="DDV13" i="17"/>
  <c r="DDW13" i="17"/>
  <c r="DDX13" i="17"/>
  <c r="DDY13" i="17"/>
  <c r="DDZ13" i="17"/>
  <c r="DEA13" i="17"/>
  <c r="DEB13" i="17"/>
  <c r="DEC13" i="17"/>
  <c r="DED13" i="17"/>
  <c r="DEE13" i="17"/>
  <c r="DEF13" i="17"/>
  <c r="DEG13" i="17"/>
  <c r="DEH13" i="17"/>
  <c r="DEI13" i="17"/>
  <c r="DEJ13" i="17"/>
  <c r="DEK13" i="17"/>
  <c r="DEL13" i="17"/>
  <c r="DEM13" i="17"/>
  <c r="DEN13" i="17"/>
  <c r="DEO13" i="17"/>
  <c r="DEP13" i="17"/>
  <c r="DEQ13" i="17"/>
  <c r="DER13" i="17"/>
  <c r="DES13" i="17"/>
  <c r="DET13" i="17"/>
  <c r="DEU13" i="17"/>
  <c r="DEV13" i="17"/>
  <c r="DEW13" i="17"/>
  <c r="DEX13" i="17"/>
  <c r="DEY13" i="17"/>
  <c r="DEZ13" i="17"/>
  <c r="DFA13" i="17"/>
  <c r="DFB13" i="17"/>
  <c r="DFC13" i="17"/>
  <c r="DFD13" i="17"/>
  <c r="DFE13" i="17"/>
  <c r="DFF13" i="17"/>
  <c r="DFG13" i="17"/>
  <c r="DFH13" i="17"/>
  <c r="DFI13" i="17"/>
  <c r="DFJ13" i="17"/>
  <c r="DFK13" i="17"/>
  <c r="DFL13" i="17"/>
  <c r="DFM13" i="17"/>
  <c r="DFN13" i="17"/>
  <c r="DFO13" i="17"/>
  <c r="DFP13" i="17"/>
  <c r="DFQ13" i="17"/>
  <c r="DFR13" i="17"/>
  <c r="DFS13" i="17"/>
  <c r="DFT13" i="17"/>
  <c r="DFU13" i="17"/>
  <c r="DFV13" i="17"/>
  <c r="DFW13" i="17"/>
  <c r="DFX13" i="17"/>
  <c r="DFY13" i="17"/>
  <c r="DFZ13" i="17"/>
  <c r="DGA13" i="17"/>
  <c r="DGB13" i="17"/>
  <c r="DGC13" i="17"/>
  <c r="DGD13" i="17"/>
  <c r="DGE13" i="17"/>
  <c r="DGF13" i="17"/>
  <c r="DGG13" i="17"/>
  <c r="DGH13" i="17"/>
  <c r="DGI13" i="17"/>
  <c r="DGJ13" i="17"/>
  <c r="DGK13" i="17"/>
  <c r="DGL13" i="17"/>
  <c r="DGM13" i="17"/>
  <c r="DGN13" i="17"/>
  <c r="DGO13" i="17"/>
  <c r="DGP13" i="17"/>
  <c r="DGQ13" i="17"/>
  <c r="DGR13" i="17"/>
  <c r="DGS13" i="17"/>
  <c r="DGT13" i="17"/>
  <c r="DGU13" i="17"/>
  <c r="DGV13" i="17"/>
  <c r="DGW13" i="17"/>
  <c r="DGX13" i="17"/>
  <c r="DGY13" i="17"/>
  <c r="DGZ13" i="17"/>
  <c r="DHA13" i="17"/>
  <c r="DHB13" i="17"/>
  <c r="DHC13" i="17"/>
  <c r="DHD13" i="17"/>
  <c r="DHE13" i="17"/>
  <c r="DHF13" i="17"/>
  <c r="DHG13" i="17"/>
  <c r="DHH13" i="17"/>
  <c r="DHI13" i="17"/>
  <c r="DHJ13" i="17"/>
  <c r="DHK13" i="17"/>
  <c r="DHL13" i="17"/>
  <c r="DHM13" i="17"/>
  <c r="DHN13" i="17"/>
  <c r="DHO13" i="17"/>
  <c r="DHP13" i="17"/>
  <c r="DHQ13" i="17"/>
  <c r="DHR13" i="17"/>
  <c r="DHS13" i="17"/>
  <c r="DHT13" i="17"/>
  <c r="DHU13" i="17"/>
  <c r="DHV13" i="17"/>
  <c r="DHW13" i="17"/>
  <c r="DHX13" i="17"/>
  <c r="DHY13" i="17"/>
  <c r="DHZ13" i="17"/>
  <c r="DIA13" i="17"/>
  <c r="DIB13" i="17"/>
  <c r="DIC13" i="17"/>
  <c r="DID13" i="17"/>
  <c r="DIE13" i="17"/>
  <c r="DIF13" i="17"/>
  <c r="DIG13" i="17"/>
  <c r="DIH13" i="17"/>
  <c r="DII13" i="17"/>
  <c r="DIJ13" i="17"/>
  <c r="DIK13" i="17"/>
  <c r="DIL13" i="17"/>
  <c r="DIM13" i="17"/>
  <c r="DIN13" i="17"/>
  <c r="DIO13" i="17"/>
  <c r="DIP13" i="17"/>
  <c r="DIQ13" i="17"/>
  <c r="DIR13" i="17"/>
  <c r="DIS13" i="17"/>
  <c r="DIT13" i="17"/>
  <c r="DIU13" i="17"/>
  <c r="DIV13" i="17"/>
  <c r="DIW13" i="17"/>
  <c r="DIX13" i="17"/>
  <c r="DIY13" i="17"/>
  <c r="DIZ13" i="17"/>
  <c r="DJA13" i="17"/>
  <c r="DJB13" i="17"/>
  <c r="DJC13" i="17"/>
  <c r="DJD13" i="17"/>
  <c r="DJE13" i="17"/>
  <c r="DJF13" i="17"/>
  <c r="DJG13" i="17"/>
  <c r="DJH13" i="17"/>
  <c r="DJI13" i="17"/>
  <c r="DJJ13" i="17"/>
  <c r="DJK13" i="17"/>
  <c r="DJL13" i="17"/>
  <c r="DJM13" i="17"/>
  <c r="DJN13" i="17"/>
  <c r="DJO13" i="17"/>
  <c r="DJP13" i="17"/>
  <c r="DJQ13" i="17"/>
  <c r="DJR13" i="17"/>
  <c r="DJS13" i="17"/>
  <c r="DJT13" i="17"/>
  <c r="DJU13" i="17"/>
  <c r="DJV13" i="17"/>
  <c r="DJW13" i="17"/>
  <c r="DJX13" i="17"/>
  <c r="DJY13" i="17"/>
  <c r="DJZ13" i="17"/>
  <c r="DKA13" i="17"/>
  <c r="DKB13" i="17"/>
  <c r="DKC13" i="17"/>
  <c r="DKD13" i="17"/>
  <c r="DKE13" i="17"/>
  <c r="DKF13" i="17"/>
  <c r="DKG13" i="17"/>
  <c r="DKH13" i="17"/>
  <c r="DKI13" i="17"/>
  <c r="DKJ13" i="17"/>
  <c r="DKK13" i="17"/>
  <c r="DKL13" i="17"/>
  <c r="DKM13" i="17"/>
  <c r="DKN13" i="17"/>
  <c r="DKO13" i="17"/>
  <c r="DKP13" i="17"/>
  <c r="DKQ13" i="17"/>
  <c r="DKR13" i="17"/>
  <c r="DKS13" i="17"/>
  <c r="DKT13" i="17"/>
  <c r="DKU13" i="17"/>
  <c r="DKV13" i="17"/>
  <c r="DKW13" i="17"/>
  <c r="DKX13" i="17"/>
  <c r="DKY13" i="17"/>
  <c r="DKZ13" i="17"/>
  <c r="DLA13" i="17"/>
  <c r="DLB13" i="17"/>
  <c r="DLC13" i="17"/>
  <c r="DLD13" i="17"/>
  <c r="DLE13" i="17"/>
  <c r="DLF13" i="17"/>
  <c r="DLG13" i="17"/>
  <c r="DLH13" i="17"/>
  <c r="DLI13" i="17"/>
  <c r="DLJ13" i="17"/>
  <c r="DLK13" i="17"/>
  <c r="DLL13" i="17"/>
  <c r="DLM13" i="17"/>
  <c r="DLN13" i="17"/>
  <c r="DLO13" i="17"/>
  <c r="DLP13" i="17"/>
  <c r="DLQ13" i="17"/>
  <c r="DLR13" i="17"/>
  <c r="DLS13" i="17"/>
  <c r="DLT13" i="17"/>
  <c r="DLU13" i="17"/>
  <c r="DLV13" i="17"/>
  <c r="DLW13" i="17"/>
  <c r="DLX13" i="17"/>
  <c r="DLY13" i="17"/>
  <c r="DLZ13" i="17"/>
  <c r="DMA13" i="17"/>
  <c r="DMB13" i="17"/>
  <c r="DMC13" i="17"/>
  <c r="DMD13" i="17"/>
  <c r="DME13" i="17"/>
  <c r="DMF13" i="17"/>
  <c r="DMG13" i="17"/>
  <c r="DMH13" i="17"/>
  <c r="DMI13" i="17"/>
  <c r="DMJ13" i="17"/>
  <c r="DMK13" i="17"/>
  <c r="DML13" i="17"/>
  <c r="DMM13" i="17"/>
  <c r="DMN13" i="17"/>
  <c r="DMO13" i="17"/>
  <c r="DMP13" i="17"/>
  <c r="DMQ13" i="17"/>
  <c r="DMR13" i="17"/>
  <c r="DMS13" i="17"/>
  <c r="DMT13" i="17"/>
  <c r="DMU13" i="17"/>
  <c r="DMV13" i="17"/>
  <c r="DMW13" i="17"/>
  <c r="DMX13" i="17"/>
  <c r="DMY13" i="17"/>
  <c r="DMZ13" i="17"/>
  <c r="DNA13" i="17"/>
  <c r="DNB13" i="17"/>
  <c r="DNC13" i="17"/>
  <c r="DND13" i="17"/>
  <c r="DNE13" i="17"/>
  <c r="DNF13" i="17"/>
  <c r="DNG13" i="17"/>
  <c r="DNH13" i="17"/>
  <c r="DNI13" i="17"/>
  <c r="DNJ13" i="17"/>
  <c r="DNK13" i="17"/>
  <c r="DNL13" i="17"/>
  <c r="DNM13" i="17"/>
  <c r="DNN13" i="17"/>
  <c r="DNO13" i="17"/>
  <c r="DNP13" i="17"/>
  <c r="DNQ13" i="17"/>
  <c r="DNR13" i="17"/>
  <c r="DNS13" i="17"/>
  <c r="DNT13" i="17"/>
  <c r="DNU13" i="17"/>
  <c r="DNV13" i="17"/>
  <c r="DNW13" i="17"/>
  <c r="DNX13" i="17"/>
  <c r="DNY13" i="17"/>
  <c r="DNZ13" i="17"/>
  <c r="DOA13" i="17"/>
  <c r="DOB13" i="17"/>
  <c r="DOC13" i="17"/>
  <c r="DOD13" i="17"/>
  <c r="DOE13" i="17"/>
  <c r="DOF13" i="17"/>
  <c r="DOG13" i="17"/>
  <c r="DOH13" i="17"/>
  <c r="DOI13" i="17"/>
  <c r="DOJ13" i="17"/>
  <c r="DOK13" i="17"/>
  <c r="DOL13" i="17"/>
  <c r="DOM13" i="17"/>
  <c r="DON13" i="17"/>
  <c r="DOO13" i="17"/>
  <c r="DOP13" i="17"/>
  <c r="DOQ13" i="17"/>
  <c r="DOR13" i="17"/>
  <c r="DOS13" i="17"/>
  <c r="DOT13" i="17"/>
  <c r="DOU13" i="17"/>
  <c r="DOV13" i="17"/>
  <c r="DOW13" i="17"/>
  <c r="DOX13" i="17"/>
  <c r="DOY13" i="17"/>
  <c r="DOZ13" i="17"/>
  <c r="DPA13" i="17"/>
  <c r="DPB13" i="17"/>
  <c r="DPC13" i="17"/>
  <c r="DPD13" i="17"/>
  <c r="DPE13" i="17"/>
  <c r="DPF13" i="17"/>
  <c r="DPG13" i="17"/>
  <c r="DPH13" i="17"/>
  <c r="DPI13" i="17"/>
  <c r="DPJ13" i="17"/>
  <c r="DPK13" i="17"/>
  <c r="DPL13" i="17"/>
  <c r="DPM13" i="17"/>
  <c r="DPN13" i="17"/>
  <c r="DPO13" i="17"/>
  <c r="DPP13" i="17"/>
  <c r="DPQ13" i="17"/>
  <c r="DPR13" i="17"/>
  <c r="DPS13" i="17"/>
  <c r="DPT13" i="17"/>
  <c r="DPU13" i="17"/>
  <c r="DPV13" i="17"/>
  <c r="DPW13" i="17"/>
  <c r="DPX13" i="17"/>
  <c r="DPY13" i="17"/>
  <c r="DPZ13" i="17"/>
  <c r="DQA13" i="17"/>
  <c r="DQB13" i="17"/>
  <c r="DQC13" i="17"/>
  <c r="DQD13" i="17"/>
  <c r="DQE13" i="17"/>
  <c r="DQF13" i="17"/>
  <c r="DQG13" i="17"/>
  <c r="DQH13" i="17"/>
  <c r="DQI13" i="17"/>
  <c r="DQJ13" i="17"/>
  <c r="DQK13" i="17"/>
  <c r="DQL13" i="17"/>
  <c r="DQM13" i="17"/>
  <c r="DQN13" i="17"/>
  <c r="DQO13" i="17"/>
  <c r="DQP13" i="17"/>
  <c r="DQQ13" i="17"/>
  <c r="DQR13" i="17"/>
  <c r="DQS13" i="17"/>
  <c r="DQT13" i="17"/>
  <c r="DQU13" i="17"/>
  <c r="DQV13" i="17"/>
  <c r="DQW13" i="17"/>
  <c r="DQX13" i="17"/>
  <c r="DQY13" i="17"/>
  <c r="DQZ13" i="17"/>
  <c r="DRA13" i="17"/>
  <c r="DRB13" i="17"/>
  <c r="DRC13" i="17"/>
  <c r="DRD13" i="17"/>
  <c r="DRE13" i="17"/>
  <c r="DRF13" i="17"/>
  <c r="DRG13" i="17"/>
  <c r="DRH13" i="17"/>
  <c r="DRI13" i="17"/>
  <c r="DRJ13" i="17"/>
  <c r="DRK13" i="17"/>
  <c r="DRL13" i="17"/>
  <c r="DRM13" i="17"/>
  <c r="DRN13" i="17"/>
  <c r="DRO13" i="17"/>
  <c r="DRP13" i="17"/>
  <c r="DRQ13" i="17"/>
  <c r="DRR13" i="17"/>
  <c r="DRS13" i="17"/>
  <c r="DRT13" i="17"/>
  <c r="DRU13" i="17"/>
  <c r="DRV13" i="17"/>
  <c r="DRW13" i="17"/>
  <c r="DRX13" i="17"/>
  <c r="DRY13" i="17"/>
  <c r="DRZ13" i="17"/>
  <c r="DSA13" i="17"/>
  <c r="DSB13" i="17"/>
  <c r="DSC13" i="17"/>
  <c r="DSD13" i="17"/>
  <c r="DSE13" i="17"/>
  <c r="DSF13" i="17"/>
  <c r="DSG13" i="17"/>
  <c r="DSH13" i="17"/>
  <c r="DSI13" i="17"/>
  <c r="DSJ13" i="17"/>
  <c r="DSK13" i="17"/>
  <c r="DSL13" i="17"/>
  <c r="DSM13" i="17"/>
  <c r="DSN13" i="17"/>
  <c r="DSO13" i="17"/>
  <c r="DSP13" i="17"/>
  <c r="DSQ13" i="17"/>
  <c r="DSR13" i="17"/>
  <c r="DSS13" i="17"/>
  <c r="DST13" i="17"/>
  <c r="DSU13" i="17"/>
  <c r="DSV13" i="17"/>
  <c r="DSW13" i="17"/>
  <c r="DSX13" i="17"/>
  <c r="DSY13" i="17"/>
  <c r="DSZ13" i="17"/>
  <c r="DTA13" i="17"/>
  <c r="DTB13" i="17"/>
  <c r="DTC13" i="17"/>
  <c r="DTD13" i="17"/>
  <c r="DTE13" i="17"/>
  <c r="DTF13" i="17"/>
  <c r="DTG13" i="17"/>
  <c r="DTH13" i="17"/>
  <c r="DTI13" i="17"/>
  <c r="DTJ13" i="17"/>
  <c r="DTK13" i="17"/>
  <c r="DTL13" i="17"/>
  <c r="DTM13" i="17"/>
  <c r="DTN13" i="17"/>
  <c r="DTO13" i="17"/>
  <c r="DTP13" i="17"/>
  <c r="DTQ13" i="17"/>
  <c r="DTR13" i="17"/>
  <c r="DTS13" i="17"/>
  <c r="DTT13" i="17"/>
  <c r="DTU13" i="17"/>
  <c r="DTV13" i="17"/>
  <c r="DTW13" i="17"/>
  <c r="DTX13" i="17"/>
  <c r="DTY13" i="17"/>
  <c r="DTZ13" i="17"/>
  <c r="DUA13" i="17"/>
  <c r="DUB13" i="17"/>
  <c r="DUC13" i="17"/>
  <c r="DUD13" i="17"/>
  <c r="DUE13" i="17"/>
  <c r="DUF13" i="17"/>
  <c r="DUG13" i="17"/>
  <c r="DUH13" i="17"/>
  <c r="DUI13" i="17"/>
  <c r="DUJ13" i="17"/>
  <c r="DUK13" i="17"/>
  <c r="DUL13" i="17"/>
  <c r="DUM13" i="17"/>
  <c r="DUN13" i="17"/>
  <c r="DUO13" i="17"/>
  <c r="DUP13" i="17"/>
  <c r="DUQ13" i="17"/>
  <c r="DUR13" i="17"/>
  <c r="DUS13" i="17"/>
  <c r="DUT13" i="17"/>
  <c r="DUU13" i="17"/>
  <c r="DUV13" i="17"/>
  <c r="DUW13" i="17"/>
  <c r="DUX13" i="17"/>
  <c r="DUY13" i="17"/>
  <c r="DUZ13" i="17"/>
  <c r="DVA13" i="17"/>
  <c r="DVB13" i="17"/>
  <c r="DVC13" i="17"/>
  <c r="DVD13" i="17"/>
  <c r="DVE13" i="17"/>
  <c r="DVF13" i="17"/>
  <c r="DVG13" i="17"/>
  <c r="DVH13" i="17"/>
  <c r="DVI13" i="17"/>
  <c r="DVJ13" i="17"/>
  <c r="DVK13" i="17"/>
  <c r="DVL13" i="17"/>
  <c r="DVM13" i="17"/>
  <c r="DVN13" i="17"/>
  <c r="DVO13" i="17"/>
  <c r="DVP13" i="17"/>
  <c r="DVQ13" i="17"/>
  <c r="DVR13" i="17"/>
  <c r="DVS13" i="17"/>
  <c r="DVT13" i="17"/>
  <c r="DVU13" i="17"/>
  <c r="DVV13" i="17"/>
  <c r="DVW13" i="17"/>
  <c r="DVX13" i="17"/>
  <c r="DVY13" i="17"/>
  <c r="DVZ13" i="17"/>
  <c r="DWA13" i="17"/>
  <c r="DWB13" i="17"/>
  <c r="DWC13" i="17"/>
  <c r="DWD13" i="17"/>
  <c r="DWE13" i="17"/>
  <c r="DWF13" i="17"/>
  <c r="DWG13" i="17"/>
  <c r="DWH13" i="17"/>
  <c r="DWI13" i="17"/>
  <c r="DWJ13" i="17"/>
  <c r="DWK13" i="17"/>
  <c r="DWL13" i="17"/>
  <c r="DWM13" i="17"/>
  <c r="DWN13" i="17"/>
  <c r="DWO13" i="17"/>
  <c r="DWP13" i="17"/>
  <c r="DWQ13" i="17"/>
  <c r="DWR13" i="17"/>
  <c r="DWS13" i="17"/>
  <c r="DWT13" i="17"/>
  <c r="DWU13" i="17"/>
  <c r="DWV13" i="17"/>
  <c r="DWW13" i="17"/>
  <c r="DWX13" i="17"/>
  <c r="DWY13" i="17"/>
  <c r="DWZ13" i="17"/>
  <c r="DXA13" i="17"/>
  <c r="DXB13" i="17"/>
  <c r="DXC13" i="17"/>
  <c r="DXD13" i="17"/>
  <c r="DXE13" i="17"/>
  <c r="DXF13" i="17"/>
  <c r="DXG13" i="17"/>
  <c r="DXH13" i="17"/>
  <c r="DXI13" i="17"/>
  <c r="DXJ13" i="17"/>
  <c r="DXK13" i="17"/>
  <c r="DXL13" i="17"/>
  <c r="DXM13" i="17"/>
  <c r="DXN13" i="17"/>
  <c r="DXO13" i="17"/>
  <c r="DXP13" i="17"/>
  <c r="DXQ13" i="17"/>
  <c r="DXR13" i="17"/>
  <c r="DXS13" i="17"/>
  <c r="DXT13" i="17"/>
  <c r="DXU13" i="17"/>
  <c r="DXV13" i="17"/>
  <c r="DXW13" i="17"/>
  <c r="DXX13" i="17"/>
  <c r="DXY13" i="17"/>
  <c r="DXZ13" i="17"/>
  <c r="DYA13" i="17"/>
  <c r="DYB13" i="17"/>
  <c r="DYC13" i="17"/>
  <c r="DYD13" i="17"/>
  <c r="DYE13" i="17"/>
  <c r="DYF13" i="17"/>
  <c r="DYG13" i="17"/>
  <c r="DYH13" i="17"/>
  <c r="DYI13" i="17"/>
  <c r="DYJ13" i="17"/>
  <c r="DYK13" i="17"/>
  <c r="DYL13" i="17"/>
  <c r="DYM13" i="17"/>
  <c r="DYN13" i="17"/>
  <c r="DYO13" i="17"/>
  <c r="DYP13" i="17"/>
  <c r="DYQ13" i="17"/>
  <c r="DYR13" i="17"/>
  <c r="DYS13" i="17"/>
  <c r="DYT13" i="17"/>
  <c r="DYU13" i="17"/>
  <c r="DYV13" i="17"/>
  <c r="DYW13" i="17"/>
  <c r="DYX13" i="17"/>
  <c r="DYY13" i="17"/>
  <c r="DYZ13" i="17"/>
  <c r="DZA13" i="17"/>
  <c r="DZB13" i="17"/>
  <c r="DZC13" i="17"/>
  <c r="DZD13" i="17"/>
  <c r="DZE13" i="17"/>
  <c r="DZF13" i="17"/>
  <c r="DZG13" i="17"/>
  <c r="DZH13" i="17"/>
  <c r="DZI13" i="17"/>
  <c r="DZJ13" i="17"/>
  <c r="DZK13" i="17"/>
  <c r="DZL13" i="17"/>
  <c r="DZM13" i="17"/>
  <c r="DZN13" i="17"/>
  <c r="DZO13" i="17"/>
  <c r="DZP13" i="17"/>
  <c r="DZQ13" i="17"/>
  <c r="DZR13" i="17"/>
  <c r="DZS13" i="17"/>
  <c r="DZT13" i="17"/>
  <c r="DZU13" i="17"/>
  <c r="DZV13" i="17"/>
  <c r="DZW13" i="17"/>
  <c r="DZX13" i="17"/>
  <c r="DZY13" i="17"/>
  <c r="DZZ13" i="17"/>
  <c r="EAA13" i="17"/>
  <c r="EAB13" i="17"/>
  <c r="EAC13" i="17"/>
  <c r="EAD13" i="17"/>
  <c r="EAE13" i="17"/>
  <c r="EAF13" i="17"/>
  <c r="EAG13" i="17"/>
  <c r="EAH13" i="17"/>
  <c r="EAI13" i="17"/>
  <c r="EAJ13" i="17"/>
  <c r="EAK13" i="17"/>
  <c r="EAL13" i="17"/>
  <c r="EAM13" i="17"/>
  <c r="EAN13" i="17"/>
  <c r="EAO13" i="17"/>
  <c r="EAP13" i="17"/>
  <c r="EAQ13" i="17"/>
  <c r="EAR13" i="17"/>
  <c r="EAS13" i="17"/>
  <c r="EAT13" i="17"/>
  <c r="EAU13" i="17"/>
  <c r="EAV13" i="17"/>
  <c r="EAW13" i="17"/>
  <c r="EAX13" i="17"/>
  <c r="EAY13" i="17"/>
  <c r="EAZ13" i="17"/>
  <c r="EBA13" i="17"/>
  <c r="EBB13" i="17"/>
  <c r="EBC13" i="17"/>
  <c r="EBD13" i="17"/>
  <c r="EBE13" i="17"/>
  <c r="EBF13" i="17"/>
  <c r="EBG13" i="17"/>
  <c r="EBH13" i="17"/>
  <c r="EBI13" i="17"/>
  <c r="EBJ13" i="17"/>
  <c r="EBK13" i="17"/>
  <c r="EBL13" i="17"/>
  <c r="EBM13" i="17"/>
  <c r="EBN13" i="17"/>
  <c r="EBO13" i="17"/>
  <c r="EBP13" i="17"/>
  <c r="EBQ13" i="17"/>
  <c r="EBR13" i="17"/>
  <c r="EBS13" i="17"/>
  <c r="EBT13" i="17"/>
  <c r="EBU13" i="17"/>
  <c r="EBV13" i="17"/>
  <c r="EBW13" i="17"/>
  <c r="EBX13" i="17"/>
  <c r="EBY13" i="17"/>
  <c r="EBZ13" i="17"/>
  <c r="ECA13" i="17"/>
  <c r="ECB13" i="17"/>
  <c r="ECC13" i="17"/>
  <c r="ECD13" i="17"/>
  <c r="ECE13" i="17"/>
  <c r="ECF13" i="17"/>
  <c r="ECG13" i="17"/>
  <c r="ECH13" i="17"/>
  <c r="ECI13" i="17"/>
  <c r="ECJ13" i="17"/>
  <c r="ECK13" i="17"/>
  <c r="ECL13" i="17"/>
  <c r="ECM13" i="17"/>
  <c r="ECN13" i="17"/>
  <c r="ECO13" i="17"/>
  <c r="ECP13" i="17"/>
  <c r="ECQ13" i="17"/>
  <c r="ECR13" i="17"/>
  <c r="ECS13" i="17"/>
  <c r="ECT13" i="17"/>
  <c r="ECU13" i="17"/>
  <c r="ECV13" i="17"/>
  <c r="ECW13" i="17"/>
  <c r="ECX13" i="17"/>
  <c r="ECY13" i="17"/>
  <c r="ECZ13" i="17"/>
  <c r="EDA13" i="17"/>
  <c r="EDB13" i="17"/>
  <c r="EDC13" i="17"/>
  <c r="EDD13" i="17"/>
  <c r="EDE13" i="17"/>
  <c r="EDF13" i="17"/>
  <c r="EDG13" i="17"/>
  <c r="EDH13" i="17"/>
  <c r="EDI13" i="17"/>
  <c r="EDJ13" i="17"/>
  <c r="EDK13" i="17"/>
  <c r="EDL13" i="17"/>
  <c r="EDM13" i="17"/>
  <c r="EDN13" i="17"/>
  <c r="EDO13" i="17"/>
  <c r="EDP13" i="17"/>
  <c r="EDQ13" i="17"/>
  <c r="EDR13" i="17"/>
  <c r="EDS13" i="17"/>
  <c r="EDT13" i="17"/>
  <c r="EDU13" i="17"/>
  <c r="EDV13" i="17"/>
  <c r="EDW13" i="17"/>
  <c r="EDX13" i="17"/>
  <c r="EDY13" i="17"/>
  <c r="EDZ13" i="17"/>
  <c r="EEA13" i="17"/>
  <c r="EEB13" i="17"/>
  <c r="EEC13" i="17"/>
  <c r="EED13" i="17"/>
  <c r="EEE13" i="17"/>
  <c r="EEF13" i="17"/>
  <c r="EEG13" i="17"/>
  <c r="EEH13" i="17"/>
  <c r="EEI13" i="17"/>
  <c r="EEJ13" i="17"/>
  <c r="EEK13" i="17"/>
  <c r="EEL13" i="17"/>
  <c r="EEM13" i="17"/>
  <c r="EEN13" i="17"/>
  <c r="EEO13" i="17"/>
  <c r="EEP13" i="17"/>
  <c r="EEQ13" i="17"/>
  <c r="EER13" i="17"/>
  <c r="EES13" i="17"/>
  <c r="EET13" i="17"/>
  <c r="EEU13" i="17"/>
  <c r="EEV13" i="17"/>
  <c r="EEW13" i="17"/>
  <c r="EEX13" i="17"/>
  <c r="EEY13" i="17"/>
  <c r="EEZ13" i="17"/>
  <c r="EFA13" i="17"/>
  <c r="EFB13" i="17"/>
  <c r="EFC13" i="17"/>
  <c r="EFD13" i="17"/>
  <c r="EFE13" i="17"/>
  <c r="EFF13" i="17"/>
  <c r="EFG13" i="17"/>
  <c r="EFH13" i="17"/>
  <c r="EFI13" i="17"/>
  <c r="EFJ13" i="17"/>
  <c r="EFK13" i="17"/>
  <c r="EFL13" i="17"/>
  <c r="EFM13" i="17"/>
  <c r="EFN13" i="17"/>
  <c r="EFO13" i="17"/>
  <c r="EFP13" i="17"/>
  <c r="EFQ13" i="17"/>
  <c r="EFR13" i="17"/>
  <c r="EFS13" i="17"/>
  <c r="EFT13" i="17"/>
  <c r="EFU13" i="17"/>
  <c r="EFV13" i="17"/>
  <c r="EFW13" i="17"/>
  <c r="EFX13" i="17"/>
  <c r="EFY13" i="17"/>
  <c r="EFZ13" i="17"/>
  <c r="EGA13" i="17"/>
  <c r="EGB13" i="17"/>
  <c r="EGC13" i="17"/>
  <c r="EGD13" i="17"/>
  <c r="EGE13" i="17"/>
  <c r="EGF13" i="17"/>
  <c r="EGG13" i="17"/>
  <c r="EGH13" i="17"/>
  <c r="EGI13" i="17"/>
  <c r="EGJ13" i="17"/>
  <c r="EGK13" i="17"/>
  <c r="EGL13" i="17"/>
  <c r="EGM13" i="17"/>
  <c r="EGN13" i="17"/>
  <c r="EGO13" i="17"/>
  <c r="EGP13" i="17"/>
  <c r="EGQ13" i="17"/>
  <c r="EGR13" i="17"/>
  <c r="EGS13" i="17"/>
  <c r="EGT13" i="17"/>
  <c r="EGU13" i="17"/>
  <c r="EGV13" i="17"/>
  <c r="EGW13" i="17"/>
  <c r="EGX13" i="17"/>
  <c r="EGY13" i="17"/>
  <c r="EGZ13" i="17"/>
  <c r="EHA13" i="17"/>
  <c r="EHB13" i="17"/>
  <c r="EHC13" i="17"/>
  <c r="EHD13" i="17"/>
  <c r="EHE13" i="17"/>
  <c r="EHF13" i="17"/>
  <c r="EHG13" i="17"/>
  <c r="EHH13" i="17"/>
  <c r="EHI13" i="17"/>
  <c r="EHJ13" i="17"/>
  <c r="EHK13" i="17"/>
  <c r="EHL13" i="17"/>
  <c r="EHM13" i="17"/>
  <c r="EHN13" i="17"/>
  <c r="EHO13" i="17"/>
  <c r="EHP13" i="17"/>
  <c r="EHQ13" i="17"/>
  <c r="EHR13" i="17"/>
  <c r="EHS13" i="17"/>
  <c r="EHT13" i="17"/>
  <c r="EHU13" i="17"/>
  <c r="EHV13" i="17"/>
  <c r="EHW13" i="17"/>
  <c r="EHX13" i="17"/>
  <c r="EHY13" i="17"/>
  <c r="EHZ13" i="17"/>
  <c r="EIA13" i="17"/>
  <c r="EIB13" i="17"/>
  <c r="EIC13" i="17"/>
  <c r="EID13" i="17"/>
  <c r="EIE13" i="17"/>
  <c r="EIF13" i="17"/>
  <c r="EIG13" i="17"/>
  <c r="EIH13" i="17"/>
  <c r="EII13" i="17"/>
  <c r="EIJ13" i="17"/>
  <c r="EIK13" i="17"/>
  <c r="EIL13" i="17"/>
  <c r="EIM13" i="17"/>
  <c r="EIN13" i="17"/>
  <c r="EIO13" i="17"/>
  <c r="EIP13" i="17"/>
  <c r="EIQ13" i="17"/>
  <c r="EIR13" i="17"/>
  <c r="EIS13" i="17"/>
  <c r="EIT13" i="17"/>
  <c r="EIU13" i="17"/>
  <c r="EIV13" i="17"/>
  <c r="EIW13" i="17"/>
  <c r="EIX13" i="17"/>
  <c r="EIY13" i="17"/>
  <c r="EIZ13" i="17"/>
  <c r="EJA13" i="17"/>
  <c r="EJB13" i="17"/>
  <c r="EJC13" i="17"/>
  <c r="EJD13" i="17"/>
  <c r="EJE13" i="17"/>
  <c r="EJF13" i="17"/>
  <c r="EJG13" i="17"/>
  <c r="EJH13" i="17"/>
  <c r="EJI13" i="17"/>
  <c r="EJJ13" i="17"/>
  <c r="EJK13" i="17"/>
  <c r="EJL13" i="17"/>
  <c r="EJM13" i="17"/>
  <c r="EJN13" i="17"/>
  <c r="EJO13" i="17"/>
  <c r="EJP13" i="17"/>
  <c r="EJQ13" i="17"/>
  <c r="EJR13" i="17"/>
  <c r="EJS13" i="17"/>
  <c r="EJT13" i="17"/>
  <c r="EJU13" i="17"/>
  <c r="EJV13" i="17"/>
  <c r="EJW13" i="17"/>
  <c r="EJX13" i="17"/>
  <c r="EJY13" i="17"/>
  <c r="EJZ13" i="17"/>
  <c r="EKA13" i="17"/>
  <c r="EKB13" i="17"/>
  <c r="EKC13" i="17"/>
  <c r="EKD13" i="17"/>
  <c r="EKE13" i="17"/>
  <c r="EKF13" i="17"/>
  <c r="EKG13" i="17"/>
  <c r="EKH13" i="17"/>
  <c r="EKI13" i="17"/>
  <c r="EKJ13" i="17"/>
  <c r="EKK13" i="17"/>
  <c r="EKL13" i="17"/>
  <c r="EKM13" i="17"/>
  <c r="EKN13" i="17"/>
  <c r="EKO13" i="17"/>
  <c r="EKP13" i="17"/>
  <c r="EKQ13" i="17"/>
  <c r="EKR13" i="17"/>
  <c r="EKS13" i="17"/>
  <c r="EKT13" i="17"/>
  <c r="EKU13" i="17"/>
  <c r="EKV13" i="17"/>
  <c r="EKW13" i="17"/>
  <c r="EKX13" i="17"/>
  <c r="EKY13" i="17"/>
  <c r="EKZ13" i="17"/>
  <c r="ELA13" i="17"/>
  <c r="ELB13" i="17"/>
  <c r="ELC13" i="17"/>
  <c r="ELD13" i="17"/>
  <c r="ELE13" i="17"/>
  <c r="ELF13" i="17"/>
  <c r="ELG13" i="17"/>
  <c r="ELH13" i="17"/>
  <c r="ELI13" i="17"/>
  <c r="ELJ13" i="17"/>
  <c r="ELK13" i="17"/>
  <c r="ELL13" i="17"/>
  <c r="ELM13" i="17"/>
  <c r="ELN13" i="17"/>
  <c r="ELO13" i="17"/>
  <c r="ELP13" i="17"/>
  <c r="ELQ13" i="17"/>
  <c r="ELR13" i="17"/>
  <c r="ELS13" i="17"/>
  <c r="ELT13" i="17"/>
  <c r="ELU13" i="17"/>
  <c r="ELV13" i="17"/>
  <c r="ELW13" i="17"/>
  <c r="ELX13" i="17"/>
  <c r="ELY13" i="17"/>
  <c r="ELZ13" i="17"/>
  <c r="EMA13" i="17"/>
  <c r="EMB13" i="17"/>
  <c r="EMC13" i="17"/>
  <c r="EMD13" i="17"/>
  <c r="EME13" i="17"/>
  <c r="EMF13" i="17"/>
  <c r="EMG13" i="17"/>
  <c r="EMH13" i="17"/>
  <c r="EMI13" i="17"/>
  <c r="EMJ13" i="17"/>
  <c r="EMK13" i="17"/>
  <c r="EML13" i="17"/>
  <c r="EMM13" i="17"/>
  <c r="EMN13" i="17"/>
  <c r="EMO13" i="17"/>
  <c r="EMP13" i="17"/>
  <c r="EMQ13" i="17"/>
  <c r="EMR13" i="17"/>
  <c r="EMS13" i="17"/>
  <c r="EMT13" i="17"/>
  <c r="EMU13" i="17"/>
  <c r="EMV13" i="17"/>
  <c r="EMW13" i="17"/>
  <c r="EMX13" i="17"/>
  <c r="EMY13" i="17"/>
  <c r="EMZ13" i="17"/>
  <c r="ENA13" i="17"/>
  <c r="ENB13" i="17"/>
  <c r="ENC13" i="17"/>
  <c r="END13" i="17"/>
  <c r="ENE13" i="17"/>
  <c r="ENF13" i="17"/>
  <c r="ENG13" i="17"/>
  <c r="ENH13" i="17"/>
  <c r="ENI13" i="17"/>
  <c r="ENJ13" i="17"/>
  <c r="ENK13" i="17"/>
  <c r="ENL13" i="17"/>
  <c r="ENM13" i="17"/>
  <c r="ENN13" i="17"/>
  <c r="ENO13" i="17"/>
  <c r="ENP13" i="17"/>
  <c r="ENQ13" i="17"/>
  <c r="ENR13" i="17"/>
  <c r="ENS13" i="17"/>
  <c r="ENT13" i="17"/>
  <c r="ENU13" i="17"/>
  <c r="ENV13" i="17"/>
  <c r="ENW13" i="17"/>
  <c r="ENX13" i="17"/>
  <c r="ENY13" i="17"/>
  <c r="ENZ13" i="17"/>
  <c r="EOA13" i="17"/>
  <c r="EOB13" i="17"/>
  <c r="EOC13" i="17"/>
  <c r="EOD13" i="17"/>
  <c r="EOE13" i="17"/>
  <c r="EOF13" i="17"/>
  <c r="EOG13" i="17"/>
  <c r="EOH13" i="17"/>
  <c r="EOI13" i="17"/>
  <c r="EOJ13" i="17"/>
  <c r="EOK13" i="17"/>
  <c r="EOL13" i="17"/>
  <c r="EOM13" i="17"/>
  <c r="EON13" i="17"/>
  <c r="EOO13" i="17"/>
  <c r="EOP13" i="17"/>
  <c r="EOQ13" i="17"/>
  <c r="EOR13" i="17"/>
  <c r="EOS13" i="17"/>
  <c r="EOT13" i="17"/>
  <c r="EOU13" i="17"/>
  <c r="EOV13" i="17"/>
  <c r="EOW13" i="17"/>
  <c r="EOX13" i="17"/>
  <c r="EOY13" i="17"/>
  <c r="EOZ13" i="17"/>
  <c r="EPA13" i="17"/>
  <c r="EPB13" i="17"/>
  <c r="EPC13" i="17"/>
  <c r="EPD13" i="17"/>
  <c r="EPE13" i="17"/>
  <c r="EPF13" i="17"/>
  <c r="EPG13" i="17"/>
  <c r="EPH13" i="17"/>
  <c r="EPI13" i="17"/>
  <c r="EPJ13" i="17"/>
  <c r="EPK13" i="17"/>
  <c r="EPL13" i="17"/>
  <c r="EPM13" i="17"/>
  <c r="EPN13" i="17"/>
  <c r="EPO13" i="17"/>
  <c r="EPP13" i="17"/>
  <c r="EPQ13" i="17"/>
  <c r="EPR13" i="17"/>
  <c r="EPS13" i="17"/>
  <c r="EPT13" i="17"/>
  <c r="EPU13" i="17"/>
  <c r="EPV13" i="17"/>
  <c r="EPW13" i="17"/>
  <c r="EPX13" i="17"/>
  <c r="EPY13" i="17"/>
  <c r="EPZ13" i="17"/>
  <c r="EQA13" i="17"/>
  <c r="EQB13" i="17"/>
  <c r="EQC13" i="17"/>
  <c r="EQD13" i="17"/>
  <c r="EQE13" i="17"/>
  <c r="EQF13" i="17"/>
  <c r="EQG13" i="17"/>
  <c r="EQH13" i="17"/>
  <c r="EQI13" i="17"/>
  <c r="EQJ13" i="17"/>
  <c r="EQK13" i="17"/>
  <c r="EQL13" i="17"/>
  <c r="EQM13" i="17"/>
  <c r="EQN13" i="17"/>
  <c r="EQO13" i="17"/>
  <c r="EQP13" i="17"/>
  <c r="EQQ13" i="17"/>
  <c r="EQR13" i="17"/>
  <c r="EQS13" i="17"/>
  <c r="EQT13" i="17"/>
  <c r="EQU13" i="17"/>
  <c r="EQV13" i="17"/>
  <c r="EQW13" i="17"/>
  <c r="EQX13" i="17"/>
  <c r="EQY13" i="17"/>
  <c r="EQZ13" i="17"/>
  <c r="ERA13" i="17"/>
  <c r="ERB13" i="17"/>
  <c r="ERC13" i="17"/>
  <c r="ERD13" i="17"/>
  <c r="ERE13" i="17"/>
  <c r="ERF13" i="17"/>
  <c r="ERG13" i="17"/>
  <c r="ERH13" i="17"/>
  <c r="ERI13" i="17"/>
  <c r="ERJ13" i="17"/>
  <c r="ERK13" i="17"/>
  <c r="ERL13" i="17"/>
  <c r="ERM13" i="17"/>
  <c r="ERN13" i="17"/>
  <c r="ERO13" i="17"/>
  <c r="ERP13" i="17"/>
  <c r="ERQ13" i="17"/>
  <c r="ERR13" i="17"/>
  <c r="ERS13" i="17"/>
  <c r="ERT13" i="17"/>
  <c r="ERU13" i="17"/>
  <c r="ERV13" i="17"/>
  <c r="ERW13" i="17"/>
  <c r="ERX13" i="17"/>
  <c r="ERY13" i="17"/>
  <c r="ERZ13" i="17"/>
  <c r="ESA13" i="17"/>
  <c r="ESB13" i="17"/>
  <c r="ESC13" i="17"/>
  <c r="ESD13" i="17"/>
  <c r="ESE13" i="17"/>
  <c r="ESF13" i="17"/>
  <c r="ESG13" i="17"/>
  <c r="ESH13" i="17"/>
  <c r="ESI13" i="17"/>
  <c r="ESJ13" i="17"/>
  <c r="ESK13" i="17"/>
  <c r="ESL13" i="17"/>
  <c r="ESM13" i="17"/>
  <c r="ESN13" i="17"/>
  <c r="ESO13" i="17"/>
  <c r="ESP13" i="17"/>
  <c r="ESQ13" i="17"/>
  <c r="ESR13" i="17"/>
  <c r="ESS13" i="17"/>
  <c r="EST13" i="17"/>
  <c r="ESU13" i="17"/>
  <c r="ESV13" i="17"/>
  <c r="ESW13" i="17"/>
  <c r="ESX13" i="17"/>
  <c r="ESY13" i="17"/>
  <c r="ESZ13" i="17"/>
  <c r="ETA13" i="17"/>
  <c r="ETB13" i="17"/>
  <c r="ETC13" i="17"/>
  <c r="ETD13" i="17"/>
  <c r="ETE13" i="17"/>
  <c r="ETF13" i="17"/>
  <c r="ETG13" i="17"/>
  <c r="ETH13" i="17"/>
  <c r="ETI13" i="17"/>
  <c r="ETJ13" i="17"/>
  <c r="ETK13" i="17"/>
  <c r="ETL13" i="17"/>
  <c r="ETM13" i="17"/>
  <c r="ETN13" i="17"/>
  <c r="ETO13" i="17"/>
  <c r="ETP13" i="17"/>
  <c r="ETQ13" i="17"/>
  <c r="ETR13" i="17"/>
  <c r="ETS13" i="17"/>
  <c r="ETT13" i="17"/>
  <c r="ETU13" i="17"/>
  <c r="ETV13" i="17"/>
  <c r="ETW13" i="17"/>
  <c r="ETX13" i="17"/>
  <c r="ETY13" i="17"/>
  <c r="ETZ13" i="17"/>
  <c r="EUA13" i="17"/>
  <c r="EUB13" i="17"/>
  <c r="EUC13" i="17"/>
  <c r="EUD13" i="17"/>
  <c r="EUE13" i="17"/>
  <c r="EUF13" i="17"/>
  <c r="EUG13" i="17"/>
  <c r="EUH13" i="17"/>
  <c r="EUI13" i="17"/>
  <c r="EUJ13" i="17"/>
  <c r="EUK13" i="17"/>
  <c r="EUL13" i="17"/>
  <c r="EUM13" i="17"/>
  <c r="EUN13" i="17"/>
  <c r="EUO13" i="17"/>
  <c r="EUP13" i="17"/>
  <c r="EUQ13" i="17"/>
  <c r="EUR13" i="17"/>
  <c r="EUS13" i="17"/>
  <c r="EUT13" i="17"/>
  <c r="EUU13" i="17"/>
  <c r="EUV13" i="17"/>
  <c r="EUW13" i="17"/>
  <c r="EUX13" i="17"/>
  <c r="EUY13" i="17"/>
  <c r="EUZ13" i="17"/>
  <c r="EVA13" i="17"/>
  <c r="EVB13" i="17"/>
  <c r="EVC13" i="17"/>
  <c r="EVD13" i="17"/>
  <c r="EVE13" i="17"/>
  <c r="EVF13" i="17"/>
  <c r="EVG13" i="17"/>
  <c r="EVH13" i="17"/>
  <c r="EVI13" i="17"/>
  <c r="EVJ13" i="17"/>
  <c r="EVK13" i="17"/>
  <c r="EVL13" i="17"/>
  <c r="EVM13" i="17"/>
  <c r="EVN13" i="17"/>
  <c r="EVO13" i="17"/>
  <c r="EVP13" i="17"/>
  <c r="EVQ13" i="17"/>
  <c r="EVR13" i="17"/>
  <c r="EVS13" i="17"/>
  <c r="EVT13" i="17"/>
  <c r="EVU13" i="17"/>
  <c r="EVV13" i="17"/>
  <c r="EVW13" i="17"/>
  <c r="EVX13" i="17"/>
  <c r="EVY13" i="17"/>
  <c r="EVZ13" i="17"/>
  <c r="EWA13" i="17"/>
  <c r="EWB13" i="17"/>
  <c r="EWC13" i="17"/>
  <c r="EWD13" i="17"/>
  <c r="EWE13" i="17"/>
  <c r="EWF13" i="17"/>
  <c r="EWG13" i="17"/>
  <c r="EWH13" i="17"/>
  <c r="EWI13" i="17"/>
  <c r="EWJ13" i="17"/>
  <c r="EWK13" i="17"/>
  <c r="EWL13" i="17"/>
  <c r="EWM13" i="17"/>
  <c r="EWN13" i="17"/>
  <c r="EWO13" i="17"/>
  <c r="EWP13" i="17"/>
  <c r="EWQ13" i="17"/>
  <c r="EWR13" i="17"/>
  <c r="EWS13" i="17"/>
  <c r="EWT13" i="17"/>
  <c r="EWU13" i="17"/>
  <c r="EWV13" i="17"/>
  <c r="EWW13" i="17"/>
  <c r="EWX13" i="17"/>
  <c r="EWY13" i="17"/>
  <c r="EWZ13" i="17"/>
  <c r="EXA13" i="17"/>
  <c r="EXB13" i="17"/>
  <c r="EXC13" i="17"/>
  <c r="EXD13" i="17"/>
  <c r="EXE13" i="17"/>
  <c r="EXF13" i="17"/>
  <c r="EXG13" i="17"/>
  <c r="EXH13" i="17"/>
  <c r="EXI13" i="17"/>
  <c r="EXJ13" i="17"/>
  <c r="EXK13" i="17"/>
  <c r="EXL13" i="17"/>
  <c r="EXM13" i="17"/>
  <c r="EXN13" i="17"/>
  <c r="EXO13" i="17"/>
  <c r="EXP13" i="17"/>
  <c r="EXQ13" i="17"/>
  <c r="EXR13" i="17"/>
  <c r="EXS13" i="17"/>
  <c r="EXT13" i="17"/>
  <c r="EXU13" i="17"/>
  <c r="EXV13" i="17"/>
  <c r="EXW13" i="17"/>
  <c r="EXX13" i="17"/>
  <c r="EXY13" i="17"/>
  <c r="EXZ13" i="17"/>
  <c r="EYA13" i="17"/>
  <c r="EYB13" i="17"/>
  <c r="EYC13" i="17"/>
  <c r="EYD13" i="17"/>
  <c r="EYE13" i="17"/>
  <c r="EYF13" i="17"/>
  <c r="EYG13" i="17"/>
  <c r="EYH13" i="17"/>
  <c r="EYI13" i="17"/>
  <c r="EYJ13" i="17"/>
  <c r="EYK13" i="17"/>
  <c r="EYL13" i="17"/>
  <c r="EYM13" i="17"/>
  <c r="EYN13" i="17"/>
  <c r="EYO13" i="17"/>
  <c r="EYP13" i="17"/>
  <c r="EYQ13" i="17"/>
  <c r="EYR13" i="17"/>
  <c r="EYS13" i="17"/>
  <c r="EYT13" i="17"/>
  <c r="EYU13" i="17"/>
  <c r="EYV13" i="17"/>
  <c r="EYW13" i="17"/>
  <c r="EYX13" i="17"/>
  <c r="EYY13" i="17"/>
  <c r="EYZ13" i="17"/>
  <c r="EZA13" i="17"/>
  <c r="EZB13" i="17"/>
  <c r="EZC13" i="17"/>
  <c r="EZD13" i="17"/>
  <c r="EZE13" i="17"/>
  <c r="EZF13" i="17"/>
  <c r="EZG13" i="17"/>
  <c r="EZH13" i="17"/>
  <c r="EZI13" i="17"/>
  <c r="EZJ13" i="17"/>
  <c r="EZK13" i="17"/>
  <c r="EZL13" i="17"/>
  <c r="EZM13" i="17"/>
  <c r="EZN13" i="17"/>
  <c r="EZO13" i="17"/>
  <c r="EZP13" i="17"/>
  <c r="EZQ13" i="17"/>
  <c r="EZR13" i="17"/>
  <c r="EZS13" i="17"/>
  <c r="EZT13" i="17"/>
  <c r="EZU13" i="17"/>
  <c r="EZV13" i="17"/>
  <c r="EZW13" i="17"/>
  <c r="EZX13" i="17"/>
  <c r="EZY13" i="17"/>
  <c r="EZZ13" i="17"/>
  <c r="FAA13" i="17"/>
  <c r="FAB13" i="17"/>
  <c r="FAC13" i="17"/>
  <c r="FAD13" i="17"/>
  <c r="FAE13" i="17"/>
  <c r="FAF13" i="17"/>
  <c r="FAG13" i="17"/>
  <c r="FAH13" i="17"/>
  <c r="FAI13" i="17"/>
  <c r="FAJ13" i="17"/>
  <c r="FAK13" i="17"/>
  <c r="FAL13" i="17"/>
  <c r="FAM13" i="17"/>
  <c r="FAN13" i="17"/>
  <c r="FAO13" i="17"/>
  <c r="FAP13" i="17"/>
  <c r="FAQ13" i="17"/>
  <c r="FAR13" i="17"/>
  <c r="FAS13" i="17"/>
  <c r="FAT13" i="17"/>
  <c r="FAU13" i="17"/>
  <c r="FAV13" i="17"/>
  <c r="FAW13" i="17"/>
  <c r="FAX13" i="17"/>
  <c r="FAY13" i="17"/>
  <c r="FAZ13" i="17"/>
  <c r="FBA13" i="17"/>
  <c r="FBB13" i="17"/>
  <c r="FBC13" i="17"/>
  <c r="FBD13" i="17"/>
  <c r="FBE13" i="17"/>
  <c r="FBF13" i="17"/>
  <c r="FBG13" i="17"/>
  <c r="FBH13" i="17"/>
  <c r="FBI13" i="17"/>
  <c r="FBJ13" i="17"/>
  <c r="FBK13" i="17"/>
  <c r="FBL13" i="17"/>
  <c r="FBM13" i="17"/>
  <c r="FBN13" i="17"/>
  <c r="FBO13" i="17"/>
  <c r="FBP13" i="17"/>
  <c r="FBQ13" i="17"/>
  <c r="FBR13" i="17"/>
  <c r="FBS13" i="17"/>
  <c r="FBT13" i="17"/>
  <c r="FBU13" i="17"/>
  <c r="FBV13" i="17"/>
  <c r="FBW13" i="17"/>
  <c r="FBX13" i="17"/>
  <c r="FBY13" i="17"/>
  <c r="FBZ13" i="17"/>
  <c r="FCA13" i="17"/>
  <c r="FCB13" i="17"/>
  <c r="FCC13" i="17"/>
  <c r="FCD13" i="17"/>
  <c r="FCE13" i="17"/>
  <c r="FCF13" i="17"/>
  <c r="FCG13" i="17"/>
  <c r="FCH13" i="17"/>
  <c r="FCI13" i="17"/>
  <c r="FCJ13" i="17"/>
  <c r="FCK13" i="17"/>
  <c r="FCL13" i="17"/>
  <c r="FCM13" i="17"/>
  <c r="FCN13" i="17"/>
  <c r="FCO13" i="17"/>
  <c r="FCP13" i="17"/>
  <c r="FCQ13" i="17"/>
  <c r="FCR13" i="17"/>
  <c r="FCS13" i="17"/>
  <c r="FCT13" i="17"/>
  <c r="FCU13" i="17"/>
  <c r="FCV13" i="17"/>
  <c r="FCW13" i="17"/>
  <c r="FCX13" i="17"/>
  <c r="FCY13" i="17"/>
  <c r="FCZ13" i="17"/>
  <c r="FDA13" i="17"/>
  <c r="FDB13" i="17"/>
  <c r="FDC13" i="17"/>
  <c r="FDD13" i="17"/>
  <c r="FDE13" i="17"/>
  <c r="FDF13" i="17"/>
  <c r="FDG13" i="17"/>
  <c r="FDH13" i="17"/>
  <c r="FDI13" i="17"/>
  <c r="FDJ13" i="17"/>
  <c r="FDK13" i="17"/>
  <c r="FDL13" i="17"/>
  <c r="FDM13" i="17"/>
  <c r="FDN13" i="17"/>
  <c r="FDO13" i="17"/>
  <c r="FDP13" i="17"/>
  <c r="FDQ13" i="17"/>
  <c r="FDR13" i="17"/>
  <c r="FDS13" i="17"/>
  <c r="FDT13" i="17"/>
  <c r="FDU13" i="17"/>
  <c r="FDV13" i="17"/>
  <c r="FDW13" i="17"/>
  <c r="FDX13" i="17"/>
  <c r="FDY13" i="17"/>
  <c r="FDZ13" i="17"/>
  <c r="FEA13" i="17"/>
  <c r="FEB13" i="17"/>
  <c r="FEC13" i="17"/>
  <c r="FED13" i="17"/>
  <c r="FEE13" i="17"/>
  <c r="FEF13" i="17"/>
  <c r="FEG13" i="17"/>
  <c r="FEH13" i="17"/>
  <c r="FEI13" i="17"/>
  <c r="FEJ13" i="17"/>
  <c r="FEK13" i="17"/>
  <c r="FEL13" i="17"/>
  <c r="FEM13" i="17"/>
  <c r="FEN13" i="17"/>
  <c r="FEO13" i="17"/>
  <c r="FEP13" i="17"/>
  <c r="FEQ13" i="17"/>
  <c r="FER13" i="17"/>
  <c r="FES13" i="17"/>
  <c r="FET13" i="17"/>
  <c r="FEU13" i="17"/>
  <c r="FEV13" i="17"/>
  <c r="FEW13" i="17"/>
  <c r="FEX13" i="17"/>
  <c r="FEY13" i="17"/>
  <c r="FEZ13" i="17"/>
  <c r="FFA13" i="17"/>
  <c r="FFB13" i="17"/>
  <c r="FFC13" i="17"/>
  <c r="FFD13" i="17"/>
  <c r="FFE13" i="17"/>
  <c r="FFF13" i="17"/>
  <c r="FFG13" i="17"/>
  <c r="FFH13" i="17"/>
  <c r="FFI13" i="17"/>
  <c r="FFJ13" i="17"/>
  <c r="FFK13" i="17"/>
  <c r="FFL13" i="17"/>
  <c r="FFM13" i="17"/>
  <c r="FFN13" i="17"/>
  <c r="FFO13" i="17"/>
  <c r="FFP13" i="17"/>
  <c r="FFQ13" i="17"/>
  <c r="FFR13" i="17"/>
  <c r="FFS13" i="17"/>
  <c r="FFT13" i="17"/>
  <c r="FFU13" i="17"/>
  <c r="FFV13" i="17"/>
  <c r="FFW13" i="17"/>
  <c r="FFX13" i="17"/>
  <c r="FFY13" i="17"/>
  <c r="FFZ13" i="17"/>
  <c r="FGA13" i="17"/>
  <c r="FGB13" i="17"/>
  <c r="FGC13" i="17"/>
  <c r="FGD13" i="17"/>
  <c r="FGE13" i="17"/>
  <c r="FGF13" i="17"/>
  <c r="FGG13" i="17"/>
  <c r="FGH13" i="17"/>
  <c r="FGI13" i="17"/>
  <c r="FGJ13" i="17"/>
  <c r="FGK13" i="17"/>
  <c r="FGL13" i="17"/>
  <c r="FGM13" i="17"/>
  <c r="FGN13" i="17"/>
  <c r="FGO13" i="17"/>
  <c r="FGP13" i="17"/>
  <c r="FGQ13" i="17"/>
  <c r="FGR13" i="17"/>
  <c r="FGS13" i="17"/>
  <c r="FGT13" i="17"/>
  <c r="FGU13" i="17"/>
  <c r="FGV13" i="17"/>
  <c r="FGW13" i="17"/>
  <c r="FGX13" i="17"/>
  <c r="FGY13" i="17"/>
  <c r="FGZ13" i="17"/>
  <c r="FHA13" i="17"/>
  <c r="FHB13" i="17"/>
  <c r="FHC13" i="17"/>
  <c r="FHD13" i="17"/>
  <c r="FHE13" i="17"/>
  <c r="FHF13" i="17"/>
  <c r="FHG13" i="17"/>
  <c r="FHH13" i="17"/>
  <c r="FHI13" i="17"/>
  <c r="FHJ13" i="17"/>
  <c r="FHK13" i="17"/>
  <c r="FHL13" i="17"/>
  <c r="FHM13" i="17"/>
  <c r="FHN13" i="17"/>
  <c r="FHO13" i="17"/>
  <c r="FHP13" i="17"/>
  <c r="FHQ13" i="17"/>
  <c r="FHR13" i="17"/>
  <c r="FHS13" i="17"/>
  <c r="FHT13" i="17"/>
  <c r="FHU13" i="17"/>
  <c r="FHV13" i="17"/>
  <c r="FHW13" i="17"/>
  <c r="FHX13" i="17"/>
  <c r="FHY13" i="17"/>
  <c r="FHZ13" i="17"/>
  <c r="FIA13" i="17"/>
  <c r="FIB13" i="17"/>
  <c r="FIC13" i="17"/>
  <c r="FID13" i="17"/>
  <c r="FIE13" i="17"/>
  <c r="FIF13" i="17"/>
  <c r="FIG13" i="17"/>
  <c r="FIH13" i="17"/>
  <c r="FII13" i="17"/>
  <c r="FIJ13" i="17"/>
  <c r="FIK13" i="17"/>
  <c r="FIL13" i="17"/>
  <c r="FIM13" i="17"/>
  <c r="FIN13" i="17"/>
  <c r="FIO13" i="17"/>
  <c r="FIP13" i="17"/>
  <c r="FIQ13" i="17"/>
  <c r="FIR13" i="17"/>
  <c r="FIS13" i="17"/>
  <c r="FIT13" i="17"/>
  <c r="FIU13" i="17"/>
  <c r="FIV13" i="17"/>
  <c r="FIW13" i="17"/>
  <c r="FIX13" i="17"/>
  <c r="FIY13" i="17"/>
  <c r="FIZ13" i="17"/>
  <c r="FJA13" i="17"/>
  <c r="FJB13" i="17"/>
  <c r="FJC13" i="17"/>
  <c r="FJD13" i="17"/>
  <c r="FJE13" i="17"/>
  <c r="FJF13" i="17"/>
  <c r="FJG13" i="17"/>
  <c r="FJH13" i="17"/>
  <c r="FJI13" i="17"/>
  <c r="FJJ13" i="17"/>
  <c r="FJK13" i="17"/>
  <c r="FJL13" i="17"/>
  <c r="FJM13" i="17"/>
  <c r="FJN13" i="17"/>
  <c r="FJO13" i="17"/>
  <c r="FJP13" i="17"/>
  <c r="FJQ13" i="17"/>
  <c r="FJR13" i="17"/>
  <c r="FJS13" i="17"/>
  <c r="FJT13" i="17"/>
  <c r="FJU13" i="17"/>
  <c r="FJV13" i="17"/>
  <c r="FJW13" i="17"/>
  <c r="FJX13" i="17"/>
  <c r="FJY13" i="17"/>
  <c r="FJZ13" i="17"/>
  <c r="FKA13" i="17"/>
  <c r="FKB13" i="17"/>
  <c r="FKC13" i="17"/>
  <c r="FKD13" i="17"/>
  <c r="FKE13" i="17"/>
  <c r="FKF13" i="17"/>
  <c r="FKG13" i="17"/>
  <c r="FKH13" i="17"/>
  <c r="FKI13" i="17"/>
  <c r="FKJ13" i="17"/>
  <c r="FKK13" i="17"/>
  <c r="FKL13" i="17"/>
  <c r="FKM13" i="17"/>
  <c r="FKN13" i="17"/>
  <c r="FKO13" i="17"/>
  <c r="FKP13" i="17"/>
  <c r="FKQ13" i="17"/>
  <c r="FKR13" i="17"/>
  <c r="FKS13" i="17"/>
  <c r="FKT13" i="17"/>
  <c r="FKU13" i="17"/>
  <c r="FKV13" i="17"/>
  <c r="FKW13" i="17"/>
  <c r="FKX13" i="17"/>
  <c r="FKY13" i="17"/>
  <c r="FKZ13" i="17"/>
  <c r="FLA13" i="17"/>
  <c r="FLB13" i="17"/>
  <c r="FLC13" i="17"/>
  <c r="FLD13" i="17"/>
  <c r="FLE13" i="17"/>
  <c r="FLF13" i="17"/>
  <c r="FLG13" i="17"/>
  <c r="FLH13" i="17"/>
  <c r="FLI13" i="17"/>
  <c r="FLJ13" i="17"/>
  <c r="FLK13" i="17"/>
  <c r="FLL13" i="17"/>
  <c r="FLM13" i="17"/>
  <c r="FLN13" i="17"/>
  <c r="FLO13" i="17"/>
  <c r="FLP13" i="17"/>
  <c r="FLQ13" i="17"/>
  <c r="FLR13" i="17"/>
  <c r="FLS13" i="17"/>
  <c r="FLT13" i="17"/>
  <c r="FLU13" i="17"/>
  <c r="FLV13" i="17"/>
  <c r="FLW13" i="17"/>
  <c r="FLX13" i="17"/>
  <c r="FLY13" i="17"/>
  <c r="FLZ13" i="17"/>
  <c r="FMA13" i="17"/>
  <c r="FMB13" i="17"/>
  <c r="FMC13" i="17"/>
  <c r="FMD13" i="17"/>
  <c r="FME13" i="17"/>
  <c r="FMF13" i="17"/>
  <c r="FMG13" i="17"/>
  <c r="FMH13" i="17"/>
  <c r="FMI13" i="17"/>
  <c r="FMJ13" i="17"/>
  <c r="FMK13" i="17"/>
  <c r="FML13" i="17"/>
  <c r="FMM13" i="17"/>
  <c r="FMN13" i="17"/>
  <c r="FMO13" i="17"/>
  <c r="FMP13" i="17"/>
  <c r="FMQ13" i="17"/>
  <c r="FMR13" i="17"/>
  <c r="FMS13" i="17"/>
  <c r="FMT13" i="17"/>
  <c r="FMU13" i="17"/>
  <c r="FMV13" i="17"/>
  <c r="FMW13" i="17"/>
  <c r="FMX13" i="17"/>
  <c r="FMY13" i="17"/>
  <c r="FMZ13" i="17"/>
  <c r="FNA13" i="17"/>
  <c r="FNB13" i="17"/>
  <c r="FNC13" i="17"/>
  <c r="FND13" i="17"/>
  <c r="FNE13" i="17"/>
  <c r="FNF13" i="17"/>
  <c r="FNG13" i="17"/>
  <c r="FNH13" i="17"/>
  <c r="FNI13" i="17"/>
  <c r="FNJ13" i="17"/>
  <c r="FNK13" i="17"/>
  <c r="FNL13" i="17"/>
  <c r="FNM13" i="17"/>
  <c r="FNN13" i="17"/>
  <c r="FNO13" i="17"/>
  <c r="FNP13" i="17"/>
  <c r="FNQ13" i="17"/>
  <c r="FNR13" i="17"/>
  <c r="FNS13" i="17"/>
  <c r="FNT13" i="17"/>
  <c r="FNU13" i="17"/>
  <c r="FNV13" i="17"/>
  <c r="FNW13" i="17"/>
  <c r="FNX13" i="17"/>
  <c r="FNY13" i="17"/>
  <c r="FNZ13" i="17"/>
  <c r="FOA13" i="17"/>
  <c r="FOB13" i="17"/>
  <c r="FOC13" i="17"/>
  <c r="FOD13" i="17"/>
  <c r="FOE13" i="17"/>
  <c r="FOF13" i="17"/>
  <c r="FOG13" i="17"/>
  <c r="FOH13" i="17"/>
  <c r="FOI13" i="17"/>
  <c r="FOJ13" i="17"/>
  <c r="FOK13" i="17"/>
  <c r="FOL13" i="17"/>
  <c r="FOM13" i="17"/>
  <c r="FON13" i="17"/>
  <c r="FOO13" i="17"/>
  <c r="FOP13" i="17"/>
  <c r="FOQ13" i="17"/>
  <c r="FOR13" i="17"/>
  <c r="FOS13" i="17"/>
  <c r="FOT13" i="17"/>
  <c r="FOU13" i="17"/>
  <c r="FOV13" i="17"/>
  <c r="FOW13" i="17"/>
  <c r="FOX13" i="17"/>
  <c r="FOY13" i="17"/>
  <c r="FOZ13" i="17"/>
  <c r="FPA13" i="17"/>
  <c r="FPB13" i="17"/>
  <c r="FPC13" i="17"/>
  <c r="FPD13" i="17"/>
  <c r="FPE13" i="17"/>
  <c r="FPF13" i="17"/>
  <c r="FPG13" i="17"/>
  <c r="FPH13" i="17"/>
  <c r="FPI13" i="17"/>
  <c r="FPJ13" i="17"/>
  <c r="FPK13" i="17"/>
  <c r="FPL13" i="17"/>
  <c r="FPM13" i="17"/>
  <c r="FPN13" i="17"/>
  <c r="FPO13" i="17"/>
  <c r="FPP13" i="17"/>
  <c r="FPQ13" i="17"/>
  <c r="FPR13" i="17"/>
  <c r="FPS13" i="17"/>
  <c r="FPT13" i="17"/>
  <c r="FPU13" i="17"/>
  <c r="FPV13" i="17"/>
  <c r="FPW13" i="17"/>
  <c r="FPX13" i="17"/>
  <c r="FPY13" i="17"/>
  <c r="FPZ13" i="17"/>
  <c r="FQA13" i="17"/>
  <c r="FQB13" i="17"/>
  <c r="FQC13" i="17"/>
  <c r="FQD13" i="17"/>
  <c r="FQE13" i="17"/>
  <c r="FQF13" i="17"/>
  <c r="FQG13" i="17"/>
  <c r="FQH13" i="17"/>
  <c r="FQI13" i="17"/>
  <c r="FQJ13" i="17"/>
  <c r="FQK13" i="17"/>
  <c r="FQL13" i="17"/>
  <c r="FQM13" i="17"/>
  <c r="FQN13" i="17"/>
  <c r="FQO13" i="17"/>
  <c r="FQP13" i="17"/>
  <c r="FQQ13" i="17"/>
  <c r="FQR13" i="17"/>
  <c r="FQS13" i="17"/>
  <c r="FQT13" i="17"/>
  <c r="FQU13" i="17"/>
  <c r="FQV13" i="17"/>
  <c r="FQW13" i="17"/>
  <c r="FQX13" i="17"/>
  <c r="FQY13" i="17"/>
  <c r="FQZ13" i="17"/>
  <c r="FRA13" i="17"/>
  <c r="FRB13" i="17"/>
  <c r="FRC13" i="17"/>
  <c r="FRD13" i="17"/>
  <c r="FRE13" i="17"/>
  <c r="FRF13" i="17"/>
  <c r="FRG13" i="17"/>
  <c r="FRH13" i="17"/>
  <c r="FRI13" i="17"/>
  <c r="FRJ13" i="17"/>
  <c r="FRK13" i="17"/>
  <c r="FRL13" i="17"/>
  <c r="FRM13" i="17"/>
  <c r="FRN13" i="17"/>
  <c r="FRO13" i="17"/>
  <c r="FRP13" i="17"/>
  <c r="FRQ13" i="17"/>
  <c r="FRR13" i="17"/>
  <c r="FRS13" i="17"/>
  <c r="FRT13" i="17"/>
  <c r="FRU13" i="17"/>
  <c r="FRV13" i="17"/>
  <c r="FRW13" i="17"/>
  <c r="FRX13" i="17"/>
  <c r="FRY13" i="17"/>
  <c r="FRZ13" i="17"/>
  <c r="FSA13" i="17"/>
  <c r="FSB13" i="17"/>
  <c r="FSC13" i="17"/>
  <c r="FSD13" i="17"/>
  <c r="FSE13" i="17"/>
  <c r="FSF13" i="17"/>
  <c r="FSG13" i="17"/>
  <c r="FSH13" i="17"/>
  <c r="FSI13" i="17"/>
  <c r="FSJ13" i="17"/>
  <c r="FSK13" i="17"/>
  <c r="FSL13" i="17"/>
  <c r="FSM13" i="17"/>
  <c r="FSN13" i="17"/>
  <c r="FSO13" i="17"/>
  <c r="FSP13" i="17"/>
  <c r="FSQ13" i="17"/>
  <c r="FSR13" i="17"/>
  <c r="FSS13" i="17"/>
  <c r="FST13" i="17"/>
  <c r="FSU13" i="17"/>
  <c r="FSV13" i="17"/>
  <c r="FSW13" i="17"/>
  <c r="FSX13" i="17"/>
  <c r="FSY13" i="17"/>
  <c r="FSZ13" i="17"/>
  <c r="FTA13" i="17"/>
  <c r="FTB13" i="17"/>
  <c r="FTC13" i="17"/>
  <c r="FTD13" i="17"/>
  <c r="FTE13" i="17"/>
  <c r="FTF13" i="17"/>
  <c r="FTG13" i="17"/>
  <c r="FTH13" i="17"/>
  <c r="FTI13" i="17"/>
  <c r="FTJ13" i="17"/>
  <c r="FTK13" i="17"/>
  <c r="FTL13" i="17"/>
  <c r="FTM13" i="17"/>
  <c r="FTN13" i="17"/>
  <c r="FTO13" i="17"/>
  <c r="FTP13" i="17"/>
  <c r="FTQ13" i="17"/>
  <c r="FTR13" i="17"/>
  <c r="FTS13" i="17"/>
  <c r="FTT13" i="17"/>
  <c r="FTU13" i="17"/>
  <c r="FTV13" i="17"/>
  <c r="FTW13" i="17"/>
  <c r="FTX13" i="17"/>
  <c r="FTY13" i="17"/>
  <c r="FTZ13" i="17"/>
  <c r="FUA13" i="17"/>
  <c r="FUB13" i="17"/>
  <c r="FUC13" i="17"/>
  <c r="FUD13" i="17"/>
  <c r="FUE13" i="17"/>
  <c r="FUF13" i="17"/>
  <c r="FUG13" i="17"/>
  <c r="FUH13" i="17"/>
  <c r="FUI13" i="17"/>
  <c r="FUJ13" i="17"/>
  <c r="FUK13" i="17"/>
  <c r="FUL13" i="17"/>
  <c r="FUM13" i="17"/>
  <c r="FUN13" i="17"/>
  <c r="FUO13" i="17"/>
  <c r="FUP13" i="17"/>
  <c r="FUQ13" i="17"/>
  <c r="FUR13" i="17"/>
  <c r="FUS13" i="17"/>
  <c r="FUT13" i="17"/>
  <c r="FUU13" i="17"/>
  <c r="FUV13" i="17"/>
  <c r="FUW13" i="17"/>
  <c r="FUX13" i="17"/>
  <c r="FUY13" i="17"/>
  <c r="FUZ13" i="17"/>
  <c r="FVA13" i="17"/>
  <c r="FVB13" i="17"/>
  <c r="FVC13" i="17"/>
  <c r="FVD13" i="17"/>
  <c r="FVE13" i="17"/>
  <c r="FVF13" i="17"/>
  <c r="FVG13" i="17"/>
  <c r="FVH13" i="17"/>
  <c r="FVI13" i="17"/>
  <c r="FVJ13" i="17"/>
  <c r="FVK13" i="17"/>
  <c r="FVL13" i="17"/>
  <c r="FVM13" i="17"/>
  <c r="FVN13" i="17"/>
  <c r="FVO13" i="17"/>
  <c r="FVP13" i="17"/>
  <c r="FVQ13" i="17"/>
  <c r="FVR13" i="17"/>
  <c r="FVS13" i="17"/>
  <c r="FVT13" i="17"/>
  <c r="FVU13" i="17"/>
  <c r="FVV13" i="17"/>
  <c r="FVW13" i="17"/>
  <c r="FVX13" i="17"/>
  <c r="FVY13" i="17"/>
  <c r="FVZ13" i="17"/>
  <c r="FWA13" i="17"/>
  <c r="FWB13" i="17"/>
  <c r="FWC13" i="17"/>
  <c r="FWD13" i="17"/>
  <c r="FWE13" i="17"/>
  <c r="FWF13" i="17"/>
  <c r="FWG13" i="17"/>
  <c r="FWH13" i="17"/>
  <c r="FWI13" i="17"/>
  <c r="FWJ13" i="17"/>
  <c r="FWK13" i="17"/>
  <c r="FWL13" i="17"/>
  <c r="FWM13" i="17"/>
  <c r="FWN13" i="17"/>
  <c r="FWO13" i="17"/>
  <c r="FWP13" i="17"/>
  <c r="FWQ13" i="17"/>
  <c r="FWR13" i="17"/>
  <c r="FWS13" i="17"/>
  <c r="FWT13" i="17"/>
  <c r="FWU13" i="17"/>
  <c r="FWV13" i="17"/>
  <c r="FWW13" i="17"/>
  <c r="FWX13" i="17"/>
  <c r="FWY13" i="17"/>
  <c r="FWZ13" i="17"/>
  <c r="FXA13" i="17"/>
  <c r="FXB13" i="17"/>
  <c r="FXC13" i="17"/>
  <c r="FXD13" i="17"/>
  <c r="FXE13" i="17"/>
  <c r="FXF13" i="17"/>
  <c r="FXG13" i="17"/>
  <c r="FXH13" i="17"/>
  <c r="FXI13" i="17"/>
  <c r="FXJ13" i="17"/>
  <c r="FXK13" i="17"/>
  <c r="FXL13" i="17"/>
  <c r="FXM13" i="17"/>
  <c r="FXN13" i="17"/>
  <c r="FXO13" i="17"/>
  <c r="FXP13" i="17"/>
  <c r="FXQ13" i="17"/>
  <c r="FXR13" i="17"/>
  <c r="FXS13" i="17"/>
  <c r="FXT13" i="17"/>
  <c r="FXU13" i="17"/>
  <c r="FXV13" i="17"/>
  <c r="FXW13" i="17"/>
  <c r="FXX13" i="17"/>
  <c r="FXY13" i="17"/>
  <c r="FXZ13" i="17"/>
  <c r="FYA13" i="17"/>
  <c r="FYB13" i="17"/>
  <c r="FYC13" i="17"/>
  <c r="FYD13" i="17"/>
  <c r="FYE13" i="17"/>
  <c r="FYF13" i="17"/>
  <c r="FYG13" i="17"/>
  <c r="FYH13" i="17"/>
  <c r="FYI13" i="17"/>
  <c r="FYJ13" i="17"/>
  <c r="FYK13" i="17"/>
  <c r="FYL13" i="17"/>
  <c r="FYM13" i="17"/>
  <c r="FYN13" i="17"/>
  <c r="FYO13" i="17"/>
  <c r="FYP13" i="17"/>
  <c r="FYQ13" i="17"/>
  <c r="FYR13" i="17"/>
  <c r="FYS13" i="17"/>
  <c r="FYT13" i="17"/>
  <c r="FYU13" i="17"/>
  <c r="FYV13" i="17"/>
  <c r="FYW13" i="17"/>
  <c r="FYX13" i="17"/>
  <c r="FYY13" i="17"/>
  <c r="FYZ13" i="17"/>
  <c r="FZA13" i="17"/>
  <c r="FZB13" i="17"/>
  <c r="FZC13" i="17"/>
  <c r="FZD13" i="17"/>
  <c r="FZE13" i="17"/>
  <c r="FZF13" i="17"/>
  <c r="FZG13" i="17"/>
  <c r="FZH13" i="17"/>
  <c r="FZI13" i="17"/>
  <c r="FZJ13" i="17"/>
  <c r="FZK13" i="17"/>
  <c r="FZL13" i="17"/>
  <c r="FZM13" i="17"/>
  <c r="FZN13" i="17"/>
  <c r="FZO13" i="17"/>
  <c r="FZP13" i="17"/>
  <c r="FZQ13" i="17"/>
  <c r="FZR13" i="17"/>
  <c r="FZS13" i="17"/>
  <c r="FZT13" i="17"/>
  <c r="FZU13" i="17"/>
  <c r="FZV13" i="17"/>
  <c r="FZW13" i="17"/>
  <c r="FZX13" i="17"/>
  <c r="FZY13" i="17"/>
  <c r="FZZ13" i="17"/>
  <c r="GAA13" i="17"/>
  <c r="GAB13" i="17"/>
  <c r="GAC13" i="17"/>
  <c r="GAD13" i="17"/>
  <c r="GAE13" i="17"/>
  <c r="GAF13" i="17"/>
  <c r="GAG13" i="17"/>
  <c r="GAH13" i="17"/>
  <c r="GAI13" i="17"/>
  <c r="GAJ13" i="17"/>
  <c r="GAK13" i="17"/>
  <c r="GAL13" i="17"/>
  <c r="GAM13" i="17"/>
  <c r="GAN13" i="17"/>
  <c r="GAO13" i="17"/>
  <c r="GAP13" i="17"/>
  <c r="GAQ13" i="17"/>
  <c r="GAR13" i="17"/>
  <c r="GAS13" i="17"/>
  <c r="GAT13" i="17"/>
  <c r="GAU13" i="17"/>
  <c r="GAV13" i="17"/>
  <c r="GAW13" i="17"/>
  <c r="GAX13" i="17"/>
  <c r="GAY13" i="17"/>
  <c r="GAZ13" i="17"/>
  <c r="GBA13" i="17"/>
  <c r="GBB13" i="17"/>
  <c r="GBC13" i="17"/>
  <c r="GBD13" i="17"/>
  <c r="GBE13" i="17"/>
  <c r="GBF13" i="17"/>
  <c r="GBG13" i="17"/>
  <c r="GBH13" i="17"/>
  <c r="GBI13" i="17"/>
  <c r="GBJ13" i="17"/>
  <c r="GBK13" i="17"/>
  <c r="GBL13" i="17"/>
  <c r="GBM13" i="17"/>
  <c r="GBN13" i="17"/>
  <c r="GBO13" i="17"/>
  <c r="GBP13" i="17"/>
  <c r="GBQ13" i="17"/>
  <c r="GBR13" i="17"/>
  <c r="GBS13" i="17"/>
  <c r="GBT13" i="17"/>
  <c r="GBU13" i="17"/>
  <c r="GBV13" i="17"/>
  <c r="GBW13" i="17"/>
  <c r="GBX13" i="17"/>
  <c r="GBY13" i="17"/>
  <c r="GBZ13" i="17"/>
  <c r="GCA13" i="17"/>
  <c r="GCB13" i="17"/>
  <c r="GCC13" i="17"/>
  <c r="GCD13" i="17"/>
  <c r="GCE13" i="17"/>
  <c r="GCF13" i="17"/>
  <c r="GCG13" i="17"/>
  <c r="GCH13" i="17"/>
  <c r="GCI13" i="17"/>
  <c r="GCJ13" i="17"/>
  <c r="GCK13" i="17"/>
  <c r="GCL13" i="17"/>
  <c r="GCM13" i="17"/>
  <c r="GCN13" i="17"/>
  <c r="GCO13" i="17"/>
  <c r="GCP13" i="17"/>
  <c r="GCQ13" i="17"/>
  <c r="GCR13" i="17"/>
  <c r="GCS13" i="17"/>
  <c r="GCT13" i="17"/>
  <c r="GCU13" i="17"/>
  <c r="GCV13" i="17"/>
  <c r="GCW13" i="17"/>
  <c r="GCX13" i="17"/>
  <c r="GCY13" i="17"/>
  <c r="GCZ13" i="17"/>
  <c r="GDA13" i="17"/>
  <c r="GDB13" i="17"/>
  <c r="GDC13" i="17"/>
  <c r="GDD13" i="17"/>
  <c r="GDE13" i="17"/>
  <c r="GDF13" i="17"/>
  <c r="GDG13" i="17"/>
  <c r="GDH13" i="17"/>
  <c r="GDI13" i="17"/>
  <c r="GDJ13" i="17"/>
  <c r="GDK13" i="17"/>
  <c r="GDL13" i="17"/>
  <c r="GDM13" i="17"/>
  <c r="GDN13" i="17"/>
  <c r="GDO13" i="17"/>
  <c r="GDP13" i="17"/>
  <c r="GDQ13" i="17"/>
  <c r="GDR13" i="17"/>
  <c r="GDS13" i="17"/>
  <c r="GDT13" i="17"/>
  <c r="GDU13" i="17"/>
  <c r="GDV13" i="17"/>
  <c r="GDW13" i="17"/>
  <c r="GDX13" i="17"/>
  <c r="GDY13" i="17"/>
  <c r="GDZ13" i="17"/>
  <c r="GEA13" i="17"/>
  <c r="GEB13" i="17"/>
  <c r="GEC13" i="17"/>
  <c r="GED13" i="17"/>
  <c r="GEE13" i="17"/>
  <c r="GEF13" i="17"/>
  <c r="GEG13" i="17"/>
  <c r="GEH13" i="17"/>
  <c r="GEI13" i="17"/>
  <c r="GEJ13" i="17"/>
  <c r="GEK13" i="17"/>
  <c r="GEL13" i="17"/>
  <c r="GEM13" i="17"/>
  <c r="GEN13" i="17"/>
  <c r="GEO13" i="17"/>
  <c r="GEP13" i="17"/>
  <c r="GEQ13" i="17"/>
  <c r="GER13" i="17"/>
  <c r="GES13" i="17"/>
  <c r="GET13" i="17"/>
  <c r="GEU13" i="17"/>
  <c r="GEV13" i="17"/>
  <c r="GEW13" i="17"/>
  <c r="GEX13" i="17"/>
  <c r="GEY13" i="17"/>
  <c r="GEZ13" i="17"/>
  <c r="GFA13" i="17"/>
  <c r="GFB13" i="17"/>
  <c r="GFC13" i="17"/>
  <c r="GFD13" i="17"/>
  <c r="GFE13" i="17"/>
  <c r="GFF13" i="17"/>
  <c r="GFG13" i="17"/>
  <c r="GFH13" i="17"/>
  <c r="GFI13" i="17"/>
  <c r="GFJ13" i="17"/>
  <c r="GFK13" i="17"/>
  <c r="GFL13" i="17"/>
  <c r="GFM13" i="17"/>
  <c r="GFN13" i="17"/>
  <c r="GFO13" i="17"/>
  <c r="GFP13" i="17"/>
  <c r="GFQ13" i="17"/>
  <c r="GFR13" i="17"/>
  <c r="GFS13" i="17"/>
  <c r="GFT13" i="17"/>
  <c r="GFU13" i="17"/>
  <c r="GFV13" i="17"/>
  <c r="GFW13" i="17"/>
  <c r="GFX13" i="17"/>
  <c r="GFY13" i="17"/>
  <c r="GFZ13" i="17"/>
  <c r="GGA13" i="17"/>
  <c r="GGB13" i="17"/>
  <c r="GGC13" i="17"/>
  <c r="GGD13" i="17"/>
  <c r="GGE13" i="17"/>
  <c r="GGF13" i="17"/>
  <c r="GGG13" i="17"/>
  <c r="GGH13" i="17"/>
  <c r="GGI13" i="17"/>
  <c r="GGJ13" i="17"/>
  <c r="GGK13" i="17"/>
  <c r="GGL13" i="17"/>
  <c r="GGM13" i="17"/>
  <c r="GGN13" i="17"/>
  <c r="GGO13" i="17"/>
  <c r="GGP13" i="17"/>
  <c r="GGQ13" i="17"/>
  <c r="GGR13" i="17"/>
  <c r="GGS13" i="17"/>
  <c r="GGT13" i="17"/>
  <c r="GGU13" i="17"/>
  <c r="GGV13" i="17"/>
  <c r="GGW13" i="17"/>
  <c r="GGX13" i="17"/>
  <c r="GGY13" i="17"/>
  <c r="GGZ13" i="17"/>
  <c r="GHA13" i="17"/>
  <c r="GHB13" i="17"/>
  <c r="GHC13" i="17"/>
  <c r="GHD13" i="17"/>
  <c r="GHE13" i="17"/>
  <c r="GHF13" i="17"/>
  <c r="GHG13" i="17"/>
  <c r="GHH13" i="17"/>
  <c r="GHI13" i="17"/>
  <c r="GHJ13" i="17"/>
  <c r="GHK13" i="17"/>
  <c r="GHL13" i="17"/>
  <c r="GHM13" i="17"/>
  <c r="GHN13" i="17"/>
  <c r="GHO13" i="17"/>
  <c r="GHP13" i="17"/>
  <c r="GHQ13" i="17"/>
  <c r="GHR13" i="17"/>
  <c r="GHS13" i="17"/>
  <c r="GHT13" i="17"/>
  <c r="GHU13" i="17"/>
  <c r="GHV13" i="17"/>
  <c r="GHW13" i="17"/>
  <c r="GHX13" i="17"/>
  <c r="GHY13" i="17"/>
  <c r="GHZ13" i="17"/>
  <c r="GIA13" i="17"/>
  <c r="GIB13" i="17"/>
  <c r="GIC13" i="17"/>
  <c r="GID13" i="17"/>
  <c r="GIE13" i="17"/>
  <c r="GIF13" i="17"/>
  <c r="GIG13" i="17"/>
  <c r="GIH13" i="17"/>
  <c r="GII13" i="17"/>
  <c r="GIJ13" i="17"/>
  <c r="GIK13" i="17"/>
  <c r="GIL13" i="17"/>
  <c r="GIM13" i="17"/>
  <c r="GIN13" i="17"/>
  <c r="GIO13" i="17"/>
  <c r="GIP13" i="17"/>
  <c r="GIQ13" i="17"/>
  <c r="GIR13" i="17"/>
  <c r="GIS13" i="17"/>
  <c r="GIT13" i="17"/>
  <c r="GIU13" i="17"/>
  <c r="GIV13" i="17"/>
  <c r="GIW13" i="17"/>
  <c r="GIX13" i="17"/>
  <c r="GIY13" i="17"/>
  <c r="GIZ13" i="17"/>
  <c r="GJA13" i="17"/>
  <c r="GJB13" i="17"/>
  <c r="GJC13" i="17"/>
  <c r="GJD13" i="17"/>
  <c r="GJE13" i="17"/>
  <c r="GJF13" i="17"/>
  <c r="GJG13" i="17"/>
  <c r="GJH13" i="17"/>
  <c r="GJI13" i="17"/>
  <c r="GJJ13" i="17"/>
  <c r="GJK13" i="17"/>
  <c r="GJL13" i="17"/>
  <c r="GJM13" i="17"/>
  <c r="GJN13" i="17"/>
  <c r="GJO13" i="17"/>
  <c r="GJP13" i="17"/>
  <c r="GJQ13" i="17"/>
  <c r="GJR13" i="17"/>
  <c r="GJS13" i="17"/>
  <c r="GJT13" i="17"/>
  <c r="GJU13" i="17"/>
  <c r="GJV13" i="17"/>
  <c r="GJW13" i="17"/>
  <c r="GJX13" i="17"/>
  <c r="GJY13" i="17"/>
  <c r="GJZ13" i="17"/>
  <c r="GKA13" i="17"/>
  <c r="GKB13" i="17"/>
  <c r="GKC13" i="17"/>
  <c r="GKD13" i="17"/>
  <c r="GKE13" i="17"/>
  <c r="GKF13" i="17"/>
  <c r="GKG13" i="17"/>
  <c r="GKH13" i="17"/>
  <c r="GKI13" i="17"/>
  <c r="GKJ13" i="17"/>
  <c r="GKK13" i="17"/>
  <c r="GKL13" i="17"/>
  <c r="GKM13" i="17"/>
  <c r="GKN13" i="17"/>
  <c r="GKO13" i="17"/>
  <c r="GKP13" i="17"/>
  <c r="GKQ13" i="17"/>
  <c r="GKR13" i="17"/>
  <c r="GKS13" i="17"/>
  <c r="GKT13" i="17"/>
  <c r="GKU13" i="17"/>
  <c r="GKV13" i="17"/>
  <c r="GKW13" i="17"/>
  <c r="GKX13" i="17"/>
  <c r="GKY13" i="17"/>
  <c r="GKZ13" i="17"/>
  <c r="GLA13" i="17"/>
  <c r="GLB13" i="17"/>
  <c r="GLC13" i="17"/>
  <c r="GLD13" i="17"/>
  <c r="GLE13" i="17"/>
  <c r="GLF13" i="17"/>
  <c r="GLG13" i="17"/>
  <c r="GLH13" i="17"/>
  <c r="GLI13" i="17"/>
  <c r="GLJ13" i="17"/>
  <c r="GLK13" i="17"/>
  <c r="GLL13" i="17"/>
  <c r="GLM13" i="17"/>
  <c r="GLN13" i="17"/>
  <c r="GLO13" i="17"/>
  <c r="GLP13" i="17"/>
  <c r="GLQ13" i="17"/>
  <c r="GLR13" i="17"/>
  <c r="GLS13" i="17"/>
  <c r="GLT13" i="17"/>
  <c r="GLU13" i="17"/>
  <c r="GLV13" i="17"/>
  <c r="GLW13" i="17"/>
  <c r="GLX13" i="17"/>
  <c r="GLY13" i="17"/>
  <c r="GLZ13" i="17"/>
  <c r="GMA13" i="17"/>
  <c r="GMB13" i="17"/>
  <c r="GMC13" i="17"/>
  <c r="GMD13" i="17"/>
  <c r="GME13" i="17"/>
  <c r="GMF13" i="17"/>
  <c r="GMG13" i="17"/>
  <c r="GMH13" i="17"/>
  <c r="GMI13" i="17"/>
  <c r="GMJ13" i="17"/>
  <c r="GMK13" i="17"/>
  <c r="GML13" i="17"/>
  <c r="GMM13" i="17"/>
  <c r="GMN13" i="17"/>
  <c r="GMO13" i="17"/>
  <c r="GMP13" i="17"/>
  <c r="GMQ13" i="17"/>
  <c r="GMR13" i="17"/>
  <c r="GMS13" i="17"/>
  <c r="GMT13" i="17"/>
  <c r="GMU13" i="17"/>
  <c r="GMV13" i="17"/>
  <c r="GMW13" i="17"/>
  <c r="GMX13" i="17"/>
  <c r="GMY13" i="17"/>
  <c r="GMZ13" i="17"/>
  <c r="GNA13" i="17"/>
  <c r="GNB13" i="17"/>
  <c r="GNC13" i="17"/>
  <c r="GND13" i="17"/>
  <c r="GNE13" i="17"/>
  <c r="GNF13" i="17"/>
  <c r="GNG13" i="17"/>
  <c r="GNH13" i="17"/>
  <c r="GNI13" i="17"/>
  <c r="GNJ13" i="17"/>
  <c r="GNK13" i="17"/>
  <c r="GNL13" i="17"/>
  <c r="GNM13" i="17"/>
  <c r="GNN13" i="17"/>
  <c r="GNO13" i="17"/>
  <c r="GNP13" i="17"/>
  <c r="GNQ13" i="17"/>
  <c r="GNR13" i="17"/>
  <c r="GNS13" i="17"/>
  <c r="GNT13" i="17"/>
  <c r="GNU13" i="17"/>
  <c r="GNV13" i="17"/>
  <c r="GNW13" i="17"/>
  <c r="GNX13" i="17"/>
  <c r="GNY13" i="17"/>
  <c r="GNZ13" i="17"/>
  <c r="GOA13" i="17"/>
  <c r="GOB13" i="17"/>
  <c r="GOC13" i="17"/>
  <c r="GOD13" i="17"/>
  <c r="GOE13" i="17"/>
  <c r="GOF13" i="17"/>
  <c r="GOG13" i="17"/>
  <c r="GOH13" i="17"/>
  <c r="GOI13" i="17"/>
  <c r="GOJ13" i="17"/>
  <c r="GOK13" i="17"/>
  <c r="GOL13" i="17"/>
  <c r="GOM13" i="17"/>
  <c r="GON13" i="17"/>
  <c r="GOO13" i="17"/>
  <c r="GOP13" i="17"/>
  <c r="GOQ13" i="17"/>
  <c r="GOR13" i="17"/>
  <c r="GOS13" i="17"/>
  <c r="GOT13" i="17"/>
  <c r="GOU13" i="17"/>
  <c r="GOV13" i="17"/>
  <c r="GOW13" i="17"/>
  <c r="GOX13" i="17"/>
  <c r="GOY13" i="17"/>
  <c r="GOZ13" i="17"/>
  <c r="GPA13" i="17"/>
  <c r="GPB13" i="17"/>
  <c r="GPC13" i="17"/>
  <c r="GPD13" i="17"/>
  <c r="GPE13" i="17"/>
  <c r="GPF13" i="17"/>
  <c r="GPG13" i="17"/>
  <c r="GPH13" i="17"/>
  <c r="GPI13" i="17"/>
  <c r="GPJ13" i="17"/>
  <c r="GPK13" i="17"/>
  <c r="GPL13" i="17"/>
  <c r="GPM13" i="17"/>
  <c r="GPN13" i="17"/>
  <c r="GPO13" i="17"/>
  <c r="GPP13" i="17"/>
  <c r="GPQ13" i="17"/>
  <c r="GPR13" i="17"/>
  <c r="GPS13" i="17"/>
  <c r="GPT13" i="17"/>
  <c r="GPU13" i="17"/>
  <c r="GPV13" i="17"/>
  <c r="GPW13" i="17"/>
  <c r="GPX13" i="17"/>
  <c r="GPY13" i="17"/>
  <c r="GPZ13" i="17"/>
  <c r="GQA13" i="17"/>
  <c r="GQB13" i="17"/>
  <c r="GQC13" i="17"/>
  <c r="GQD13" i="17"/>
  <c r="GQE13" i="17"/>
  <c r="GQF13" i="17"/>
  <c r="GQG13" i="17"/>
  <c r="GQH13" i="17"/>
  <c r="GQI13" i="17"/>
  <c r="GQJ13" i="17"/>
  <c r="GQK13" i="17"/>
  <c r="GQL13" i="17"/>
  <c r="GQM13" i="17"/>
  <c r="GQN13" i="17"/>
  <c r="GQO13" i="17"/>
  <c r="GQP13" i="17"/>
  <c r="GQQ13" i="17"/>
  <c r="GQR13" i="17"/>
  <c r="GQS13" i="17"/>
  <c r="GQT13" i="17"/>
  <c r="GQU13" i="17"/>
  <c r="GQV13" i="17"/>
  <c r="GQW13" i="17"/>
  <c r="GQX13" i="17"/>
  <c r="GQY13" i="17"/>
  <c r="GQZ13" i="17"/>
  <c r="GRA13" i="17"/>
  <c r="GRB13" i="17"/>
  <c r="GRC13" i="17"/>
  <c r="GRD13" i="17"/>
  <c r="GRE13" i="17"/>
  <c r="GRF13" i="17"/>
  <c r="GRG13" i="17"/>
  <c r="GRH13" i="17"/>
  <c r="GRI13" i="17"/>
  <c r="GRJ13" i="17"/>
  <c r="GRK13" i="17"/>
  <c r="GRL13" i="17"/>
  <c r="GRM13" i="17"/>
  <c r="GRN13" i="17"/>
  <c r="GRO13" i="17"/>
  <c r="GRP13" i="17"/>
  <c r="GRQ13" i="17"/>
  <c r="GRR13" i="17"/>
  <c r="GRS13" i="17"/>
  <c r="GRT13" i="17"/>
  <c r="GRU13" i="17"/>
  <c r="GRV13" i="17"/>
  <c r="GRW13" i="17"/>
  <c r="GRX13" i="17"/>
  <c r="GRY13" i="17"/>
  <c r="GRZ13" i="17"/>
  <c r="GSA13" i="17"/>
  <c r="GSB13" i="17"/>
  <c r="GSC13" i="17"/>
  <c r="GSD13" i="17"/>
  <c r="GSE13" i="17"/>
  <c r="GSF13" i="17"/>
  <c r="GSG13" i="17"/>
  <c r="GSH13" i="17"/>
  <c r="GSI13" i="17"/>
  <c r="GSJ13" i="17"/>
  <c r="GSK13" i="17"/>
  <c r="GSL13" i="17"/>
  <c r="GSM13" i="17"/>
  <c r="GSN13" i="17"/>
  <c r="GSO13" i="17"/>
  <c r="GSP13" i="17"/>
  <c r="GSQ13" i="17"/>
  <c r="GSR13" i="17"/>
  <c r="GSS13" i="17"/>
  <c r="GST13" i="17"/>
  <c r="GSU13" i="17"/>
  <c r="GSV13" i="17"/>
  <c r="GSW13" i="17"/>
  <c r="GSX13" i="17"/>
  <c r="GSY13" i="17"/>
  <c r="GSZ13" i="17"/>
  <c r="GTA13" i="17"/>
  <c r="GTB13" i="17"/>
  <c r="GTC13" i="17"/>
  <c r="GTD13" i="17"/>
  <c r="GTE13" i="17"/>
  <c r="GTF13" i="17"/>
  <c r="GTG13" i="17"/>
  <c r="GTH13" i="17"/>
  <c r="GTI13" i="17"/>
  <c r="GTJ13" i="17"/>
  <c r="GTK13" i="17"/>
  <c r="GTL13" i="17"/>
  <c r="GTM13" i="17"/>
  <c r="GTN13" i="17"/>
  <c r="GTO13" i="17"/>
  <c r="GTP13" i="17"/>
  <c r="GTQ13" i="17"/>
  <c r="GTR13" i="17"/>
  <c r="GTS13" i="17"/>
  <c r="GTT13" i="17"/>
  <c r="GTU13" i="17"/>
  <c r="GTV13" i="17"/>
  <c r="GTW13" i="17"/>
  <c r="GTX13" i="17"/>
  <c r="GTY13" i="17"/>
  <c r="GTZ13" i="17"/>
  <c r="GUA13" i="17"/>
  <c r="GUB13" i="17"/>
  <c r="GUC13" i="17"/>
  <c r="GUD13" i="17"/>
  <c r="GUE13" i="17"/>
  <c r="GUF13" i="17"/>
  <c r="GUG13" i="17"/>
  <c r="GUH13" i="17"/>
  <c r="GUI13" i="17"/>
  <c r="GUJ13" i="17"/>
  <c r="GUK13" i="17"/>
  <c r="GUL13" i="17"/>
  <c r="GUM13" i="17"/>
  <c r="GUN13" i="17"/>
  <c r="GUO13" i="17"/>
  <c r="GUP13" i="17"/>
  <c r="GUQ13" i="17"/>
  <c r="GUR13" i="17"/>
  <c r="GUS13" i="17"/>
  <c r="GUT13" i="17"/>
  <c r="GUU13" i="17"/>
  <c r="GUV13" i="17"/>
  <c r="GUW13" i="17"/>
  <c r="GUX13" i="17"/>
  <c r="GUY13" i="17"/>
  <c r="GUZ13" i="17"/>
  <c r="GVA13" i="17"/>
  <c r="GVB13" i="17"/>
  <c r="GVC13" i="17"/>
  <c r="GVD13" i="17"/>
  <c r="GVE13" i="17"/>
  <c r="GVF13" i="17"/>
  <c r="GVG13" i="17"/>
  <c r="GVH13" i="17"/>
  <c r="GVI13" i="17"/>
  <c r="GVJ13" i="17"/>
  <c r="GVK13" i="17"/>
  <c r="GVL13" i="17"/>
  <c r="GVM13" i="17"/>
  <c r="GVN13" i="17"/>
  <c r="GVO13" i="17"/>
  <c r="GVP13" i="17"/>
  <c r="GVQ13" i="17"/>
  <c r="GVR13" i="17"/>
  <c r="GVS13" i="17"/>
  <c r="GVT13" i="17"/>
  <c r="GVU13" i="17"/>
  <c r="GVV13" i="17"/>
  <c r="GVW13" i="17"/>
  <c r="GVX13" i="17"/>
  <c r="GVY13" i="17"/>
  <c r="GVZ13" i="17"/>
  <c r="GWA13" i="17"/>
  <c r="GWB13" i="17"/>
  <c r="GWC13" i="17"/>
  <c r="GWD13" i="17"/>
  <c r="GWE13" i="17"/>
  <c r="GWF13" i="17"/>
  <c r="GWG13" i="17"/>
  <c r="GWH13" i="17"/>
  <c r="GWI13" i="17"/>
  <c r="GWJ13" i="17"/>
  <c r="GWK13" i="17"/>
  <c r="GWL13" i="17"/>
  <c r="GWM13" i="17"/>
  <c r="GWN13" i="17"/>
  <c r="GWO13" i="17"/>
  <c r="GWP13" i="17"/>
  <c r="GWQ13" i="17"/>
  <c r="GWR13" i="17"/>
  <c r="GWS13" i="17"/>
  <c r="GWT13" i="17"/>
  <c r="GWU13" i="17"/>
  <c r="GWV13" i="17"/>
  <c r="GWW13" i="17"/>
  <c r="GWX13" i="17"/>
  <c r="GWY13" i="17"/>
  <c r="GWZ13" i="17"/>
  <c r="GXA13" i="17"/>
  <c r="GXB13" i="17"/>
  <c r="GXC13" i="17"/>
  <c r="GXD13" i="17"/>
  <c r="GXE13" i="17"/>
  <c r="GXF13" i="17"/>
  <c r="GXG13" i="17"/>
  <c r="GXH13" i="17"/>
  <c r="GXI13" i="17"/>
  <c r="GXJ13" i="17"/>
  <c r="GXK13" i="17"/>
  <c r="GXL13" i="17"/>
  <c r="GXM13" i="17"/>
  <c r="GXN13" i="17"/>
  <c r="GXO13" i="17"/>
  <c r="GXP13" i="17"/>
  <c r="GXQ13" i="17"/>
  <c r="GXR13" i="17"/>
  <c r="GXS13" i="17"/>
  <c r="GXT13" i="17"/>
  <c r="GXU13" i="17"/>
  <c r="GXV13" i="17"/>
  <c r="GXW13" i="17"/>
  <c r="GXX13" i="17"/>
  <c r="GXY13" i="17"/>
  <c r="GXZ13" i="17"/>
  <c r="GYA13" i="17"/>
  <c r="GYB13" i="17"/>
  <c r="GYC13" i="17"/>
  <c r="GYD13" i="17"/>
  <c r="GYE13" i="17"/>
  <c r="GYF13" i="17"/>
  <c r="GYG13" i="17"/>
  <c r="GYH13" i="17"/>
  <c r="GYI13" i="17"/>
  <c r="GYJ13" i="17"/>
  <c r="GYK13" i="17"/>
  <c r="GYL13" i="17"/>
  <c r="GYM13" i="17"/>
  <c r="GYN13" i="17"/>
  <c r="GYO13" i="17"/>
  <c r="GYP13" i="17"/>
  <c r="GYQ13" i="17"/>
  <c r="GYR13" i="17"/>
  <c r="GYS13" i="17"/>
  <c r="GYT13" i="17"/>
  <c r="GYU13" i="17"/>
  <c r="GYV13" i="17"/>
  <c r="GYW13" i="17"/>
  <c r="GYX13" i="17"/>
  <c r="GYY13" i="17"/>
  <c r="GYZ13" i="17"/>
  <c r="GZA13" i="17"/>
  <c r="GZB13" i="17"/>
  <c r="GZC13" i="17"/>
  <c r="GZD13" i="17"/>
  <c r="GZE13" i="17"/>
  <c r="GZF13" i="17"/>
  <c r="GZG13" i="17"/>
  <c r="GZH13" i="17"/>
  <c r="GZI13" i="17"/>
  <c r="GZJ13" i="17"/>
  <c r="GZK13" i="17"/>
  <c r="GZL13" i="17"/>
  <c r="GZM13" i="17"/>
  <c r="GZN13" i="17"/>
  <c r="GZO13" i="17"/>
  <c r="GZP13" i="17"/>
  <c r="GZQ13" i="17"/>
  <c r="GZR13" i="17"/>
  <c r="GZS13" i="17"/>
  <c r="GZT13" i="17"/>
  <c r="GZU13" i="17"/>
  <c r="GZV13" i="17"/>
  <c r="GZW13" i="17"/>
  <c r="GZX13" i="17"/>
  <c r="GZY13" i="17"/>
  <c r="GZZ13" i="17"/>
  <c r="HAA13" i="17"/>
  <c r="HAB13" i="17"/>
  <c r="HAC13" i="17"/>
  <c r="HAD13" i="17"/>
  <c r="HAE13" i="17"/>
  <c r="HAF13" i="17"/>
  <c r="HAG13" i="17"/>
  <c r="HAH13" i="17"/>
  <c r="HAI13" i="17"/>
  <c r="HAJ13" i="17"/>
  <c r="HAK13" i="17"/>
  <c r="HAL13" i="17"/>
  <c r="HAM13" i="17"/>
  <c r="HAN13" i="17"/>
  <c r="HAO13" i="17"/>
  <c r="HAP13" i="17"/>
  <c r="HAQ13" i="17"/>
  <c r="HAR13" i="17"/>
  <c r="HAS13" i="17"/>
  <c r="HAT13" i="17"/>
  <c r="HAU13" i="17"/>
  <c r="HAV13" i="17"/>
  <c r="HAW13" i="17"/>
  <c r="HAX13" i="17"/>
  <c r="HAY13" i="17"/>
  <c r="HAZ13" i="17"/>
  <c r="HBA13" i="17"/>
  <c r="HBB13" i="17"/>
  <c r="HBC13" i="17"/>
  <c r="HBD13" i="17"/>
  <c r="HBE13" i="17"/>
  <c r="HBF13" i="17"/>
  <c r="HBG13" i="17"/>
  <c r="HBH13" i="17"/>
  <c r="HBI13" i="17"/>
  <c r="HBJ13" i="17"/>
  <c r="HBK13" i="17"/>
  <c r="HBL13" i="17"/>
  <c r="HBM13" i="17"/>
  <c r="HBN13" i="17"/>
  <c r="HBO13" i="17"/>
  <c r="HBP13" i="17"/>
  <c r="HBQ13" i="17"/>
  <c r="HBR13" i="17"/>
  <c r="HBS13" i="17"/>
  <c r="HBT13" i="17"/>
  <c r="HBU13" i="17"/>
  <c r="HBV13" i="17"/>
  <c r="HBW13" i="17"/>
  <c r="HBX13" i="17"/>
  <c r="HBY13" i="17"/>
  <c r="HBZ13" i="17"/>
  <c r="HCA13" i="17"/>
  <c r="HCB13" i="17"/>
  <c r="HCC13" i="17"/>
  <c r="HCD13" i="17"/>
  <c r="HCE13" i="17"/>
  <c r="HCF13" i="17"/>
  <c r="HCG13" i="17"/>
  <c r="HCH13" i="17"/>
  <c r="HCI13" i="17"/>
  <c r="HCJ13" i="17"/>
  <c r="HCK13" i="17"/>
  <c r="HCL13" i="17"/>
  <c r="HCM13" i="17"/>
  <c r="HCN13" i="17"/>
  <c r="HCO13" i="17"/>
  <c r="HCP13" i="17"/>
  <c r="HCQ13" i="17"/>
  <c r="HCR13" i="17"/>
  <c r="HCS13" i="17"/>
  <c r="HCT13" i="17"/>
  <c r="HCU13" i="17"/>
  <c r="HCV13" i="17"/>
  <c r="HCW13" i="17"/>
  <c r="HCX13" i="17"/>
  <c r="HCY13" i="17"/>
  <c r="HCZ13" i="17"/>
  <c r="HDA13" i="17"/>
  <c r="HDB13" i="17"/>
  <c r="HDC13" i="17"/>
  <c r="HDD13" i="17"/>
  <c r="HDE13" i="17"/>
  <c r="HDF13" i="17"/>
  <c r="HDG13" i="17"/>
  <c r="HDH13" i="17"/>
  <c r="HDI13" i="17"/>
  <c r="HDJ13" i="17"/>
  <c r="HDK13" i="17"/>
  <c r="HDL13" i="17"/>
  <c r="HDM13" i="17"/>
  <c r="HDN13" i="17"/>
  <c r="HDO13" i="17"/>
  <c r="HDP13" i="17"/>
  <c r="HDQ13" i="17"/>
  <c r="HDR13" i="17"/>
  <c r="HDS13" i="17"/>
  <c r="HDT13" i="17"/>
  <c r="HDU13" i="17"/>
  <c r="HDV13" i="17"/>
  <c r="HDW13" i="17"/>
  <c r="HDX13" i="17"/>
  <c r="HDY13" i="17"/>
  <c r="HDZ13" i="17"/>
  <c r="HEA13" i="17"/>
  <c r="HEB13" i="17"/>
  <c r="HEC13" i="17"/>
  <c r="HED13" i="17"/>
  <c r="HEE13" i="17"/>
  <c r="HEF13" i="17"/>
  <c r="HEG13" i="17"/>
  <c r="HEH13" i="17"/>
  <c r="HEI13" i="17"/>
  <c r="HEJ13" i="17"/>
  <c r="HEK13" i="17"/>
  <c r="HEL13" i="17"/>
  <c r="HEM13" i="17"/>
  <c r="HEN13" i="17"/>
  <c r="HEO13" i="17"/>
  <c r="HEP13" i="17"/>
  <c r="HEQ13" i="17"/>
  <c r="HER13" i="17"/>
  <c r="HES13" i="17"/>
  <c r="HET13" i="17"/>
  <c r="HEU13" i="17"/>
  <c r="HEV13" i="17"/>
  <c r="HEW13" i="17"/>
  <c r="HEX13" i="17"/>
  <c r="HEY13" i="17"/>
  <c r="HEZ13" i="17"/>
  <c r="HFA13" i="17"/>
  <c r="HFB13" i="17"/>
  <c r="HFC13" i="17"/>
  <c r="HFD13" i="17"/>
  <c r="HFE13" i="17"/>
  <c r="HFF13" i="17"/>
  <c r="HFG13" i="17"/>
  <c r="HFH13" i="17"/>
  <c r="HFI13" i="17"/>
  <c r="HFJ13" i="17"/>
  <c r="HFK13" i="17"/>
  <c r="HFL13" i="17"/>
  <c r="HFM13" i="17"/>
  <c r="HFN13" i="17"/>
  <c r="HFO13" i="17"/>
  <c r="HFP13" i="17"/>
  <c r="HFQ13" i="17"/>
  <c r="HFR13" i="17"/>
  <c r="HFS13" i="17"/>
  <c r="HFT13" i="17"/>
  <c r="HFU13" i="17"/>
  <c r="HFV13" i="17"/>
  <c r="HFW13" i="17"/>
  <c r="HFX13" i="17"/>
  <c r="HFY13" i="17"/>
  <c r="HFZ13" i="17"/>
  <c r="HGA13" i="17"/>
  <c r="HGB13" i="17"/>
  <c r="HGC13" i="17"/>
  <c r="HGD13" i="17"/>
  <c r="HGE13" i="17"/>
  <c r="HGF13" i="17"/>
  <c r="HGG13" i="17"/>
  <c r="HGH13" i="17"/>
  <c r="HGI13" i="17"/>
  <c r="HGJ13" i="17"/>
  <c r="HGK13" i="17"/>
  <c r="HGL13" i="17"/>
  <c r="HGM13" i="17"/>
  <c r="HGN13" i="17"/>
  <c r="HGO13" i="17"/>
  <c r="HGP13" i="17"/>
  <c r="HGQ13" i="17"/>
  <c r="HGR13" i="17"/>
  <c r="HGS13" i="17"/>
  <c r="HGT13" i="17"/>
  <c r="HGU13" i="17"/>
  <c r="HGV13" i="17"/>
  <c r="HGW13" i="17"/>
  <c r="HGX13" i="17"/>
  <c r="HGY13" i="17"/>
  <c r="HGZ13" i="17"/>
  <c r="HHA13" i="17"/>
  <c r="HHB13" i="17"/>
  <c r="HHC13" i="17"/>
  <c r="HHD13" i="17"/>
  <c r="HHE13" i="17"/>
  <c r="HHF13" i="17"/>
  <c r="HHG13" i="17"/>
  <c r="HHH13" i="17"/>
  <c r="HHI13" i="17"/>
  <c r="HHJ13" i="17"/>
  <c r="HHK13" i="17"/>
  <c r="HHL13" i="17"/>
  <c r="HHM13" i="17"/>
  <c r="HHN13" i="17"/>
  <c r="HHO13" i="17"/>
  <c r="HHP13" i="17"/>
  <c r="HHQ13" i="17"/>
  <c r="HHR13" i="17"/>
  <c r="HHS13" i="17"/>
  <c r="HHT13" i="17"/>
  <c r="HHU13" i="17"/>
  <c r="HHV13" i="17"/>
  <c r="HHW13" i="17"/>
  <c r="HHX13" i="17"/>
  <c r="HHY13" i="17"/>
  <c r="HHZ13" i="17"/>
  <c r="HIA13" i="17"/>
  <c r="HIB13" i="17"/>
  <c r="HIC13" i="17"/>
  <c r="HID13" i="17"/>
  <c r="HIE13" i="17"/>
  <c r="HIF13" i="17"/>
  <c r="HIG13" i="17"/>
  <c r="HIH13" i="17"/>
  <c r="HII13" i="17"/>
  <c r="HIJ13" i="17"/>
  <c r="HIK13" i="17"/>
  <c r="HIL13" i="17"/>
  <c r="HIM13" i="17"/>
  <c r="HIN13" i="17"/>
  <c r="HIO13" i="17"/>
  <c r="HIP13" i="17"/>
  <c r="HIQ13" i="17"/>
  <c r="HIR13" i="17"/>
  <c r="HIS13" i="17"/>
  <c r="HIT13" i="17"/>
  <c r="HIU13" i="17"/>
  <c r="HIV13" i="17"/>
  <c r="HIW13" i="17"/>
  <c r="HIX13" i="17"/>
  <c r="HIY13" i="17"/>
  <c r="HIZ13" i="17"/>
  <c r="HJA13" i="17"/>
  <c r="HJB13" i="17"/>
  <c r="HJC13" i="17"/>
  <c r="HJD13" i="17"/>
  <c r="HJE13" i="17"/>
  <c r="HJF13" i="17"/>
  <c r="HJG13" i="17"/>
  <c r="HJH13" i="17"/>
  <c r="HJI13" i="17"/>
  <c r="HJJ13" i="17"/>
  <c r="HJK13" i="17"/>
  <c r="HJL13" i="17"/>
  <c r="HJM13" i="17"/>
  <c r="HJN13" i="17"/>
  <c r="HJO13" i="17"/>
  <c r="HJP13" i="17"/>
  <c r="HJQ13" i="17"/>
  <c r="HJR13" i="17"/>
  <c r="HJS13" i="17"/>
  <c r="HJT13" i="17"/>
  <c r="HJU13" i="17"/>
  <c r="HJV13" i="17"/>
  <c r="HJW13" i="17"/>
  <c r="HJX13" i="17"/>
  <c r="HJY13" i="17"/>
  <c r="HJZ13" i="17"/>
  <c r="HKA13" i="17"/>
  <c r="HKB13" i="17"/>
  <c r="HKC13" i="17"/>
  <c r="HKD13" i="17"/>
  <c r="HKE13" i="17"/>
  <c r="HKF13" i="17"/>
  <c r="HKG13" i="17"/>
  <c r="HKH13" i="17"/>
  <c r="HKI13" i="17"/>
  <c r="HKJ13" i="17"/>
  <c r="HKK13" i="17"/>
  <c r="HKL13" i="17"/>
  <c r="HKM13" i="17"/>
  <c r="HKN13" i="17"/>
  <c r="HKO13" i="17"/>
  <c r="HKP13" i="17"/>
  <c r="HKQ13" i="17"/>
  <c r="HKR13" i="17"/>
  <c r="HKS13" i="17"/>
  <c r="HKT13" i="17"/>
  <c r="HKU13" i="17"/>
  <c r="HKV13" i="17"/>
  <c r="HKW13" i="17"/>
  <c r="HKX13" i="17"/>
  <c r="HKY13" i="17"/>
  <c r="HKZ13" i="17"/>
  <c r="HLA13" i="17"/>
  <c r="HLB13" i="17"/>
  <c r="HLC13" i="17"/>
  <c r="HLD13" i="17"/>
  <c r="HLE13" i="17"/>
  <c r="HLF13" i="17"/>
  <c r="HLG13" i="17"/>
  <c r="HLH13" i="17"/>
  <c r="HLI13" i="17"/>
  <c r="HLJ13" i="17"/>
  <c r="HLK13" i="17"/>
  <c r="HLL13" i="17"/>
  <c r="HLM13" i="17"/>
  <c r="HLN13" i="17"/>
  <c r="HLO13" i="17"/>
  <c r="HLP13" i="17"/>
  <c r="HLQ13" i="17"/>
  <c r="HLR13" i="17"/>
  <c r="HLS13" i="17"/>
  <c r="HLT13" i="17"/>
  <c r="HLU13" i="17"/>
  <c r="HLV13" i="17"/>
  <c r="HLW13" i="17"/>
  <c r="HLX13" i="17"/>
  <c r="HLY13" i="17"/>
  <c r="HLZ13" i="17"/>
  <c r="HMA13" i="17"/>
  <c r="HMB13" i="17"/>
  <c r="HMC13" i="17"/>
  <c r="HMD13" i="17"/>
  <c r="HME13" i="17"/>
  <c r="HMF13" i="17"/>
  <c r="HMG13" i="17"/>
  <c r="HMH13" i="17"/>
  <c r="HMI13" i="17"/>
  <c r="HMJ13" i="17"/>
  <c r="HMK13" i="17"/>
  <c r="HML13" i="17"/>
  <c r="HMM13" i="17"/>
  <c r="HMN13" i="17"/>
  <c r="HMO13" i="17"/>
  <c r="HMP13" i="17"/>
  <c r="HMQ13" i="17"/>
  <c r="HMR13" i="17"/>
  <c r="HMS13" i="17"/>
  <c r="HMT13" i="17"/>
  <c r="HMU13" i="17"/>
  <c r="HMV13" i="17"/>
  <c r="HMW13" i="17"/>
  <c r="HMX13" i="17"/>
  <c r="HMY13" i="17"/>
  <c r="HMZ13" i="17"/>
  <c r="HNA13" i="17"/>
  <c r="HNB13" i="17"/>
  <c r="HNC13" i="17"/>
  <c r="HND13" i="17"/>
  <c r="HNE13" i="17"/>
  <c r="HNF13" i="17"/>
  <c r="HNG13" i="17"/>
  <c r="HNH13" i="17"/>
  <c r="HNI13" i="17"/>
  <c r="HNJ13" i="17"/>
  <c r="HNK13" i="17"/>
  <c r="HNL13" i="17"/>
  <c r="HNM13" i="17"/>
  <c r="HNN13" i="17"/>
  <c r="HNO13" i="17"/>
  <c r="HNP13" i="17"/>
  <c r="HNQ13" i="17"/>
  <c r="HNR13" i="17"/>
  <c r="HNS13" i="17"/>
  <c r="HNT13" i="17"/>
  <c r="HNU13" i="17"/>
  <c r="HNV13" i="17"/>
  <c r="HNW13" i="17"/>
  <c r="HNX13" i="17"/>
  <c r="HNY13" i="17"/>
  <c r="HNZ13" i="17"/>
  <c r="HOA13" i="17"/>
  <c r="HOB13" i="17"/>
  <c r="HOC13" i="17"/>
  <c r="HOD13" i="17"/>
  <c r="HOE13" i="17"/>
  <c r="HOF13" i="17"/>
  <c r="HOG13" i="17"/>
  <c r="HOH13" i="17"/>
  <c r="HOI13" i="17"/>
  <c r="HOJ13" i="17"/>
  <c r="HOK13" i="17"/>
  <c r="HOL13" i="17"/>
  <c r="HOM13" i="17"/>
  <c r="HON13" i="17"/>
  <c r="HOO13" i="17"/>
  <c r="HOP13" i="17"/>
  <c r="HOQ13" i="17"/>
  <c r="HOR13" i="17"/>
  <c r="HOS13" i="17"/>
  <c r="HOT13" i="17"/>
  <c r="HOU13" i="17"/>
  <c r="HOV13" i="17"/>
  <c r="HOW13" i="17"/>
  <c r="HOX13" i="17"/>
  <c r="HOY13" i="17"/>
  <c r="HOZ13" i="17"/>
  <c r="HPA13" i="17"/>
  <c r="HPB13" i="17"/>
  <c r="HPC13" i="17"/>
  <c r="HPD13" i="17"/>
  <c r="HPE13" i="17"/>
  <c r="HPF13" i="17"/>
  <c r="HPG13" i="17"/>
  <c r="HPH13" i="17"/>
  <c r="HPI13" i="17"/>
  <c r="HPJ13" i="17"/>
  <c r="HPK13" i="17"/>
  <c r="HPL13" i="17"/>
  <c r="HPM13" i="17"/>
  <c r="HPN13" i="17"/>
  <c r="HPO13" i="17"/>
  <c r="HPP13" i="17"/>
  <c r="HPQ13" i="17"/>
  <c r="HPR13" i="17"/>
  <c r="HPS13" i="17"/>
  <c r="HPT13" i="17"/>
  <c r="HPU13" i="17"/>
  <c r="HPV13" i="17"/>
  <c r="HPW13" i="17"/>
  <c r="HPX13" i="17"/>
  <c r="HPY13" i="17"/>
  <c r="HPZ13" i="17"/>
  <c r="HQA13" i="17"/>
  <c r="HQB13" i="17"/>
  <c r="HQC13" i="17"/>
  <c r="HQD13" i="17"/>
  <c r="HQE13" i="17"/>
  <c r="HQF13" i="17"/>
  <c r="HQG13" i="17"/>
  <c r="HQH13" i="17"/>
  <c r="HQI13" i="17"/>
  <c r="HQJ13" i="17"/>
  <c r="HQK13" i="17"/>
  <c r="HQL13" i="17"/>
  <c r="HQM13" i="17"/>
  <c r="HQN13" i="17"/>
  <c r="HQO13" i="17"/>
  <c r="HQP13" i="17"/>
  <c r="HQQ13" i="17"/>
  <c r="HQR13" i="17"/>
  <c r="HQS13" i="17"/>
  <c r="HQT13" i="17"/>
  <c r="HQU13" i="17"/>
  <c r="HQV13" i="17"/>
  <c r="HQW13" i="17"/>
  <c r="HQX13" i="17"/>
  <c r="HQY13" i="17"/>
  <c r="HQZ13" i="17"/>
  <c r="HRA13" i="17"/>
  <c r="HRB13" i="17"/>
  <c r="HRC13" i="17"/>
  <c r="HRD13" i="17"/>
  <c r="HRE13" i="17"/>
  <c r="HRF13" i="17"/>
  <c r="HRG13" i="17"/>
  <c r="HRH13" i="17"/>
  <c r="HRI13" i="17"/>
  <c r="HRJ13" i="17"/>
  <c r="HRK13" i="17"/>
  <c r="HRL13" i="17"/>
  <c r="HRM13" i="17"/>
  <c r="HRN13" i="17"/>
  <c r="HRO13" i="17"/>
  <c r="HRP13" i="17"/>
  <c r="HRQ13" i="17"/>
  <c r="HRR13" i="17"/>
  <c r="HRS13" i="17"/>
  <c r="HRT13" i="17"/>
  <c r="HRU13" i="17"/>
  <c r="HRV13" i="17"/>
  <c r="HRW13" i="17"/>
  <c r="HRX13" i="17"/>
  <c r="HRY13" i="17"/>
  <c r="HRZ13" i="17"/>
  <c r="HSA13" i="17"/>
  <c r="HSB13" i="17"/>
  <c r="HSC13" i="17"/>
  <c r="HSD13" i="17"/>
  <c r="HSE13" i="17"/>
  <c r="HSF13" i="17"/>
  <c r="HSG13" i="17"/>
  <c r="HSH13" i="17"/>
  <c r="HSI13" i="17"/>
  <c r="HSJ13" i="17"/>
  <c r="HSK13" i="17"/>
  <c r="HSL13" i="17"/>
  <c r="HSM13" i="17"/>
  <c r="HSN13" i="17"/>
  <c r="HSO13" i="17"/>
  <c r="HSP13" i="17"/>
  <c r="HSQ13" i="17"/>
  <c r="HSR13" i="17"/>
  <c r="HSS13" i="17"/>
  <c r="HST13" i="17"/>
  <c r="HSU13" i="17"/>
  <c r="HSV13" i="17"/>
  <c r="HSW13" i="17"/>
  <c r="HSX13" i="17"/>
  <c r="HSY13" i="17"/>
  <c r="HSZ13" i="17"/>
  <c r="HTA13" i="17"/>
  <c r="HTB13" i="17"/>
  <c r="HTC13" i="17"/>
  <c r="HTD13" i="17"/>
  <c r="HTE13" i="17"/>
  <c r="HTF13" i="17"/>
  <c r="HTG13" i="17"/>
  <c r="HTH13" i="17"/>
  <c r="HTI13" i="17"/>
  <c r="HTJ13" i="17"/>
  <c r="HTK13" i="17"/>
  <c r="HTL13" i="17"/>
  <c r="HTM13" i="17"/>
  <c r="HTN13" i="17"/>
  <c r="HTO13" i="17"/>
  <c r="HTP13" i="17"/>
  <c r="HTQ13" i="17"/>
  <c r="HTR13" i="17"/>
  <c r="HTS13" i="17"/>
  <c r="HTT13" i="17"/>
  <c r="HTU13" i="17"/>
  <c r="HTV13" i="17"/>
  <c r="HTW13" i="17"/>
  <c r="HTX13" i="17"/>
  <c r="HTY13" i="17"/>
  <c r="HTZ13" i="17"/>
  <c r="HUA13" i="17"/>
  <c r="HUB13" i="17"/>
  <c r="HUC13" i="17"/>
  <c r="HUD13" i="17"/>
  <c r="HUE13" i="17"/>
  <c r="HUF13" i="17"/>
  <c r="HUG13" i="17"/>
  <c r="HUH13" i="17"/>
  <c r="HUI13" i="17"/>
  <c r="HUJ13" i="17"/>
  <c r="HUK13" i="17"/>
  <c r="HUL13" i="17"/>
  <c r="HUM13" i="17"/>
  <c r="HUN13" i="17"/>
  <c r="HUO13" i="17"/>
  <c r="HUP13" i="17"/>
  <c r="HUQ13" i="17"/>
  <c r="HUR13" i="17"/>
  <c r="HUS13" i="17"/>
  <c r="HUT13" i="17"/>
  <c r="HUU13" i="17"/>
  <c r="HUV13" i="17"/>
  <c r="HUW13" i="17"/>
  <c r="HUX13" i="17"/>
  <c r="HUY13" i="17"/>
  <c r="HUZ13" i="17"/>
  <c r="HVA13" i="17"/>
  <c r="HVB13" i="17"/>
  <c r="HVC13" i="17"/>
  <c r="HVD13" i="17"/>
  <c r="HVE13" i="17"/>
  <c r="HVF13" i="17"/>
  <c r="HVG13" i="17"/>
  <c r="HVH13" i="17"/>
  <c r="HVI13" i="17"/>
  <c r="HVJ13" i="17"/>
  <c r="HVK13" i="17"/>
  <c r="HVL13" i="17"/>
  <c r="HVM13" i="17"/>
  <c r="HVN13" i="17"/>
  <c r="HVO13" i="17"/>
  <c r="HVP13" i="17"/>
  <c r="HVQ13" i="17"/>
  <c r="HVR13" i="17"/>
  <c r="HVS13" i="17"/>
  <c r="HVT13" i="17"/>
  <c r="HVU13" i="17"/>
  <c r="HVV13" i="17"/>
  <c r="HVW13" i="17"/>
  <c r="HVX13" i="17"/>
  <c r="HVY13" i="17"/>
  <c r="HVZ13" i="17"/>
  <c r="HWA13" i="17"/>
  <c r="HWB13" i="17"/>
  <c r="HWC13" i="17"/>
  <c r="HWD13" i="17"/>
  <c r="HWE13" i="17"/>
  <c r="HWF13" i="17"/>
  <c r="HWG13" i="17"/>
  <c r="HWH13" i="17"/>
  <c r="HWI13" i="17"/>
  <c r="HWJ13" i="17"/>
  <c r="HWK13" i="17"/>
  <c r="HWL13" i="17"/>
  <c r="HWM13" i="17"/>
  <c r="HWN13" i="17"/>
  <c r="HWO13" i="17"/>
  <c r="HWP13" i="17"/>
  <c r="HWQ13" i="17"/>
  <c r="HWR13" i="17"/>
  <c r="HWS13" i="17"/>
  <c r="HWT13" i="17"/>
  <c r="HWU13" i="17"/>
  <c r="HWV13" i="17"/>
  <c r="HWW13" i="17"/>
  <c r="HWX13" i="17"/>
  <c r="HWY13" i="17"/>
  <c r="HWZ13" i="17"/>
  <c r="HXA13" i="17"/>
  <c r="HXB13" i="17"/>
  <c r="HXC13" i="17"/>
  <c r="HXD13" i="17"/>
  <c r="HXE13" i="17"/>
  <c r="HXF13" i="17"/>
  <c r="HXG13" i="17"/>
  <c r="HXH13" i="17"/>
  <c r="HXI13" i="17"/>
  <c r="HXJ13" i="17"/>
  <c r="HXK13" i="17"/>
  <c r="HXL13" i="17"/>
  <c r="HXM13" i="17"/>
  <c r="HXN13" i="17"/>
  <c r="HXO13" i="17"/>
  <c r="HXP13" i="17"/>
  <c r="HXQ13" i="17"/>
  <c r="HXR13" i="17"/>
  <c r="HXS13" i="17"/>
  <c r="HXT13" i="17"/>
  <c r="HXU13" i="17"/>
  <c r="HXV13" i="17"/>
  <c r="HXW13" i="17"/>
  <c r="HXX13" i="17"/>
  <c r="HXY13" i="17"/>
  <c r="HXZ13" i="17"/>
  <c r="HYA13" i="17"/>
  <c r="HYB13" i="17"/>
  <c r="HYC13" i="17"/>
  <c r="HYD13" i="17"/>
  <c r="HYE13" i="17"/>
  <c r="HYF13" i="17"/>
  <c r="HYG13" i="17"/>
  <c r="HYH13" i="17"/>
  <c r="HYI13" i="17"/>
  <c r="HYJ13" i="17"/>
  <c r="HYK13" i="17"/>
  <c r="HYL13" i="17"/>
  <c r="HYM13" i="17"/>
  <c r="HYN13" i="17"/>
  <c r="HYO13" i="17"/>
  <c r="HYP13" i="17"/>
  <c r="HYQ13" i="17"/>
  <c r="HYR13" i="17"/>
  <c r="HYS13" i="17"/>
  <c r="HYT13" i="17"/>
  <c r="HYU13" i="17"/>
  <c r="HYV13" i="17"/>
  <c r="HYW13" i="17"/>
  <c r="HYX13" i="17"/>
  <c r="HYY13" i="17"/>
  <c r="HYZ13" i="17"/>
  <c r="HZA13" i="17"/>
  <c r="HZB13" i="17"/>
  <c r="HZC13" i="17"/>
  <c r="HZD13" i="17"/>
  <c r="HZE13" i="17"/>
  <c r="HZF13" i="17"/>
  <c r="HZG13" i="17"/>
  <c r="HZH13" i="17"/>
  <c r="HZI13" i="17"/>
  <c r="HZJ13" i="17"/>
  <c r="HZK13" i="17"/>
  <c r="HZL13" i="17"/>
  <c r="HZM13" i="17"/>
  <c r="HZN13" i="17"/>
  <c r="HZO13" i="17"/>
  <c r="HZP13" i="17"/>
  <c r="HZQ13" i="17"/>
  <c r="HZR13" i="17"/>
  <c r="HZS13" i="17"/>
  <c r="HZT13" i="17"/>
  <c r="HZU13" i="17"/>
  <c r="HZV13" i="17"/>
  <c r="HZW13" i="17"/>
  <c r="HZX13" i="17"/>
  <c r="HZY13" i="17"/>
  <c r="HZZ13" i="17"/>
  <c r="IAA13" i="17"/>
  <c r="IAB13" i="17"/>
  <c r="IAC13" i="17"/>
  <c r="IAD13" i="17"/>
  <c r="IAE13" i="17"/>
  <c r="IAF13" i="17"/>
  <c r="IAG13" i="17"/>
  <c r="IAH13" i="17"/>
  <c r="IAI13" i="17"/>
  <c r="IAJ13" i="17"/>
  <c r="IAK13" i="17"/>
  <c r="IAL13" i="17"/>
  <c r="IAM13" i="17"/>
  <c r="IAN13" i="17"/>
  <c r="IAO13" i="17"/>
  <c r="IAP13" i="17"/>
  <c r="IAQ13" i="17"/>
  <c r="IAR13" i="17"/>
  <c r="IAS13" i="17"/>
  <c r="IAT13" i="17"/>
  <c r="IAU13" i="17"/>
  <c r="IAV13" i="17"/>
  <c r="IAW13" i="17"/>
  <c r="IAX13" i="17"/>
  <c r="IAY13" i="17"/>
  <c r="IAZ13" i="17"/>
  <c r="IBA13" i="17"/>
  <c r="IBB13" i="17"/>
  <c r="IBC13" i="17"/>
  <c r="IBD13" i="17"/>
  <c r="IBE13" i="17"/>
  <c r="IBF13" i="17"/>
  <c r="IBG13" i="17"/>
  <c r="IBH13" i="17"/>
  <c r="IBI13" i="17"/>
  <c r="IBJ13" i="17"/>
  <c r="IBK13" i="17"/>
  <c r="IBL13" i="17"/>
  <c r="IBM13" i="17"/>
  <c r="IBN13" i="17"/>
  <c r="IBO13" i="17"/>
  <c r="IBP13" i="17"/>
  <c r="IBQ13" i="17"/>
  <c r="IBR13" i="17"/>
  <c r="IBS13" i="17"/>
  <c r="IBT13" i="17"/>
  <c r="IBU13" i="17"/>
  <c r="IBV13" i="17"/>
  <c r="IBW13" i="17"/>
  <c r="IBX13" i="17"/>
  <c r="IBY13" i="17"/>
  <c r="IBZ13" i="17"/>
  <c r="ICA13" i="17"/>
  <c r="ICB13" i="17"/>
  <c r="ICC13" i="17"/>
  <c r="ICD13" i="17"/>
  <c r="ICE13" i="17"/>
  <c r="ICF13" i="17"/>
  <c r="ICG13" i="17"/>
  <c r="ICH13" i="17"/>
  <c r="ICI13" i="17"/>
  <c r="ICJ13" i="17"/>
  <c r="ICK13" i="17"/>
  <c r="ICL13" i="17"/>
  <c r="ICM13" i="17"/>
  <c r="ICN13" i="17"/>
  <c r="ICO13" i="17"/>
  <c r="ICP13" i="17"/>
  <c r="ICQ13" i="17"/>
  <c r="ICR13" i="17"/>
  <c r="ICS13" i="17"/>
  <c r="ICT13" i="17"/>
  <c r="ICU13" i="17"/>
  <c r="ICV13" i="17"/>
  <c r="ICW13" i="17"/>
  <c r="ICX13" i="17"/>
  <c r="ICY13" i="17"/>
  <c r="ICZ13" i="17"/>
  <c r="IDA13" i="17"/>
  <c r="IDB13" i="17"/>
  <c r="IDC13" i="17"/>
  <c r="IDD13" i="17"/>
  <c r="IDE13" i="17"/>
  <c r="IDF13" i="17"/>
  <c r="IDG13" i="17"/>
  <c r="IDH13" i="17"/>
  <c r="IDI13" i="17"/>
  <c r="IDJ13" i="17"/>
  <c r="IDK13" i="17"/>
  <c r="IDL13" i="17"/>
  <c r="IDM13" i="17"/>
  <c r="IDN13" i="17"/>
  <c r="IDO13" i="17"/>
  <c r="IDP13" i="17"/>
  <c r="IDQ13" i="17"/>
  <c r="IDR13" i="17"/>
  <c r="IDS13" i="17"/>
  <c r="IDT13" i="17"/>
  <c r="IDU13" i="17"/>
  <c r="IDV13" i="17"/>
  <c r="IDW13" i="17"/>
  <c r="IDX13" i="17"/>
  <c r="IDY13" i="17"/>
  <c r="IDZ13" i="17"/>
  <c r="IEA13" i="17"/>
  <c r="IEB13" i="17"/>
  <c r="IEC13" i="17"/>
  <c r="IED13" i="17"/>
  <c r="IEE13" i="17"/>
  <c r="IEF13" i="17"/>
  <c r="IEG13" i="17"/>
  <c r="IEH13" i="17"/>
  <c r="IEI13" i="17"/>
  <c r="IEJ13" i="17"/>
  <c r="IEK13" i="17"/>
  <c r="IEL13" i="17"/>
  <c r="IEM13" i="17"/>
  <c r="IEN13" i="17"/>
  <c r="IEO13" i="17"/>
  <c r="IEP13" i="17"/>
  <c r="IEQ13" i="17"/>
  <c r="IER13" i="17"/>
  <c r="IES13" i="17"/>
  <c r="IET13" i="17"/>
  <c r="IEU13" i="17"/>
  <c r="IEV13" i="17"/>
  <c r="IEW13" i="17"/>
  <c r="IEX13" i="17"/>
  <c r="IEY13" i="17"/>
  <c r="IEZ13" i="17"/>
  <c r="IFA13" i="17"/>
  <c r="IFB13" i="17"/>
  <c r="IFC13" i="17"/>
  <c r="IFD13" i="17"/>
  <c r="IFE13" i="17"/>
  <c r="IFF13" i="17"/>
  <c r="IFG13" i="17"/>
  <c r="IFH13" i="17"/>
  <c r="IFI13" i="17"/>
  <c r="IFJ13" i="17"/>
  <c r="IFK13" i="17"/>
  <c r="IFL13" i="17"/>
  <c r="IFM13" i="17"/>
  <c r="IFN13" i="17"/>
  <c r="IFO13" i="17"/>
  <c r="IFP13" i="17"/>
  <c r="IFQ13" i="17"/>
  <c r="IFR13" i="17"/>
  <c r="IFS13" i="17"/>
  <c r="IFT13" i="17"/>
  <c r="IFU13" i="17"/>
  <c r="IFV13" i="17"/>
  <c r="IFW13" i="17"/>
  <c r="IFX13" i="17"/>
  <c r="IFY13" i="17"/>
  <c r="IFZ13" i="17"/>
  <c r="IGA13" i="17"/>
  <c r="IGB13" i="17"/>
  <c r="IGC13" i="17"/>
  <c r="IGD13" i="17"/>
  <c r="IGE13" i="17"/>
  <c r="IGF13" i="17"/>
  <c r="IGG13" i="17"/>
  <c r="IGH13" i="17"/>
  <c r="IGI13" i="17"/>
  <c r="IGJ13" i="17"/>
  <c r="IGK13" i="17"/>
  <c r="IGL13" i="17"/>
  <c r="IGM13" i="17"/>
  <c r="IGN13" i="17"/>
  <c r="IGO13" i="17"/>
  <c r="IGP13" i="17"/>
  <c r="IGQ13" i="17"/>
  <c r="IGR13" i="17"/>
  <c r="IGS13" i="17"/>
  <c r="IGT13" i="17"/>
  <c r="IGU13" i="17"/>
  <c r="IGV13" i="17"/>
  <c r="IGW13" i="17"/>
  <c r="IGX13" i="17"/>
  <c r="IGY13" i="17"/>
  <c r="IGZ13" i="17"/>
  <c r="IHA13" i="17"/>
  <c r="IHB13" i="17"/>
  <c r="IHC13" i="17"/>
  <c r="IHD13" i="17"/>
  <c r="IHE13" i="17"/>
  <c r="IHF13" i="17"/>
  <c r="IHG13" i="17"/>
  <c r="IHH13" i="17"/>
  <c r="IHI13" i="17"/>
  <c r="IHJ13" i="17"/>
  <c r="IHK13" i="17"/>
  <c r="IHL13" i="17"/>
  <c r="IHM13" i="17"/>
  <c r="IHN13" i="17"/>
  <c r="IHO13" i="17"/>
  <c r="IHP13" i="17"/>
  <c r="IHQ13" i="17"/>
  <c r="IHR13" i="17"/>
  <c r="IHS13" i="17"/>
  <c r="IHT13" i="17"/>
  <c r="IHU13" i="17"/>
  <c r="IHV13" i="17"/>
  <c r="IHW13" i="17"/>
  <c r="IHX13" i="17"/>
  <c r="IHY13" i="17"/>
  <c r="IHZ13" i="17"/>
  <c r="IIA13" i="17"/>
  <c r="IIB13" i="17"/>
  <c r="IIC13" i="17"/>
  <c r="IID13" i="17"/>
  <c r="IIE13" i="17"/>
  <c r="IIF13" i="17"/>
  <c r="IIG13" i="17"/>
  <c r="IIH13" i="17"/>
  <c r="III13" i="17"/>
  <c r="IIJ13" i="17"/>
  <c r="IIK13" i="17"/>
  <c r="IIL13" i="17"/>
  <c r="IIM13" i="17"/>
  <c r="IIN13" i="17"/>
  <c r="IIO13" i="17"/>
  <c r="IIP13" i="17"/>
  <c r="IIQ13" i="17"/>
  <c r="IIR13" i="17"/>
  <c r="IIS13" i="17"/>
  <c r="IIT13" i="17"/>
  <c r="IIU13" i="17"/>
  <c r="IIV13" i="17"/>
  <c r="IIW13" i="17"/>
  <c r="IIX13" i="17"/>
  <c r="IIY13" i="17"/>
  <c r="IIZ13" i="17"/>
  <c r="IJA13" i="17"/>
  <c r="IJB13" i="17"/>
  <c r="IJC13" i="17"/>
  <c r="IJD13" i="17"/>
  <c r="IJE13" i="17"/>
  <c r="IJF13" i="17"/>
  <c r="IJG13" i="17"/>
  <c r="IJH13" i="17"/>
  <c r="IJI13" i="17"/>
  <c r="IJJ13" i="17"/>
  <c r="IJK13" i="17"/>
  <c r="IJL13" i="17"/>
  <c r="IJM13" i="17"/>
  <c r="IJN13" i="17"/>
  <c r="IJO13" i="17"/>
  <c r="IJP13" i="17"/>
  <c r="IJQ13" i="17"/>
  <c r="IJR13" i="17"/>
  <c r="IJS13" i="17"/>
  <c r="IJT13" i="17"/>
  <c r="IJU13" i="17"/>
  <c r="IJV13" i="17"/>
  <c r="IJW13" i="17"/>
  <c r="IJX13" i="17"/>
  <c r="IJY13" i="17"/>
  <c r="IJZ13" i="17"/>
  <c r="IKA13" i="17"/>
  <c r="IKB13" i="17"/>
  <c r="IKC13" i="17"/>
  <c r="IKD13" i="17"/>
  <c r="IKE13" i="17"/>
  <c r="IKF13" i="17"/>
  <c r="IKG13" i="17"/>
  <c r="IKH13" i="17"/>
  <c r="IKI13" i="17"/>
  <c r="IKJ13" i="17"/>
  <c r="IKK13" i="17"/>
  <c r="IKL13" i="17"/>
  <c r="IKM13" i="17"/>
  <c r="IKN13" i="17"/>
  <c r="IKO13" i="17"/>
  <c r="IKP13" i="17"/>
  <c r="IKQ13" i="17"/>
  <c r="IKR13" i="17"/>
  <c r="IKS13" i="17"/>
  <c r="IKT13" i="17"/>
  <c r="IKU13" i="17"/>
  <c r="IKV13" i="17"/>
  <c r="IKW13" i="17"/>
  <c r="IKX13" i="17"/>
  <c r="IKY13" i="17"/>
  <c r="IKZ13" i="17"/>
  <c r="ILA13" i="17"/>
  <c r="ILB13" i="17"/>
  <c r="ILC13" i="17"/>
  <c r="ILD13" i="17"/>
  <c r="ILE13" i="17"/>
  <c r="ILF13" i="17"/>
  <c r="ILG13" i="17"/>
  <c r="ILH13" i="17"/>
  <c r="ILI13" i="17"/>
  <c r="ILJ13" i="17"/>
  <c r="ILK13" i="17"/>
  <c r="ILL13" i="17"/>
  <c r="ILM13" i="17"/>
  <c r="ILN13" i="17"/>
  <c r="ILO13" i="17"/>
  <c r="ILP13" i="17"/>
  <c r="ILQ13" i="17"/>
  <c r="ILR13" i="17"/>
  <c r="ILS13" i="17"/>
  <c r="ILT13" i="17"/>
  <c r="ILU13" i="17"/>
  <c r="ILV13" i="17"/>
  <c r="ILW13" i="17"/>
  <c r="ILX13" i="17"/>
  <c r="ILY13" i="17"/>
  <c r="ILZ13" i="17"/>
  <c r="IMA13" i="17"/>
  <c r="IMB13" i="17"/>
  <c r="IMC13" i="17"/>
  <c r="IMD13" i="17"/>
  <c r="IME13" i="17"/>
  <c r="IMF13" i="17"/>
  <c r="IMG13" i="17"/>
  <c r="IMH13" i="17"/>
  <c r="IMI13" i="17"/>
  <c r="IMJ13" i="17"/>
  <c r="IMK13" i="17"/>
  <c r="IML13" i="17"/>
  <c r="IMM13" i="17"/>
  <c r="IMN13" i="17"/>
  <c r="IMO13" i="17"/>
  <c r="IMP13" i="17"/>
  <c r="IMQ13" i="17"/>
  <c r="IMR13" i="17"/>
  <c r="IMS13" i="17"/>
  <c r="IMT13" i="17"/>
  <c r="IMU13" i="17"/>
  <c r="IMV13" i="17"/>
  <c r="IMW13" i="17"/>
  <c r="IMX13" i="17"/>
  <c r="IMY13" i="17"/>
  <c r="IMZ13" i="17"/>
  <c r="INA13" i="17"/>
  <c r="INB13" i="17"/>
  <c r="INC13" i="17"/>
  <c r="IND13" i="17"/>
  <c r="INE13" i="17"/>
  <c r="INF13" i="17"/>
  <c r="ING13" i="17"/>
  <c r="INH13" i="17"/>
  <c r="INI13" i="17"/>
  <c r="INJ13" i="17"/>
  <c r="INK13" i="17"/>
  <c r="INL13" i="17"/>
  <c r="INM13" i="17"/>
  <c r="INN13" i="17"/>
  <c r="INO13" i="17"/>
  <c r="INP13" i="17"/>
  <c r="INQ13" i="17"/>
  <c r="INR13" i="17"/>
  <c r="INS13" i="17"/>
  <c r="INT13" i="17"/>
  <c r="INU13" i="17"/>
  <c r="INV13" i="17"/>
  <c r="INW13" i="17"/>
  <c r="INX13" i="17"/>
  <c r="INY13" i="17"/>
  <c r="INZ13" i="17"/>
  <c r="IOA13" i="17"/>
  <c r="IOB13" i="17"/>
  <c r="IOC13" i="17"/>
  <c r="IOD13" i="17"/>
  <c r="IOE13" i="17"/>
  <c r="IOF13" i="17"/>
  <c r="IOG13" i="17"/>
  <c r="IOH13" i="17"/>
  <c r="IOI13" i="17"/>
  <c r="IOJ13" i="17"/>
  <c r="IOK13" i="17"/>
  <c r="IOL13" i="17"/>
  <c r="IOM13" i="17"/>
  <c r="ION13" i="17"/>
  <c r="IOO13" i="17"/>
  <c r="IOP13" i="17"/>
  <c r="IOQ13" i="17"/>
  <c r="IOR13" i="17"/>
  <c r="IOS13" i="17"/>
  <c r="IOT13" i="17"/>
  <c r="IOU13" i="17"/>
  <c r="IOV13" i="17"/>
  <c r="IOW13" i="17"/>
  <c r="IOX13" i="17"/>
  <c r="IOY13" i="17"/>
  <c r="IOZ13" i="17"/>
  <c r="IPA13" i="17"/>
  <c r="IPB13" i="17"/>
  <c r="IPC13" i="17"/>
  <c r="IPD13" i="17"/>
  <c r="IPE13" i="17"/>
  <c r="IPF13" i="17"/>
  <c r="IPG13" i="17"/>
  <c r="IPH13" i="17"/>
  <c r="IPI13" i="17"/>
  <c r="IPJ13" i="17"/>
  <c r="IPK13" i="17"/>
  <c r="IPL13" i="17"/>
  <c r="IPM13" i="17"/>
  <c r="IPN13" i="17"/>
  <c r="IPO13" i="17"/>
  <c r="IPP13" i="17"/>
  <c r="IPQ13" i="17"/>
  <c r="IPR13" i="17"/>
  <c r="IPS13" i="17"/>
  <c r="IPT13" i="17"/>
  <c r="IPU13" i="17"/>
  <c r="IPV13" i="17"/>
  <c r="IPW13" i="17"/>
  <c r="IPX13" i="17"/>
  <c r="IPY13" i="17"/>
  <c r="IPZ13" i="17"/>
  <c r="IQA13" i="17"/>
  <c r="IQB13" i="17"/>
  <c r="IQC13" i="17"/>
  <c r="IQD13" i="17"/>
  <c r="IQE13" i="17"/>
  <c r="IQF13" i="17"/>
  <c r="IQG13" i="17"/>
  <c r="IQH13" i="17"/>
  <c r="IQI13" i="17"/>
  <c r="IQJ13" i="17"/>
  <c r="IQK13" i="17"/>
  <c r="IQL13" i="17"/>
  <c r="IQM13" i="17"/>
  <c r="IQN13" i="17"/>
  <c r="IQO13" i="17"/>
  <c r="IQP13" i="17"/>
  <c r="IQQ13" i="17"/>
  <c r="IQR13" i="17"/>
  <c r="IQS13" i="17"/>
  <c r="IQT13" i="17"/>
  <c r="IQU13" i="17"/>
  <c r="IQV13" i="17"/>
  <c r="IQW13" i="17"/>
  <c r="IQX13" i="17"/>
  <c r="IQY13" i="17"/>
  <c r="IQZ13" i="17"/>
  <c r="IRA13" i="17"/>
  <c r="IRB13" i="17"/>
  <c r="IRC13" i="17"/>
  <c r="IRD13" i="17"/>
  <c r="IRE13" i="17"/>
  <c r="IRF13" i="17"/>
  <c r="IRG13" i="17"/>
  <c r="IRH13" i="17"/>
  <c r="IRI13" i="17"/>
  <c r="IRJ13" i="17"/>
  <c r="IRK13" i="17"/>
  <c r="IRL13" i="17"/>
  <c r="IRM13" i="17"/>
  <c r="IRN13" i="17"/>
  <c r="IRO13" i="17"/>
  <c r="IRP13" i="17"/>
  <c r="IRQ13" i="17"/>
  <c r="IRR13" i="17"/>
  <c r="IRS13" i="17"/>
  <c r="IRT13" i="17"/>
  <c r="IRU13" i="17"/>
  <c r="IRV13" i="17"/>
  <c r="IRW13" i="17"/>
  <c r="IRX13" i="17"/>
  <c r="IRY13" i="17"/>
  <c r="IRZ13" i="17"/>
  <c r="ISA13" i="17"/>
  <c r="ISB13" i="17"/>
  <c r="ISC13" i="17"/>
  <c r="ISD13" i="17"/>
  <c r="ISE13" i="17"/>
  <c r="ISF13" i="17"/>
  <c r="ISG13" i="17"/>
  <c r="ISH13" i="17"/>
  <c r="ISI13" i="17"/>
  <c r="ISJ13" i="17"/>
  <c r="ISK13" i="17"/>
  <c r="ISL13" i="17"/>
  <c r="ISM13" i="17"/>
  <c r="ISN13" i="17"/>
  <c r="ISO13" i="17"/>
  <c r="ISP13" i="17"/>
  <c r="ISQ13" i="17"/>
  <c r="ISR13" i="17"/>
  <c r="ISS13" i="17"/>
  <c r="IST13" i="17"/>
  <c r="ISU13" i="17"/>
  <c r="ISV13" i="17"/>
  <c r="ISW13" i="17"/>
  <c r="ISX13" i="17"/>
  <c r="ISY13" i="17"/>
  <c r="ISZ13" i="17"/>
  <c r="ITA13" i="17"/>
  <c r="ITB13" i="17"/>
  <c r="ITC13" i="17"/>
  <c r="ITD13" i="17"/>
  <c r="ITE13" i="17"/>
  <c r="ITF13" i="17"/>
  <c r="ITG13" i="17"/>
  <c r="ITH13" i="17"/>
  <c r="ITI13" i="17"/>
  <c r="ITJ13" i="17"/>
  <c r="ITK13" i="17"/>
  <c r="ITL13" i="17"/>
  <c r="ITM13" i="17"/>
  <c r="ITN13" i="17"/>
  <c r="ITO13" i="17"/>
  <c r="ITP13" i="17"/>
  <c r="ITQ13" i="17"/>
  <c r="ITR13" i="17"/>
  <c r="ITS13" i="17"/>
  <c r="ITT13" i="17"/>
  <c r="ITU13" i="17"/>
  <c r="ITV13" i="17"/>
  <c r="ITW13" i="17"/>
  <c r="ITX13" i="17"/>
  <c r="ITY13" i="17"/>
  <c r="ITZ13" i="17"/>
  <c r="IUA13" i="17"/>
  <c r="IUB13" i="17"/>
  <c r="IUC13" i="17"/>
  <c r="IUD13" i="17"/>
  <c r="IUE13" i="17"/>
  <c r="IUF13" i="17"/>
  <c r="IUG13" i="17"/>
  <c r="IUH13" i="17"/>
  <c r="IUI13" i="17"/>
  <c r="IUJ13" i="17"/>
  <c r="IUK13" i="17"/>
  <c r="IUL13" i="17"/>
  <c r="IUM13" i="17"/>
  <c r="IUN13" i="17"/>
  <c r="IUO13" i="17"/>
  <c r="IUP13" i="17"/>
  <c r="IUQ13" i="17"/>
  <c r="IUR13" i="17"/>
  <c r="IUS13" i="17"/>
  <c r="IUT13" i="17"/>
  <c r="IUU13" i="17"/>
  <c r="IUV13" i="17"/>
  <c r="IUW13" i="17"/>
  <c r="IUX13" i="17"/>
  <c r="IUY13" i="17"/>
  <c r="IUZ13" i="17"/>
  <c r="IVA13" i="17"/>
  <c r="IVB13" i="17"/>
  <c r="IVC13" i="17"/>
  <c r="IVD13" i="17"/>
  <c r="IVE13" i="17"/>
  <c r="IVF13" i="17"/>
  <c r="IVG13" i="17"/>
  <c r="IVH13" i="17"/>
  <c r="IVI13" i="17"/>
  <c r="IVJ13" i="17"/>
  <c r="IVK13" i="17"/>
  <c r="IVL13" i="17"/>
  <c r="IVM13" i="17"/>
  <c r="IVN13" i="17"/>
  <c r="IVO13" i="17"/>
  <c r="IVP13" i="17"/>
  <c r="IVQ13" i="17"/>
  <c r="IVR13" i="17"/>
  <c r="IVS13" i="17"/>
  <c r="IVT13" i="17"/>
  <c r="IVU13" i="17"/>
  <c r="IVV13" i="17"/>
  <c r="IVW13" i="17"/>
  <c r="IVX13" i="17"/>
  <c r="IVY13" i="17"/>
  <c r="IVZ13" i="17"/>
  <c r="IWA13" i="17"/>
  <c r="IWB13" i="17"/>
  <c r="IWC13" i="17"/>
  <c r="IWD13" i="17"/>
  <c r="IWE13" i="17"/>
  <c r="IWF13" i="17"/>
  <c r="IWG13" i="17"/>
  <c r="IWH13" i="17"/>
  <c r="IWI13" i="17"/>
  <c r="IWJ13" i="17"/>
  <c r="IWK13" i="17"/>
  <c r="IWL13" i="17"/>
  <c r="IWM13" i="17"/>
  <c r="IWN13" i="17"/>
  <c r="IWO13" i="17"/>
  <c r="IWP13" i="17"/>
  <c r="IWQ13" i="17"/>
  <c r="IWR13" i="17"/>
  <c r="IWS13" i="17"/>
  <c r="IWT13" i="17"/>
  <c r="IWU13" i="17"/>
  <c r="IWV13" i="17"/>
  <c r="IWW13" i="17"/>
  <c r="IWX13" i="17"/>
  <c r="IWY13" i="17"/>
  <c r="IWZ13" i="17"/>
  <c r="IXA13" i="17"/>
  <c r="IXB13" i="17"/>
  <c r="IXC13" i="17"/>
  <c r="IXD13" i="17"/>
  <c r="IXE13" i="17"/>
  <c r="IXF13" i="17"/>
  <c r="IXG13" i="17"/>
  <c r="IXH13" i="17"/>
  <c r="IXI13" i="17"/>
  <c r="IXJ13" i="17"/>
  <c r="IXK13" i="17"/>
  <c r="IXL13" i="17"/>
  <c r="IXM13" i="17"/>
  <c r="IXN13" i="17"/>
  <c r="IXO13" i="17"/>
  <c r="IXP13" i="17"/>
  <c r="IXQ13" i="17"/>
  <c r="IXR13" i="17"/>
  <c r="IXS13" i="17"/>
  <c r="IXT13" i="17"/>
  <c r="IXU13" i="17"/>
  <c r="IXV13" i="17"/>
  <c r="IXW13" i="17"/>
  <c r="IXX13" i="17"/>
  <c r="IXY13" i="17"/>
  <c r="IXZ13" i="17"/>
  <c r="IYA13" i="17"/>
  <c r="IYB13" i="17"/>
  <c r="IYC13" i="17"/>
  <c r="IYD13" i="17"/>
  <c r="IYE13" i="17"/>
  <c r="IYF13" i="17"/>
  <c r="IYG13" i="17"/>
  <c r="IYH13" i="17"/>
  <c r="IYI13" i="17"/>
  <c r="IYJ13" i="17"/>
  <c r="IYK13" i="17"/>
  <c r="IYL13" i="17"/>
  <c r="IYM13" i="17"/>
  <c r="IYN13" i="17"/>
  <c r="IYO13" i="17"/>
  <c r="IYP13" i="17"/>
  <c r="IYQ13" i="17"/>
  <c r="IYR13" i="17"/>
  <c r="IYS13" i="17"/>
  <c r="IYT13" i="17"/>
  <c r="IYU13" i="17"/>
  <c r="IYV13" i="17"/>
  <c r="IYW13" i="17"/>
  <c r="IYX13" i="17"/>
  <c r="IYY13" i="17"/>
  <c r="IYZ13" i="17"/>
  <c r="IZA13" i="17"/>
  <c r="IZB13" i="17"/>
  <c r="IZC13" i="17"/>
  <c r="IZD13" i="17"/>
  <c r="IZE13" i="17"/>
  <c r="IZF13" i="17"/>
  <c r="IZG13" i="17"/>
  <c r="IZH13" i="17"/>
  <c r="IZI13" i="17"/>
  <c r="IZJ13" i="17"/>
  <c r="IZK13" i="17"/>
  <c r="IZL13" i="17"/>
  <c r="IZM13" i="17"/>
  <c r="IZN13" i="17"/>
  <c r="IZO13" i="17"/>
  <c r="IZP13" i="17"/>
  <c r="IZQ13" i="17"/>
  <c r="IZR13" i="17"/>
  <c r="IZS13" i="17"/>
  <c r="IZT13" i="17"/>
  <c r="IZU13" i="17"/>
  <c r="IZV13" i="17"/>
  <c r="IZW13" i="17"/>
  <c r="IZX13" i="17"/>
  <c r="IZY13" i="17"/>
  <c r="IZZ13" i="17"/>
  <c r="JAA13" i="17"/>
  <c r="JAB13" i="17"/>
  <c r="JAC13" i="17"/>
  <c r="JAD13" i="17"/>
  <c r="JAE13" i="17"/>
  <c r="JAF13" i="17"/>
  <c r="JAG13" i="17"/>
  <c r="JAH13" i="17"/>
  <c r="JAI13" i="17"/>
  <c r="JAJ13" i="17"/>
  <c r="JAK13" i="17"/>
  <c r="JAL13" i="17"/>
  <c r="JAM13" i="17"/>
  <c r="JAN13" i="17"/>
  <c r="JAO13" i="17"/>
  <c r="JAP13" i="17"/>
  <c r="JAQ13" i="17"/>
  <c r="JAR13" i="17"/>
  <c r="JAS13" i="17"/>
  <c r="JAT13" i="17"/>
  <c r="JAU13" i="17"/>
  <c r="JAV13" i="17"/>
  <c r="JAW13" i="17"/>
  <c r="JAX13" i="17"/>
  <c r="JAY13" i="17"/>
  <c r="JAZ13" i="17"/>
  <c r="JBA13" i="17"/>
  <c r="JBB13" i="17"/>
  <c r="JBC13" i="17"/>
  <c r="JBD13" i="17"/>
  <c r="JBE13" i="17"/>
  <c r="JBF13" i="17"/>
  <c r="JBG13" i="17"/>
  <c r="JBH13" i="17"/>
  <c r="JBI13" i="17"/>
  <c r="JBJ13" i="17"/>
  <c r="JBK13" i="17"/>
  <c r="JBL13" i="17"/>
  <c r="JBM13" i="17"/>
  <c r="JBN13" i="17"/>
  <c r="JBO13" i="17"/>
  <c r="JBP13" i="17"/>
  <c r="JBQ13" i="17"/>
  <c r="JBR13" i="17"/>
  <c r="JBS13" i="17"/>
  <c r="JBT13" i="17"/>
  <c r="JBU13" i="17"/>
  <c r="JBV13" i="17"/>
  <c r="JBW13" i="17"/>
  <c r="JBX13" i="17"/>
  <c r="JBY13" i="17"/>
  <c r="JBZ13" i="17"/>
  <c r="JCA13" i="17"/>
  <c r="JCB13" i="17"/>
  <c r="JCC13" i="17"/>
  <c r="JCD13" i="17"/>
  <c r="JCE13" i="17"/>
  <c r="JCF13" i="17"/>
  <c r="JCG13" i="17"/>
  <c r="JCH13" i="17"/>
  <c r="JCI13" i="17"/>
  <c r="JCJ13" i="17"/>
  <c r="JCK13" i="17"/>
  <c r="JCL13" i="17"/>
  <c r="JCM13" i="17"/>
  <c r="JCN13" i="17"/>
  <c r="JCO13" i="17"/>
  <c r="JCP13" i="17"/>
  <c r="JCQ13" i="17"/>
  <c r="JCR13" i="17"/>
  <c r="JCS13" i="17"/>
  <c r="JCT13" i="17"/>
  <c r="JCU13" i="17"/>
  <c r="JCV13" i="17"/>
  <c r="JCW13" i="17"/>
  <c r="JCX13" i="17"/>
  <c r="JCY13" i="17"/>
  <c r="JCZ13" i="17"/>
  <c r="JDA13" i="17"/>
  <c r="JDB13" i="17"/>
  <c r="JDC13" i="17"/>
  <c r="JDD13" i="17"/>
  <c r="JDE13" i="17"/>
  <c r="JDF13" i="17"/>
  <c r="JDG13" i="17"/>
  <c r="JDH13" i="17"/>
  <c r="JDI13" i="17"/>
  <c r="JDJ13" i="17"/>
  <c r="JDK13" i="17"/>
  <c r="JDL13" i="17"/>
  <c r="JDM13" i="17"/>
  <c r="JDN13" i="17"/>
  <c r="JDO13" i="17"/>
  <c r="JDP13" i="17"/>
  <c r="JDQ13" i="17"/>
  <c r="JDR13" i="17"/>
  <c r="JDS13" i="17"/>
  <c r="JDT13" i="17"/>
  <c r="JDU13" i="17"/>
  <c r="JDV13" i="17"/>
  <c r="JDW13" i="17"/>
  <c r="JDX13" i="17"/>
  <c r="JDY13" i="17"/>
  <c r="JDZ13" i="17"/>
  <c r="JEA13" i="17"/>
  <c r="JEB13" i="17"/>
  <c r="JEC13" i="17"/>
  <c r="JED13" i="17"/>
  <c r="JEE13" i="17"/>
  <c r="JEF13" i="17"/>
  <c r="JEG13" i="17"/>
  <c r="JEH13" i="17"/>
  <c r="JEI13" i="17"/>
  <c r="JEJ13" i="17"/>
  <c r="JEK13" i="17"/>
  <c r="JEL13" i="17"/>
  <c r="JEM13" i="17"/>
  <c r="JEN13" i="17"/>
  <c r="JEO13" i="17"/>
  <c r="JEP13" i="17"/>
  <c r="JEQ13" i="17"/>
  <c r="JER13" i="17"/>
  <c r="JES13" i="17"/>
  <c r="JET13" i="17"/>
  <c r="JEU13" i="17"/>
  <c r="JEV13" i="17"/>
  <c r="JEW13" i="17"/>
  <c r="JEX13" i="17"/>
  <c r="JEY13" i="17"/>
  <c r="JEZ13" i="17"/>
  <c r="JFA13" i="17"/>
  <c r="JFB13" i="17"/>
  <c r="JFC13" i="17"/>
  <c r="JFD13" i="17"/>
  <c r="JFE13" i="17"/>
  <c r="JFF13" i="17"/>
  <c r="JFG13" i="17"/>
  <c r="JFH13" i="17"/>
  <c r="JFI13" i="17"/>
  <c r="JFJ13" i="17"/>
  <c r="JFK13" i="17"/>
  <c r="JFL13" i="17"/>
  <c r="JFM13" i="17"/>
  <c r="JFN13" i="17"/>
  <c r="JFO13" i="17"/>
  <c r="JFP13" i="17"/>
  <c r="JFQ13" i="17"/>
  <c r="JFR13" i="17"/>
  <c r="JFS13" i="17"/>
  <c r="JFT13" i="17"/>
  <c r="JFU13" i="17"/>
  <c r="JFV13" i="17"/>
  <c r="JFW13" i="17"/>
  <c r="JFX13" i="17"/>
  <c r="JFY13" i="17"/>
  <c r="JFZ13" i="17"/>
  <c r="JGA13" i="17"/>
  <c r="JGB13" i="17"/>
  <c r="JGC13" i="17"/>
  <c r="JGD13" i="17"/>
  <c r="JGE13" i="17"/>
  <c r="JGF13" i="17"/>
  <c r="JGG13" i="17"/>
  <c r="JGH13" i="17"/>
  <c r="JGI13" i="17"/>
  <c r="JGJ13" i="17"/>
  <c r="JGK13" i="17"/>
  <c r="JGL13" i="17"/>
  <c r="JGM13" i="17"/>
  <c r="JGN13" i="17"/>
  <c r="JGO13" i="17"/>
  <c r="JGP13" i="17"/>
  <c r="JGQ13" i="17"/>
  <c r="JGR13" i="17"/>
  <c r="JGS13" i="17"/>
  <c r="JGT13" i="17"/>
  <c r="JGU13" i="17"/>
  <c r="JGV13" i="17"/>
  <c r="JGW13" i="17"/>
  <c r="JGX13" i="17"/>
  <c r="JGY13" i="17"/>
  <c r="JGZ13" i="17"/>
  <c r="JHA13" i="17"/>
  <c r="JHB13" i="17"/>
  <c r="JHC13" i="17"/>
  <c r="JHD13" i="17"/>
  <c r="JHE13" i="17"/>
  <c r="JHF13" i="17"/>
  <c r="JHG13" i="17"/>
  <c r="JHH13" i="17"/>
  <c r="JHI13" i="17"/>
  <c r="JHJ13" i="17"/>
  <c r="JHK13" i="17"/>
  <c r="JHL13" i="17"/>
  <c r="JHM13" i="17"/>
  <c r="JHN13" i="17"/>
  <c r="JHO13" i="17"/>
  <c r="JHP13" i="17"/>
  <c r="JHQ13" i="17"/>
  <c r="JHR13" i="17"/>
  <c r="JHS13" i="17"/>
  <c r="JHT13" i="17"/>
  <c r="JHU13" i="17"/>
  <c r="JHV13" i="17"/>
  <c r="JHW13" i="17"/>
  <c r="JHX13" i="17"/>
  <c r="JHY13" i="17"/>
  <c r="JHZ13" i="17"/>
  <c r="JIA13" i="17"/>
  <c r="JIB13" i="17"/>
  <c r="JIC13" i="17"/>
  <c r="JID13" i="17"/>
  <c r="JIE13" i="17"/>
  <c r="JIF13" i="17"/>
  <c r="JIG13" i="17"/>
  <c r="JIH13" i="17"/>
  <c r="JII13" i="17"/>
  <c r="JIJ13" i="17"/>
  <c r="JIK13" i="17"/>
  <c r="JIL13" i="17"/>
  <c r="JIM13" i="17"/>
  <c r="JIN13" i="17"/>
  <c r="JIO13" i="17"/>
  <c r="JIP13" i="17"/>
  <c r="JIQ13" i="17"/>
  <c r="JIR13" i="17"/>
  <c r="JIS13" i="17"/>
  <c r="JIT13" i="17"/>
  <c r="JIU13" i="17"/>
  <c r="JIV13" i="17"/>
  <c r="JIW13" i="17"/>
  <c r="JIX13" i="17"/>
  <c r="JIY13" i="17"/>
  <c r="JIZ13" i="17"/>
  <c r="JJA13" i="17"/>
  <c r="JJB13" i="17"/>
  <c r="JJC13" i="17"/>
  <c r="JJD13" i="17"/>
  <c r="JJE13" i="17"/>
  <c r="JJF13" i="17"/>
  <c r="JJG13" i="17"/>
  <c r="JJH13" i="17"/>
  <c r="JJI13" i="17"/>
  <c r="JJJ13" i="17"/>
  <c r="JJK13" i="17"/>
  <c r="JJL13" i="17"/>
  <c r="JJM13" i="17"/>
  <c r="JJN13" i="17"/>
  <c r="JJO13" i="17"/>
  <c r="JJP13" i="17"/>
  <c r="JJQ13" i="17"/>
  <c r="JJR13" i="17"/>
  <c r="JJS13" i="17"/>
  <c r="JJT13" i="17"/>
  <c r="JJU13" i="17"/>
  <c r="JJV13" i="17"/>
  <c r="JJW13" i="17"/>
  <c r="JJX13" i="17"/>
  <c r="JJY13" i="17"/>
  <c r="JJZ13" i="17"/>
  <c r="JKA13" i="17"/>
  <c r="JKB13" i="17"/>
  <c r="JKC13" i="17"/>
  <c r="JKD13" i="17"/>
  <c r="JKE13" i="17"/>
  <c r="JKF13" i="17"/>
  <c r="JKG13" i="17"/>
  <c r="JKH13" i="17"/>
  <c r="JKI13" i="17"/>
  <c r="JKJ13" i="17"/>
  <c r="JKK13" i="17"/>
  <c r="JKL13" i="17"/>
  <c r="JKM13" i="17"/>
  <c r="JKN13" i="17"/>
  <c r="JKO13" i="17"/>
  <c r="JKP13" i="17"/>
  <c r="JKQ13" i="17"/>
  <c r="JKR13" i="17"/>
  <c r="JKS13" i="17"/>
  <c r="JKT13" i="17"/>
  <c r="JKU13" i="17"/>
  <c r="JKV13" i="17"/>
  <c r="JKW13" i="17"/>
  <c r="JKX13" i="17"/>
  <c r="JKY13" i="17"/>
  <c r="JKZ13" i="17"/>
  <c r="JLA13" i="17"/>
  <c r="JLB13" i="17"/>
  <c r="JLC13" i="17"/>
  <c r="JLD13" i="17"/>
  <c r="JLE13" i="17"/>
  <c r="JLF13" i="17"/>
  <c r="JLG13" i="17"/>
  <c r="JLH13" i="17"/>
  <c r="JLI13" i="17"/>
  <c r="JLJ13" i="17"/>
  <c r="JLK13" i="17"/>
  <c r="JLL13" i="17"/>
  <c r="JLM13" i="17"/>
  <c r="JLN13" i="17"/>
  <c r="JLO13" i="17"/>
  <c r="JLP13" i="17"/>
  <c r="JLQ13" i="17"/>
  <c r="JLR13" i="17"/>
  <c r="JLS13" i="17"/>
  <c r="JLT13" i="17"/>
  <c r="JLU13" i="17"/>
  <c r="JLV13" i="17"/>
  <c r="JLW13" i="17"/>
  <c r="JLX13" i="17"/>
  <c r="JLY13" i="17"/>
  <c r="JLZ13" i="17"/>
  <c r="JMA13" i="17"/>
  <c r="JMB13" i="17"/>
  <c r="JMC13" i="17"/>
  <c r="JMD13" i="17"/>
  <c r="JME13" i="17"/>
  <c r="JMF13" i="17"/>
  <c r="JMG13" i="17"/>
  <c r="JMH13" i="17"/>
  <c r="JMI13" i="17"/>
  <c r="JMJ13" i="17"/>
  <c r="JMK13" i="17"/>
  <c r="JML13" i="17"/>
  <c r="JMM13" i="17"/>
  <c r="JMN13" i="17"/>
  <c r="JMO13" i="17"/>
  <c r="JMP13" i="17"/>
  <c r="JMQ13" i="17"/>
  <c r="JMR13" i="17"/>
  <c r="JMS13" i="17"/>
  <c r="JMT13" i="17"/>
  <c r="JMU13" i="17"/>
  <c r="JMV13" i="17"/>
  <c r="JMW13" i="17"/>
  <c r="JMX13" i="17"/>
  <c r="JMY13" i="17"/>
  <c r="JMZ13" i="17"/>
  <c r="JNA13" i="17"/>
  <c r="JNB13" i="17"/>
  <c r="JNC13" i="17"/>
  <c r="JND13" i="17"/>
  <c r="JNE13" i="17"/>
  <c r="JNF13" i="17"/>
  <c r="JNG13" i="17"/>
  <c r="JNH13" i="17"/>
  <c r="JNI13" i="17"/>
  <c r="JNJ13" i="17"/>
  <c r="JNK13" i="17"/>
  <c r="JNL13" i="17"/>
  <c r="JNM13" i="17"/>
  <c r="JNN13" i="17"/>
  <c r="JNO13" i="17"/>
  <c r="JNP13" i="17"/>
  <c r="JNQ13" i="17"/>
  <c r="JNR13" i="17"/>
  <c r="JNS13" i="17"/>
  <c r="JNT13" i="17"/>
  <c r="JNU13" i="17"/>
  <c r="JNV13" i="17"/>
  <c r="JNW13" i="17"/>
  <c r="JNX13" i="17"/>
  <c r="JNY13" i="17"/>
  <c r="JNZ13" i="17"/>
  <c r="JOA13" i="17"/>
  <c r="JOB13" i="17"/>
  <c r="JOC13" i="17"/>
  <c r="JOD13" i="17"/>
  <c r="JOE13" i="17"/>
  <c r="JOF13" i="17"/>
  <c r="JOG13" i="17"/>
  <c r="JOH13" i="17"/>
  <c r="JOI13" i="17"/>
  <c r="JOJ13" i="17"/>
  <c r="JOK13" i="17"/>
  <c r="JOL13" i="17"/>
  <c r="JOM13" i="17"/>
  <c r="JON13" i="17"/>
  <c r="JOO13" i="17"/>
  <c r="JOP13" i="17"/>
  <c r="JOQ13" i="17"/>
  <c r="JOR13" i="17"/>
  <c r="JOS13" i="17"/>
  <c r="JOT13" i="17"/>
  <c r="JOU13" i="17"/>
  <c r="JOV13" i="17"/>
  <c r="JOW13" i="17"/>
  <c r="JOX13" i="17"/>
  <c r="JOY13" i="17"/>
  <c r="JOZ13" i="17"/>
  <c r="JPA13" i="17"/>
  <c r="JPB13" i="17"/>
  <c r="JPC13" i="17"/>
  <c r="JPD13" i="17"/>
  <c r="JPE13" i="17"/>
  <c r="JPF13" i="17"/>
  <c r="JPG13" i="17"/>
  <c r="JPH13" i="17"/>
  <c r="JPI13" i="17"/>
  <c r="JPJ13" i="17"/>
  <c r="JPK13" i="17"/>
  <c r="JPL13" i="17"/>
  <c r="JPM13" i="17"/>
  <c r="JPN13" i="17"/>
  <c r="JPO13" i="17"/>
  <c r="JPP13" i="17"/>
  <c r="JPQ13" i="17"/>
  <c r="JPR13" i="17"/>
  <c r="JPS13" i="17"/>
  <c r="JPT13" i="17"/>
  <c r="JPU13" i="17"/>
  <c r="JPV13" i="17"/>
  <c r="JPW13" i="17"/>
  <c r="JPX13" i="17"/>
  <c r="JPY13" i="17"/>
  <c r="JPZ13" i="17"/>
  <c r="JQA13" i="17"/>
  <c r="JQB13" i="17"/>
  <c r="JQC13" i="17"/>
  <c r="JQD13" i="17"/>
  <c r="JQE13" i="17"/>
  <c r="JQF13" i="17"/>
  <c r="JQG13" i="17"/>
  <c r="JQH13" i="17"/>
  <c r="JQI13" i="17"/>
  <c r="JQJ13" i="17"/>
  <c r="JQK13" i="17"/>
  <c r="JQL13" i="17"/>
  <c r="JQM13" i="17"/>
  <c r="JQN13" i="17"/>
  <c r="JQO13" i="17"/>
  <c r="JQP13" i="17"/>
  <c r="JQQ13" i="17"/>
  <c r="JQR13" i="17"/>
  <c r="JQS13" i="17"/>
  <c r="JQT13" i="17"/>
  <c r="JQU13" i="17"/>
  <c r="JQV13" i="17"/>
  <c r="JQW13" i="17"/>
  <c r="JQX13" i="17"/>
  <c r="JQY13" i="17"/>
  <c r="JQZ13" i="17"/>
  <c r="JRA13" i="17"/>
  <c r="JRB13" i="17"/>
  <c r="JRC13" i="17"/>
  <c r="JRD13" i="17"/>
  <c r="JRE13" i="17"/>
  <c r="JRF13" i="17"/>
  <c r="JRG13" i="17"/>
  <c r="JRH13" i="17"/>
  <c r="JRI13" i="17"/>
  <c r="JRJ13" i="17"/>
  <c r="JRK13" i="17"/>
  <c r="JRL13" i="17"/>
  <c r="JRM13" i="17"/>
  <c r="JRN13" i="17"/>
  <c r="JRO13" i="17"/>
  <c r="JRP13" i="17"/>
  <c r="JRQ13" i="17"/>
  <c r="JRR13" i="17"/>
  <c r="JRS13" i="17"/>
  <c r="JRT13" i="17"/>
  <c r="JRU13" i="17"/>
  <c r="JRV13" i="17"/>
  <c r="JRW13" i="17"/>
  <c r="JRX13" i="17"/>
  <c r="JRY13" i="17"/>
  <c r="JRZ13" i="17"/>
  <c r="JSA13" i="17"/>
  <c r="JSB13" i="17"/>
  <c r="JSC13" i="17"/>
  <c r="JSD13" i="17"/>
  <c r="JSE13" i="17"/>
  <c r="JSF13" i="17"/>
  <c r="JSG13" i="17"/>
  <c r="JSH13" i="17"/>
  <c r="JSI13" i="17"/>
  <c r="JSJ13" i="17"/>
  <c r="JSK13" i="17"/>
  <c r="JSL13" i="17"/>
  <c r="JSM13" i="17"/>
  <c r="JSN13" i="17"/>
  <c r="JSO13" i="17"/>
  <c r="JSP13" i="17"/>
  <c r="JSQ13" i="17"/>
  <c r="JSR13" i="17"/>
  <c r="JSS13" i="17"/>
  <c r="JST13" i="17"/>
  <c r="JSU13" i="17"/>
  <c r="JSV13" i="17"/>
  <c r="JSW13" i="17"/>
  <c r="JSX13" i="17"/>
  <c r="JSY13" i="17"/>
  <c r="JSZ13" i="17"/>
  <c r="JTA13" i="17"/>
  <c r="JTB13" i="17"/>
  <c r="JTC13" i="17"/>
  <c r="JTD13" i="17"/>
  <c r="JTE13" i="17"/>
  <c r="JTF13" i="17"/>
  <c r="JTG13" i="17"/>
  <c r="JTH13" i="17"/>
  <c r="JTI13" i="17"/>
  <c r="JTJ13" i="17"/>
  <c r="JTK13" i="17"/>
  <c r="JTL13" i="17"/>
  <c r="JTM13" i="17"/>
  <c r="JTN13" i="17"/>
  <c r="JTO13" i="17"/>
  <c r="JTP13" i="17"/>
  <c r="JTQ13" i="17"/>
  <c r="JTR13" i="17"/>
  <c r="JTS13" i="17"/>
  <c r="JTT13" i="17"/>
  <c r="JTU13" i="17"/>
  <c r="JTV13" i="17"/>
  <c r="JTW13" i="17"/>
  <c r="JTX13" i="17"/>
  <c r="JTY13" i="17"/>
  <c r="JTZ13" i="17"/>
  <c r="JUA13" i="17"/>
  <c r="JUB13" i="17"/>
  <c r="JUC13" i="17"/>
  <c r="JUD13" i="17"/>
  <c r="JUE13" i="17"/>
  <c r="JUF13" i="17"/>
  <c r="JUG13" i="17"/>
  <c r="JUH13" i="17"/>
  <c r="JUI13" i="17"/>
  <c r="JUJ13" i="17"/>
  <c r="JUK13" i="17"/>
  <c r="JUL13" i="17"/>
  <c r="JUM13" i="17"/>
  <c r="JUN13" i="17"/>
  <c r="JUO13" i="17"/>
  <c r="JUP13" i="17"/>
  <c r="JUQ13" i="17"/>
  <c r="JUR13" i="17"/>
  <c r="JUS13" i="17"/>
  <c r="JUT13" i="17"/>
  <c r="JUU13" i="17"/>
  <c r="JUV13" i="17"/>
  <c r="JUW13" i="17"/>
  <c r="JUX13" i="17"/>
  <c r="JUY13" i="17"/>
  <c r="JUZ13" i="17"/>
  <c r="JVA13" i="17"/>
  <c r="JVB13" i="17"/>
  <c r="JVC13" i="17"/>
  <c r="JVD13" i="17"/>
  <c r="JVE13" i="17"/>
  <c r="JVF13" i="17"/>
  <c r="JVG13" i="17"/>
  <c r="JVH13" i="17"/>
  <c r="JVI13" i="17"/>
  <c r="JVJ13" i="17"/>
  <c r="JVK13" i="17"/>
  <c r="JVL13" i="17"/>
  <c r="JVM13" i="17"/>
  <c r="JVN13" i="17"/>
  <c r="JVO13" i="17"/>
  <c r="JVP13" i="17"/>
  <c r="JVQ13" i="17"/>
  <c r="JVR13" i="17"/>
  <c r="JVS13" i="17"/>
  <c r="JVT13" i="17"/>
  <c r="JVU13" i="17"/>
  <c r="JVV13" i="17"/>
  <c r="JVW13" i="17"/>
  <c r="JVX13" i="17"/>
  <c r="JVY13" i="17"/>
  <c r="JVZ13" i="17"/>
  <c r="JWA13" i="17"/>
  <c r="JWB13" i="17"/>
  <c r="JWC13" i="17"/>
  <c r="JWD13" i="17"/>
  <c r="JWE13" i="17"/>
  <c r="JWF13" i="17"/>
  <c r="JWG13" i="17"/>
  <c r="JWH13" i="17"/>
  <c r="JWI13" i="17"/>
  <c r="JWJ13" i="17"/>
  <c r="JWK13" i="17"/>
  <c r="JWL13" i="17"/>
  <c r="JWM13" i="17"/>
  <c r="JWN13" i="17"/>
  <c r="JWO13" i="17"/>
  <c r="JWP13" i="17"/>
  <c r="JWQ13" i="17"/>
  <c r="JWR13" i="17"/>
  <c r="JWS13" i="17"/>
  <c r="JWT13" i="17"/>
  <c r="JWU13" i="17"/>
  <c r="JWV13" i="17"/>
  <c r="JWW13" i="17"/>
  <c r="JWX13" i="17"/>
  <c r="JWY13" i="17"/>
  <c r="JWZ13" i="17"/>
  <c r="JXA13" i="17"/>
  <c r="JXB13" i="17"/>
  <c r="JXC13" i="17"/>
  <c r="JXD13" i="17"/>
  <c r="JXE13" i="17"/>
  <c r="JXF13" i="17"/>
  <c r="JXG13" i="17"/>
  <c r="JXH13" i="17"/>
  <c r="JXI13" i="17"/>
  <c r="JXJ13" i="17"/>
  <c r="JXK13" i="17"/>
  <c r="JXL13" i="17"/>
  <c r="JXM13" i="17"/>
  <c r="JXN13" i="17"/>
  <c r="JXO13" i="17"/>
  <c r="JXP13" i="17"/>
  <c r="JXQ13" i="17"/>
  <c r="JXR13" i="17"/>
  <c r="JXS13" i="17"/>
  <c r="JXT13" i="17"/>
  <c r="JXU13" i="17"/>
  <c r="JXV13" i="17"/>
  <c r="JXW13" i="17"/>
  <c r="JXX13" i="17"/>
  <c r="JXY13" i="17"/>
  <c r="JXZ13" i="17"/>
  <c r="JYA13" i="17"/>
  <c r="JYB13" i="17"/>
  <c r="JYC13" i="17"/>
  <c r="JYD13" i="17"/>
  <c r="JYE13" i="17"/>
  <c r="JYF13" i="17"/>
  <c r="JYG13" i="17"/>
  <c r="JYH13" i="17"/>
  <c r="JYI13" i="17"/>
  <c r="JYJ13" i="17"/>
  <c r="JYK13" i="17"/>
  <c r="JYL13" i="17"/>
  <c r="JYM13" i="17"/>
  <c r="JYN13" i="17"/>
  <c r="JYO13" i="17"/>
  <c r="JYP13" i="17"/>
  <c r="JYQ13" i="17"/>
  <c r="JYR13" i="17"/>
  <c r="JYS13" i="17"/>
  <c r="JYT13" i="17"/>
  <c r="JYU13" i="17"/>
  <c r="JYV13" i="17"/>
  <c r="JYW13" i="17"/>
  <c r="JYX13" i="17"/>
  <c r="JYY13" i="17"/>
  <c r="JYZ13" i="17"/>
  <c r="JZA13" i="17"/>
  <c r="JZB13" i="17"/>
  <c r="JZC13" i="17"/>
  <c r="JZD13" i="17"/>
  <c r="JZE13" i="17"/>
  <c r="JZF13" i="17"/>
  <c r="JZG13" i="17"/>
  <c r="JZH13" i="17"/>
  <c r="JZI13" i="17"/>
  <c r="JZJ13" i="17"/>
  <c r="JZK13" i="17"/>
  <c r="JZL13" i="17"/>
  <c r="JZM13" i="17"/>
  <c r="JZN13" i="17"/>
  <c r="JZO13" i="17"/>
  <c r="JZP13" i="17"/>
  <c r="JZQ13" i="17"/>
  <c r="JZR13" i="17"/>
  <c r="JZS13" i="17"/>
  <c r="JZT13" i="17"/>
  <c r="JZU13" i="17"/>
  <c r="JZV13" i="17"/>
  <c r="JZW13" i="17"/>
  <c r="JZX13" i="17"/>
  <c r="JZY13" i="17"/>
  <c r="JZZ13" i="17"/>
  <c r="KAA13" i="17"/>
  <c r="KAB13" i="17"/>
  <c r="KAC13" i="17"/>
  <c r="KAD13" i="17"/>
  <c r="KAE13" i="17"/>
  <c r="KAF13" i="17"/>
  <c r="KAG13" i="17"/>
  <c r="KAH13" i="17"/>
  <c r="KAI13" i="17"/>
  <c r="KAJ13" i="17"/>
  <c r="KAK13" i="17"/>
  <c r="KAL13" i="17"/>
  <c r="KAM13" i="17"/>
  <c r="KAN13" i="17"/>
  <c r="KAO13" i="17"/>
  <c r="KAP13" i="17"/>
  <c r="KAQ13" i="17"/>
  <c r="KAR13" i="17"/>
  <c r="KAS13" i="17"/>
  <c r="KAT13" i="17"/>
  <c r="KAU13" i="17"/>
  <c r="KAV13" i="17"/>
  <c r="KAW13" i="17"/>
  <c r="KAX13" i="17"/>
  <c r="KAY13" i="17"/>
  <c r="KAZ13" i="17"/>
  <c r="KBA13" i="17"/>
  <c r="KBB13" i="17"/>
  <c r="KBC13" i="17"/>
  <c r="KBD13" i="17"/>
  <c r="KBE13" i="17"/>
  <c r="KBF13" i="17"/>
  <c r="KBG13" i="17"/>
  <c r="KBH13" i="17"/>
  <c r="KBI13" i="17"/>
  <c r="KBJ13" i="17"/>
  <c r="KBK13" i="17"/>
  <c r="KBL13" i="17"/>
  <c r="KBM13" i="17"/>
  <c r="KBN13" i="17"/>
  <c r="KBO13" i="17"/>
  <c r="KBP13" i="17"/>
  <c r="KBQ13" i="17"/>
  <c r="KBR13" i="17"/>
  <c r="KBS13" i="17"/>
  <c r="KBT13" i="17"/>
  <c r="KBU13" i="17"/>
  <c r="KBV13" i="17"/>
  <c r="KBW13" i="17"/>
  <c r="KBX13" i="17"/>
  <c r="KBY13" i="17"/>
  <c r="KBZ13" i="17"/>
  <c r="KCA13" i="17"/>
  <c r="KCB13" i="17"/>
  <c r="KCC13" i="17"/>
  <c r="KCD13" i="17"/>
  <c r="KCE13" i="17"/>
  <c r="KCF13" i="17"/>
  <c r="KCG13" i="17"/>
  <c r="KCH13" i="17"/>
  <c r="KCI13" i="17"/>
  <c r="KCJ13" i="17"/>
  <c r="KCK13" i="17"/>
  <c r="KCL13" i="17"/>
  <c r="KCM13" i="17"/>
  <c r="KCN13" i="17"/>
  <c r="KCO13" i="17"/>
  <c r="KCP13" i="17"/>
  <c r="KCQ13" i="17"/>
  <c r="KCR13" i="17"/>
  <c r="KCS13" i="17"/>
  <c r="KCT13" i="17"/>
  <c r="KCU13" i="17"/>
  <c r="KCV13" i="17"/>
  <c r="KCW13" i="17"/>
  <c r="KCX13" i="17"/>
  <c r="KCY13" i="17"/>
  <c r="KCZ13" i="17"/>
  <c r="KDA13" i="17"/>
  <c r="KDB13" i="17"/>
  <c r="KDC13" i="17"/>
  <c r="KDD13" i="17"/>
  <c r="KDE13" i="17"/>
  <c r="KDF13" i="17"/>
  <c r="KDG13" i="17"/>
  <c r="KDH13" i="17"/>
  <c r="KDI13" i="17"/>
  <c r="KDJ13" i="17"/>
  <c r="KDK13" i="17"/>
  <c r="KDL13" i="17"/>
  <c r="KDM13" i="17"/>
  <c r="KDN13" i="17"/>
  <c r="KDO13" i="17"/>
  <c r="KDP13" i="17"/>
  <c r="KDQ13" i="17"/>
  <c r="KDR13" i="17"/>
  <c r="KDS13" i="17"/>
  <c r="KDT13" i="17"/>
  <c r="KDU13" i="17"/>
  <c r="KDV13" i="17"/>
  <c r="KDW13" i="17"/>
  <c r="KDX13" i="17"/>
  <c r="KDY13" i="17"/>
  <c r="KDZ13" i="17"/>
  <c r="KEA13" i="17"/>
  <c r="KEB13" i="17"/>
  <c r="KEC13" i="17"/>
  <c r="KED13" i="17"/>
  <c r="KEE13" i="17"/>
  <c r="KEF13" i="17"/>
  <c r="KEG13" i="17"/>
  <c r="KEH13" i="17"/>
  <c r="KEI13" i="17"/>
  <c r="KEJ13" i="17"/>
  <c r="KEK13" i="17"/>
  <c r="KEL13" i="17"/>
  <c r="KEM13" i="17"/>
  <c r="KEN13" i="17"/>
  <c r="KEO13" i="17"/>
  <c r="KEP13" i="17"/>
  <c r="KEQ13" i="17"/>
  <c r="KER13" i="17"/>
  <c r="KES13" i="17"/>
  <c r="KET13" i="17"/>
  <c r="KEU13" i="17"/>
  <c r="KEV13" i="17"/>
  <c r="KEW13" i="17"/>
  <c r="KEX13" i="17"/>
  <c r="KEY13" i="17"/>
  <c r="KEZ13" i="17"/>
  <c r="KFA13" i="17"/>
  <c r="KFB13" i="17"/>
  <c r="KFC13" i="17"/>
  <c r="KFD13" i="17"/>
  <c r="KFE13" i="17"/>
  <c r="KFF13" i="17"/>
  <c r="KFG13" i="17"/>
  <c r="KFH13" i="17"/>
  <c r="KFI13" i="17"/>
  <c r="KFJ13" i="17"/>
  <c r="KFK13" i="17"/>
  <c r="KFL13" i="17"/>
  <c r="KFM13" i="17"/>
  <c r="KFN13" i="17"/>
  <c r="KFO13" i="17"/>
  <c r="KFP13" i="17"/>
  <c r="KFQ13" i="17"/>
  <c r="KFR13" i="17"/>
  <c r="KFS13" i="17"/>
  <c r="KFT13" i="17"/>
  <c r="KFU13" i="17"/>
  <c r="KFV13" i="17"/>
  <c r="KFW13" i="17"/>
  <c r="KFX13" i="17"/>
  <c r="KFY13" i="17"/>
  <c r="KFZ13" i="17"/>
  <c r="KGA13" i="17"/>
  <c r="KGB13" i="17"/>
  <c r="KGC13" i="17"/>
  <c r="KGD13" i="17"/>
  <c r="KGE13" i="17"/>
  <c r="KGF13" i="17"/>
  <c r="KGG13" i="17"/>
  <c r="KGH13" i="17"/>
  <c r="KGI13" i="17"/>
  <c r="KGJ13" i="17"/>
  <c r="KGK13" i="17"/>
  <c r="KGL13" i="17"/>
  <c r="KGM13" i="17"/>
  <c r="KGN13" i="17"/>
  <c r="KGO13" i="17"/>
  <c r="KGP13" i="17"/>
  <c r="KGQ13" i="17"/>
  <c r="KGR13" i="17"/>
  <c r="KGS13" i="17"/>
  <c r="KGT13" i="17"/>
  <c r="KGU13" i="17"/>
  <c r="KGV13" i="17"/>
  <c r="KGW13" i="17"/>
  <c r="KGX13" i="17"/>
  <c r="KGY13" i="17"/>
  <c r="KGZ13" i="17"/>
  <c r="KHA13" i="17"/>
  <c r="KHB13" i="17"/>
  <c r="KHC13" i="17"/>
  <c r="KHD13" i="17"/>
  <c r="KHE13" i="17"/>
  <c r="KHF13" i="17"/>
  <c r="KHG13" i="17"/>
  <c r="KHH13" i="17"/>
  <c r="KHI13" i="17"/>
  <c r="KHJ13" i="17"/>
  <c r="KHK13" i="17"/>
  <c r="KHL13" i="17"/>
  <c r="KHM13" i="17"/>
  <c r="KHN13" i="17"/>
  <c r="KHO13" i="17"/>
  <c r="KHP13" i="17"/>
  <c r="KHQ13" i="17"/>
  <c r="KHR13" i="17"/>
  <c r="KHS13" i="17"/>
  <c r="KHT13" i="17"/>
  <c r="KHU13" i="17"/>
  <c r="KHV13" i="17"/>
  <c r="KHW13" i="17"/>
  <c r="KHX13" i="17"/>
  <c r="KHY13" i="17"/>
  <c r="KHZ13" i="17"/>
  <c r="KIA13" i="17"/>
  <c r="KIB13" i="17"/>
  <c r="KIC13" i="17"/>
  <c r="KID13" i="17"/>
  <c r="KIE13" i="17"/>
  <c r="KIF13" i="17"/>
  <c r="KIG13" i="17"/>
  <c r="KIH13" i="17"/>
  <c r="KII13" i="17"/>
  <c r="KIJ13" i="17"/>
  <c r="KIK13" i="17"/>
  <c r="KIL13" i="17"/>
  <c r="KIM13" i="17"/>
  <c r="KIN13" i="17"/>
  <c r="KIO13" i="17"/>
  <c r="KIP13" i="17"/>
  <c r="KIQ13" i="17"/>
  <c r="KIR13" i="17"/>
  <c r="KIS13" i="17"/>
  <c r="KIT13" i="17"/>
  <c r="KIU13" i="17"/>
  <c r="KIV13" i="17"/>
  <c r="KIW13" i="17"/>
  <c r="KIX13" i="17"/>
  <c r="KIY13" i="17"/>
  <c r="KIZ13" i="17"/>
  <c r="KJA13" i="17"/>
  <c r="KJB13" i="17"/>
  <c r="KJC13" i="17"/>
  <c r="KJD13" i="17"/>
  <c r="KJE13" i="17"/>
  <c r="KJF13" i="17"/>
  <c r="KJG13" i="17"/>
  <c r="KJH13" i="17"/>
  <c r="KJI13" i="17"/>
  <c r="KJJ13" i="17"/>
  <c r="KJK13" i="17"/>
  <c r="KJL13" i="17"/>
  <c r="KJM13" i="17"/>
  <c r="KJN13" i="17"/>
  <c r="KJO13" i="17"/>
  <c r="KJP13" i="17"/>
  <c r="KJQ13" i="17"/>
  <c r="KJR13" i="17"/>
  <c r="KJS13" i="17"/>
  <c r="KJT13" i="17"/>
  <c r="KJU13" i="17"/>
  <c r="KJV13" i="17"/>
  <c r="KJW13" i="17"/>
  <c r="KJX13" i="17"/>
  <c r="KJY13" i="17"/>
  <c r="KJZ13" i="17"/>
  <c r="KKA13" i="17"/>
  <c r="KKB13" i="17"/>
  <c r="KKC13" i="17"/>
  <c r="KKD13" i="17"/>
  <c r="KKE13" i="17"/>
  <c r="KKF13" i="17"/>
  <c r="KKG13" i="17"/>
  <c r="KKH13" i="17"/>
  <c r="KKI13" i="17"/>
  <c r="KKJ13" i="17"/>
  <c r="KKK13" i="17"/>
  <c r="KKL13" i="17"/>
  <c r="KKM13" i="17"/>
  <c r="KKN13" i="17"/>
  <c r="KKO13" i="17"/>
  <c r="KKP13" i="17"/>
  <c r="KKQ13" i="17"/>
  <c r="KKR13" i="17"/>
  <c r="KKS13" i="17"/>
  <c r="KKT13" i="17"/>
  <c r="KKU13" i="17"/>
  <c r="KKV13" i="17"/>
  <c r="KKW13" i="17"/>
  <c r="KKX13" i="17"/>
  <c r="KKY13" i="17"/>
  <c r="KKZ13" i="17"/>
  <c r="KLA13" i="17"/>
  <c r="KLB13" i="17"/>
  <c r="KLC13" i="17"/>
  <c r="KLD13" i="17"/>
  <c r="KLE13" i="17"/>
  <c r="KLF13" i="17"/>
  <c r="KLG13" i="17"/>
  <c r="KLH13" i="17"/>
  <c r="KLI13" i="17"/>
  <c r="KLJ13" i="17"/>
  <c r="KLK13" i="17"/>
  <c r="KLL13" i="17"/>
  <c r="KLM13" i="17"/>
  <c r="KLN13" i="17"/>
  <c r="KLO13" i="17"/>
  <c r="KLP13" i="17"/>
  <c r="KLQ13" i="17"/>
  <c r="KLR13" i="17"/>
  <c r="KLS13" i="17"/>
  <c r="KLT13" i="17"/>
  <c r="KLU13" i="17"/>
  <c r="KLV13" i="17"/>
  <c r="KLW13" i="17"/>
  <c r="KLX13" i="17"/>
  <c r="KLY13" i="17"/>
  <c r="KLZ13" i="17"/>
  <c r="KMA13" i="17"/>
  <c r="KMB13" i="17"/>
  <c r="KMC13" i="17"/>
  <c r="KMD13" i="17"/>
  <c r="KME13" i="17"/>
  <c r="KMF13" i="17"/>
  <c r="KMG13" i="17"/>
  <c r="KMH13" i="17"/>
  <c r="KMI13" i="17"/>
  <c r="KMJ13" i="17"/>
  <c r="KMK13" i="17"/>
  <c r="KML13" i="17"/>
  <c r="KMM13" i="17"/>
  <c r="KMN13" i="17"/>
  <c r="KMO13" i="17"/>
  <c r="KMP13" i="17"/>
  <c r="KMQ13" i="17"/>
  <c r="KMR13" i="17"/>
  <c r="KMS13" i="17"/>
  <c r="KMT13" i="17"/>
  <c r="KMU13" i="17"/>
  <c r="KMV13" i="17"/>
  <c r="KMW13" i="17"/>
  <c r="KMX13" i="17"/>
  <c r="KMY13" i="17"/>
  <c r="KMZ13" i="17"/>
  <c r="KNA13" i="17"/>
  <c r="KNB13" i="17"/>
  <c r="KNC13" i="17"/>
  <c r="KND13" i="17"/>
  <c r="KNE13" i="17"/>
  <c r="KNF13" i="17"/>
  <c r="KNG13" i="17"/>
  <c r="KNH13" i="17"/>
  <c r="KNI13" i="17"/>
  <c r="KNJ13" i="17"/>
  <c r="KNK13" i="17"/>
  <c r="KNL13" i="17"/>
  <c r="KNM13" i="17"/>
  <c r="KNN13" i="17"/>
  <c r="KNO13" i="17"/>
  <c r="KNP13" i="17"/>
  <c r="KNQ13" i="17"/>
  <c r="KNR13" i="17"/>
  <c r="KNS13" i="17"/>
  <c r="KNT13" i="17"/>
  <c r="KNU13" i="17"/>
  <c r="KNV13" i="17"/>
  <c r="KNW13" i="17"/>
  <c r="KNX13" i="17"/>
  <c r="KNY13" i="17"/>
  <c r="KNZ13" i="17"/>
  <c r="KOA13" i="17"/>
  <c r="KOB13" i="17"/>
  <c r="KOC13" i="17"/>
  <c r="KOD13" i="17"/>
  <c r="KOE13" i="17"/>
  <c r="KOF13" i="17"/>
  <c r="KOG13" i="17"/>
  <c r="KOH13" i="17"/>
  <c r="KOI13" i="17"/>
  <c r="KOJ13" i="17"/>
  <c r="KOK13" i="17"/>
  <c r="KOL13" i="17"/>
  <c r="KOM13" i="17"/>
  <c r="KON13" i="17"/>
  <c r="KOO13" i="17"/>
  <c r="KOP13" i="17"/>
  <c r="KOQ13" i="17"/>
  <c r="KOR13" i="17"/>
  <c r="KOS13" i="17"/>
  <c r="KOT13" i="17"/>
  <c r="KOU13" i="17"/>
  <c r="KOV13" i="17"/>
  <c r="KOW13" i="17"/>
  <c r="KOX13" i="17"/>
  <c r="KOY13" i="17"/>
  <c r="KOZ13" i="17"/>
  <c r="KPA13" i="17"/>
  <c r="KPB13" i="17"/>
  <c r="KPC13" i="17"/>
  <c r="KPD13" i="17"/>
  <c r="KPE13" i="17"/>
  <c r="KPF13" i="17"/>
  <c r="KPG13" i="17"/>
  <c r="KPH13" i="17"/>
  <c r="KPI13" i="17"/>
  <c r="KPJ13" i="17"/>
  <c r="KPK13" i="17"/>
  <c r="KPL13" i="17"/>
  <c r="KPM13" i="17"/>
  <c r="KPN13" i="17"/>
  <c r="KPO13" i="17"/>
  <c r="KPP13" i="17"/>
  <c r="KPQ13" i="17"/>
  <c r="KPR13" i="17"/>
  <c r="KPS13" i="17"/>
  <c r="KPT13" i="17"/>
  <c r="KPU13" i="17"/>
  <c r="KPV13" i="17"/>
  <c r="KPW13" i="17"/>
  <c r="KPX13" i="17"/>
  <c r="KPY13" i="17"/>
  <c r="KPZ13" i="17"/>
  <c r="KQA13" i="17"/>
  <c r="KQB13" i="17"/>
  <c r="KQC13" i="17"/>
  <c r="KQD13" i="17"/>
  <c r="KQE13" i="17"/>
  <c r="KQF13" i="17"/>
  <c r="KQG13" i="17"/>
  <c r="KQH13" i="17"/>
  <c r="KQI13" i="17"/>
  <c r="KQJ13" i="17"/>
  <c r="KQK13" i="17"/>
  <c r="KQL13" i="17"/>
  <c r="KQM13" i="17"/>
  <c r="KQN13" i="17"/>
  <c r="KQO13" i="17"/>
  <c r="KQP13" i="17"/>
  <c r="KQQ13" i="17"/>
  <c r="KQR13" i="17"/>
  <c r="KQS13" i="17"/>
  <c r="KQT13" i="17"/>
  <c r="KQU13" i="17"/>
  <c r="KQV13" i="17"/>
  <c r="KQW13" i="17"/>
  <c r="KQX13" i="17"/>
  <c r="KQY13" i="17"/>
  <c r="KQZ13" i="17"/>
  <c r="KRA13" i="17"/>
  <c r="KRB13" i="17"/>
  <c r="KRC13" i="17"/>
  <c r="KRD13" i="17"/>
  <c r="KRE13" i="17"/>
  <c r="KRF13" i="17"/>
  <c r="KRG13" i="17"/>
  <c r="KRH13" i="17"/>
  <c r="KRI13" i="17"/>
  <c r="KRJ13" i="17"/>
  <c r="KRK13" i="17"/>
  <c r="KRL13" i="17"/>
  <c r="KRM13" i="17"/>
  <c r="KRN13" i="17"/>
  <c r="KRO13" i="17"/>
  <c r="KRP13" i="17"/>
  <c r="KRQ13" i="17"/>
  <c r="KRR13" i="17"/>
  <c r="KRS13" i="17"/>
  <c r="KRT13" i="17"/>
  <c r="KRU13" i="17"/>
  <c r="KRV13" i="17"/>
  <c r="KRW13" i="17"/>
  <c r="KRX13" i="17"/>
  <c r="KRY13" i="17"/>
  <c r="KRZ13" i="17"/>
  <c r="KSA13" i="17"/>
  <c r="KSB13" i="17"/>
  <c r="KSC13" i="17"/>
  <c r="KSD13" i="17"/>
  <c r="KSE13" i="17"/>
  <c r="KSF13" i="17"/>
  <c r="KSG13" i="17"/>
  <c r="KSH13" i="17"/>
  <c r="KSI13" i="17"/>
  <c r="KSJ13" i="17"/>
  <c r="KSK13" i="17"/>
  <c r="KSL13" i="17"/>
  <c r="KSM13" i="17"/>
  <c r="KSN13" i="17"/>
  <c r="KSO13" i="17"/>
  <c r="KSP13" i="17"/>
  <c r="KSQ13" i="17"/>
  <c r="KSR13" i="17"/>
  <c r="KSS13" i="17"/>
  <c r="KST13" i="17"/>
  <c r="KSU13" i="17"/>
  <c r="KSV13" i="17"/>
  <c r="KSW13" i="17"/>
  <c r="KSX13" i="17"/>
  <c r="KSY13" i="17"/>
  <c r="KSZ13" i="17"/>
  <c r="KTA13" i="17"/>
  <c r="KTB13" i="17"/>
  <c r="KTC13" i="17"/>
  <c r="KTD13" i="17"/>
  <c r="KTE13" i="17"/>
  <c r="KTF13" i="17"/>
  <c r="KTG13" i="17"/>
  <c r="KTH13" i="17"/>
  <c r="KTI13" i="17"/>
  <c r="KTJ13" i="17"/>
  <c r="KTK13" i="17"/>
  <c r="KTL13" i="17"/>
  <c r="KTM13" i="17"/>
  <c r="KTN13" i="17"/>
  <c r="KTO13" i="17"/>
  <c r="KTP13" i="17"/>
  <c r="KTQ13" i="17"/>
  <c r="KTR13" i="17"/>
  <c r="KTS13" i="17"/>
  <c r="KTT13" i="17"/>
  <c r="KTU13" i="17"/>
  <c r="KTV13" i="17"/>
  <c r="KTW13" i="17"/>
  <c r="KTX13" i="17"/>
  <c r="KTY13" i="17"/>
  <c r="KTZ13" i="17"/>
  <c r="KUA13" i="17"/>
  <c r="KUB13" i="17"/>
  <c r="KUC13" i="17"/>
  <c r="KUD13" i="17"/>
  <c r="KUE13" i="17"/>
  <c r="KUF13" i="17"/>
  <c r="KUG13" i="17"/>
  <c r="KUH13" i="17"/>
  <c r="KUI13" i="17"/>
  <c r="KUJ13" i="17"/>
  <c r="KUK13" i="17"/>
  <c r="KUL13" i="17"/>
  <c r="KUM13" i="17"/>
  <c r="KUN13" i="17"/>
  <c r="KUO13" i="17"/>
  <c r="KUP13" i="17"/>
  <c r="KUQ13" i="17"/>
  <c r="KUR13" i="17"/>
  <c r="KUS13" i="17"/>
  <c r="KUT13" i="17"/>
  <c r="KUU13" i="17"/>
  <c r="KUV13" i="17"/>
  <c r="KUW13" i="17"/>
  <c r="KUX13" i="17"/>
  <c r="KUY13" i="17"/>
  <c r="KUZ13" i="17"/>
  <c r="KVA13" i="17"/>
  <c r="KVB13" i="17"/>
  <c r="KVC13" i="17"/>
  <c r="KVD13" i="17"/>
  <c r="KVE13" i="17"/>
  <c r="KVF13" i="17"/>
  <c r="KVG13" i="17"/>
  <c r="KVH13" i="17"/>
  <c r="KVI13" i="17"/>
  <c r="KVJ13" i="17"/>
  <c r="KVK13" i="17"/>
  <c r="KVL13" i="17"/>
  <c r="KVM13" i="17"/>
  <c r="KVN13" i="17"/>
  <c r="KVO13" i="17"/>
  <c r="KVP13" i="17"/>
  <c r="KVQ13" i="17"/>
  <c r="KVR13" i="17"/>
  <c r="KVS13" i="17"/>
  <c r="KVT13" i="17"/>
  <c r="KVU13" i="17"/>
  <c r="KVV13" i="17"/>
  <c r="KVW13" i="17"/>
  <c r="KVX13" i="17"/>
  <c r="KVY13" i="17"/>
  <c r="KVZ13" i="17"/>
  <c r="KWA13" i="17"/>
  <c r="KWB13" i="17"/>
  <c r="KWC13" i="17"/>
  <c r="KWD13" i="17"/>
  <c r="KWE13" i="17"/>
  <c r="KWF13" i="17"/>
  <c r="KWG13" i="17"/>
  <c r="KWH13" i="17"/>
  <c r="KWI13" i="17"/>
  <c r="KWJ13" i="17"/>
  <c r="KWK13" i="17"/>
  <c r="KWL13" i="17"/>
  <c r="KWM13" i="17"/>
  <c r="KWN13" i="17"/>
  <c r="KWO13" i="17"/>
  <c r="KWP13" i="17"/>
  <c r="KWQ13" i="17"/>
  <c r="KWR13" i="17"/>
  <c r="KWS13" i="17"/>
  <c r="KWT13" i="17"/>
  <c r="KWU13" i="17"/>
  <c r="KWV13" i="17"/>
  <c r="KWW13" i="17"/>
  <c r="KWX13" i="17"/>
  <c r="KWY13" i="17"/>
  <c r="KWZ13" i="17"/>
  <c r="KXA13" i="17"/>
  <c r="KXB13" i="17"/>
  <c r="KXC13" i="17"/>
  <c r="KXD13" i="17"/>
  <c r="KXE13" i="17"/>
  <c r="KXF13" i="17"/>
  <c r="KXG13" i="17"/>
  <c r="KXH13" i="17"/>
  <c r="KXI13" i="17"/>
  <c r="KXJ13" i="17"/>
  <c r="KXK13" i="17"/>
  <c r="KXL13" i="17"/>
  <c r="KXM13" i="17"/>
  <c r="KXN13" i="17"/>
  <c r="KXO13" i="17"/>
  <c r="KXP13" i="17"/>
  <c r="KXQ13" i="17"/>
  <c r="KXR13" i="17"/>
  <c r="KXS13" i="17"/>
  <c r="KXT13" i="17"/>
  <c r="KXU13" i="17"/>
  <c r="KXV13" i="17"/>
  <c r="KXW13" i="17"/>
  <c r="KXX13" i="17"/>
  <c r="KXY13" i="17"/>
  <c r="KXZ13" i="17"/>
  <c r="KYA13" i="17"/>
  <c r="KYB13" i="17"/>
  <c r="KYC13" i="17"/>
  <c r="KYD13" i="17"/>
  <c r="KYE13" i="17"/>
  <c r="KYF13" i="17"/>
  <c r="KYG13" i="17"/>
  <c r="KYH13" i="17"/>
  <c r="KYI13" i="17"/>
  <c r="KYJ13" i="17"/>
  <c r="KYK13" i="17"/>
  <c r="KYL13" i="17"/>
  <c r="KYM13" i="17"/>
  <c r="KYN13" i="17"/>
  <c r="KYO13" i="17"/>
  <c r="KYP13" i="17"/>
  <c r="KYQ13" i="17"/>
  <c r="KYR13" i="17"/>
  <c r="KYS13" i="17"/>
  <c r="KYT13" i="17"/>
  <c r="KYU13" i="17"/>
  <c r="KYV13" i="17"/>
  <c r="KYW13" i="17"/>
  <c r="KYX13" i="17"/>
  <c r="KYY13" i="17"/>
  <c r="KYZ13" i="17"/>
  <c r="KZA13" i="17"/>
  <c r="KZB13" i="17"/>
  <c r="KZC13" i="17"/>
  <c r="KZD13" i="17"/>
  <c r="KZE13" i="17"/>
  <c r="KZF13" i="17"/>
  <c r="KZG13" i="17"/>
  <c r="KZH13" i="17"/>
  <c r="KZI13" i="17"/>
  <c r="KZJ13" i="17"/>
  <c r="KZK13" i="17"/>
  <c r="KZL13" i="17"/>
  <c r="KZM13" i="17"/>
  <c r="KZN13" i="17"/>
  <c r="KZO13" i="17"/>
  <c r="KZP13" i="17"/>
  <c r="KZQ13" i="17"/>
  <c r="KZR13" i="17"/>
  <c r="KZS13" i="17"/>
  <c r="KZT13" i="17"/>
  <c r="KZU13" i="17"/>
  <c r="KZV13" i="17"/>
  <c r="KZW13" i="17"/>
  <c r="KZX13" i="17"/>
  <c r="KZY13" i="17"/>
  <c r="KZZ13" i="17"/>
  <c r="LAA13" i="17"/>
  <c r="LAB13" i="17"/>
  <c r="LAC13" i="17"/>
  <c r="LAD13" i="17"/>
  <c r="LAE13" i="17"/>
  <c r="LAF13" i="17"/>
  <c r="LAG13" i="17"/>
  <c r="LAH13" i="17"/>
  <c r="LAI13" i="17"/>
  <c r="LAJ13" i="17"/>
  <c r="LAK13" i="17"/>
  <c r="LAL13" i="17"/>
  <c r="LAM13" i="17"/>
  <c r="LAN13" i="17"/>
  <c r="LAO13" i="17"/>
  <c r="LAP13" i="17"/>
  <c r="LAQ13" i="17"/>
  <c r="LAR13" i="17"/>
  <c r="LAS13" i="17"/>
  <c r="LAT13" i="17"/>
  <c r="LAU13" i="17"/>
  <c r="LAV13" i="17"/>
  <c r="LAW13" i="17"/>
  <c r="LAX13" i="17"/>
  <c r="LAY13" i="17"/>
  <c r="LAZ13" i="17"/>
  <c r="LBA13" i="17"/>
  <c r="LBB13" i="17"/>
  <c r="LBC13" i="17"/>
  <c r="LBD13" i="17"/>
  <c r="LBE13" i="17"/>
  <c r="LBF13" i="17"/>
  <c r="LBG13" i="17"/>
  <c r="LBH13" i="17"/>
  <c r="LBI13" i="17"/>
  <c r="LBJ13" i="17"/>
  <c r="LBK13" i="17"/>
  <c r="LBL13" i="17"/>
  <c r="LBM13" i="17"/>
  <c r="LBN13" i="17"/>
  <c r="LBO13" i="17"/>
  <c r="LBP13" i="17"/>
  <c r="LBQ13" i="17"/>
  <c r="LBR13" i="17"/>
  <c r="LBS13" i="17"/>
  <c r="LBT13" i="17"/>
  <c r="LBU13" i="17"/>
  <c r="LBV13" i="17"/>
  <c r="LBW13" i="17"/>
  <c r="LBX13" i="17"/>
  <c r="LBY13" i="17"/>
  <c r="LBZ13" i="17"/>
  <c r="LCA13" i="17"/>
  <c r="LCB13" i="17"/>
  <c r="LCC13" i="17"/>
  <c r="LCD13" i="17"/>
  <c r="LCE13" i="17"/>
  <c r="LCF13" i="17"/>
  <c r="LCG13" i="17"/>
  <c r="LCH13" i="17"/>
  <c r="LCI13" i="17"/>
  <c r="LCJ13" i="17"/>
  <c r="LCK13" i="17"/>
  <c r="LCL13" i="17"/>
  <c r="LCM13" i="17"/>
  <c r="LCN13" i="17"/>
  <c r="LCO13" i="17"/>
  <c r="LCP13" i="17"/>
  <c r="LCQ13" i="17"/>
  <c r="LCR13" i="17"/>
  <c r="LCS13" i="17"/>
  <c r="LCT13" i="17"/>
  <c r="LCU13" i="17"/>
  <c r="LCV13" i="17"/>
  <c r="LCW13" i="17"/>
  <c r="LCX13" i="17"/>
  <c r="LCY13" i="17"/>
  <c r="LCZ13" i="17"/>
  <c r="LDA13" i="17"/>
  <c r="LDB13" i="17"/>
  <c r="LDC13" i="17"/>
  <c r="LDD13" i="17"/>
  <c r="LDE13" i="17"/>
  <c r="LDF13" i="17"/>
  <c r="LDG13" i="17"/>
  <c r="LDH13" i="17"/>
  <c r="LDI13" i="17"/>
  <c r="LDJ13" i="17"/>
  <c r="LDK13" i="17"/>
  <c r="LDL13" i="17"/>
  <c r="LDM13" i="17"/>
  <c r="LDN13" i="17"/>
  <c r="LDO13" i="17"/>
  <c r="LDP13" i="17"/>
  <c r="LDQ13" i="17"/>
  <c r="LDR13" i="17"/>
  <c r="LDS13" i="17"/>
  <c r="LDT13" i="17"/>
  <c r="LDU13" i="17"/>
  <c r="LDV13" i="17"/>
  <c r="LDW13" i="17"/>
  <c r="LDX13" i="17"/>
  <c r="LDY13" i="17"/>
  <c r="LDZ13" i="17"/>
  <c r="LEA13" i="17"/>
  <c r="LEB13" i="17"/>
  <c r="LEC13" i="17"/>
  <c r="LED13" i="17"/>
  <c r="LEE13" i="17"/>
  <c r="LEF13" i="17"/>
  <c r="LEG13" i="17"/>
  <c r="LEH13" i="17"/>
  <c r="LEI13" i="17"/>
  <c r="LEJ13" i="17"/>
  <c r="LEK13" i="17"/>
  <c r="LEL13" i="17"/>
  <c r="LEM13" i="17"/>
  <c r="LEN13" i="17"/>
  <c r="LEO13" i="17"/>
  <c r="LEP13" i="17"/>
  <c r="LEQ13" i="17"/>
  <c r="LER13" i="17"/>
  <c r="LES13" i="17"/>
  <c r="LET13" i="17"/>
  <c r="LEU13" i="17"/>
  <c r="LEV13" i="17"/>
  <c r="LEW13" i="17"/>
  <c r="LEX13" i="17"/>
  <c r="LEY13" i="17"/>
  <c r="LEZ13" i="17"/>
  <c r="LFA13" i="17"/>
  <c r="LFB13" i="17"/>
  <c r="LFC13" i="17"/>
  <c r="LFD13" i="17"/>
  <c r="LFE13" i="17"/>
  <c r="LFF13" i="17"/>
  <c r="LFG13" i="17"/>
  <c r="LFH13" i="17"/>
  <c r="LFI13" i="17"/>
  <c r="LFJ13" i="17"/>
  <c r="LFK13" i="17"/>
  <c r="LFL13" i="17"/>
  <c r="LFM13" i="17"/>
  <c r="LFN13" i="17"/>
  <c r="LFO13" i="17"/>
  <c r="LFP13" i="17"/>
  <c r="LFQ13" i="17"/>
  <c r="LFR13" i="17"/>
  <c r="LFS13" i="17"/>
  <c r="LFT13" i="17"/>
  <c r="LFU13" i="17"/>
  <c r="LFV13" i="17"/>
  <c r="LFW13" i="17"/>
  <c r="LFX13" i="17"/>
  <c r="LFY13" i="17"/>
  <c r="LFZ13" i="17"/>
  <c r="LGA13" i="17"/>
  <c r="LGB13" i="17"/>
  <c r="LGC13" i="17"/>
  <c r="LGD13" i="17"/>
  <c r="LGE13" i="17"/>
  <c r="LGF13" i="17"/>
  <c r="LGG13" i="17"/>
  <c r="LGH13" i="17"/>
  <c r="LGI13" i="17"/>
  <c r="LGJ13" i="17"/>
  <c r="LGK13" i="17"/>
  <c r="LGL13" i="17"/>
  <c r="LGM13" i="17"/>
  <c r="LGN13" i="17"/>
  <c r="LGO13" i="17"/>
  <c r="LGP13" i="17"/>
  <c r="LGQ13" i="17"/>
  <c r="LGR13" i="17"/>
  <c r="LGS13" i="17"/>
  <c r="LGT13" i="17"/>
  <c r="LGU13" i="17"/>
  <c r="LGV13" i="17"/>
  <c r="LGW13" i="17"/>
  <c r="LGX13" i="17"/>
  <c r="LGY13" i="17"/>
  <c r="LGZ13" i="17"/>
  <c r="LHA13" i="17"/>
  <c r="LHB13" i="17"/>
  <c r="LHC13" i="17"/>
  <c r="LHD13" i="17"/>
  <c r="LHE13" i="17"/>
  <c r="LHF13" i="17"/>
  <c r="LHG13" i="17"/>
  <c r="LHH13" i="17"/>
  <c r="LHI13" i="17"/>
  <c r="LHJ13" i="17"/>
  <c r="LHK13" i="17"/>
  <c r="LHL13" i="17"/>
  <c r="LHM13" i="17"/>
  <c r="LHN13" i="17"/>
  <c r="LHO13" i="17"/>
  <c r="LHP13" i="17"/>
  <c r="LHQ13" i="17"/>
  <c r="LHR13" i="17"/>
  <c r="LHS13" i="17"/>
  <c r="LHT13" i="17"/>
  <c r="LHU13" i="17"/>
  <c r="LHV13" i="17"/>
  <c r="LHW13" i="17"/>
  <c r="LHX13" i="17"/>
  <c r="LHY13" i="17"/>
  <c r="LHZ13" i="17"/>
  <c r="LIA13" i="17"/>
  <c r="LIB13" i="17"/>
  <c r="LIC13" i="17"/>
  <c r="LID13" i="17"/>
  <c r="LIE13" i="17"/>
  <c r="LIF13" i="17"/>
  <c r="LIG13" i="17"/>
  <c r="LIH13" i="17"/>
  <c r="LII13" i="17"/>
  <c r="LIJ13" i="17"/>
  <c r="LIK13" i="17"/>
  <c r="LIL13" i="17"/>
  <c r="LIM13" i="17"/>
  <c r="LIN13" i="17"/>
  <c r="LIO13" i="17"/>
  <c r="LIP13" i="17"/>
  <c r="LIQ13" i="17"/>
  <c r="LIR13" i="17"/>
  <c r="LIS13" i="17"/>
  <c r="LIT13" i="17"/>
  <c r="LIU13" i="17"/>
  <c r="LIV13" i="17"/>
  <c r="LIW13" i="17"/>
  <c r="LIX13" i="17"/>
  <c r="LIY13" i="17"/>
  <c r="LIZ13" i="17"/>
  <c r="LJA13" i="17"/>
  <c r="LJB13" i="17"/>
  <c r="LJC13" i="17"/>
  <c r="LJD13" i="17"/>
  <c r="LJE13" i="17"/>
  <c r="LJF13" i="17"/>
  <c r="LJG13" i="17"/>
  <c r="LJH13" i="17"/>
  <c r="LJI13" i="17"/>
  <c r="LJJ13" i="17"/>
  <c r="LJK13" i="17"/>
  <c r="LJL13" i="17"/>
  <c r="LJM13" i="17"/>
  <c r="LJN13" i="17"/>
  <c r="LJO13" i="17"/>
  <c r="LJP13" i="17"/>
  <c r="LJQ13" i="17"/>
  <c r="LJR13" i="17"/>
  <c r="LJS13" i="17"/>
  <c r="LJT13" i="17"/>
  <c r="LJU13" i="17"/>
  <c r="LJV13" i="17"/>
  <c r="LJW13" i="17"/>
  <c r="LJX13" i="17"/>
  <c r="LJY13" i="17"/>
  <c r="LJZ13" i="17"/>
  <c r="LKA13" i="17"/>
  <c r="LKB13" i="17"/>
  <c r="LKC13" i="17"/>
  <c r="LKD13" i="17"/>
  <c r="LKE13" i="17"/>
  <c r="LKF13" i="17"/>
  <c r="LKG13" i="17"/>
  <c r="LKH13" i="17"/>
  <c r="LKI13" i="17"/>
  <c r="LKJ13" i="17"/>
  <c r="LKK13" i="17"/>
  <c r="LKL13" i="17"/>
  <c r="LKM13" i="17"/>
  <c r="LKN13" i="17"/>
  <c r="LKO13" i="17"/>
  <c r="LKP13" i="17"/>
  <c r="LKQ13" i="17"/>
  <c r="LKR13" i="17"/>
  <c r="LKS13" i="17"/>
  <c r="LKT13" i="17"/>
  <c r="LKU13" i="17"/>
  <c r="LKV13" i="17"/>
  <c r="LKW13" i="17"/>
  <c r="LKX13" i="17"/>
  <c r="LKY13" i="17"/>
  <c r="LKZ13" i="17"/>
  <c r="LLA13" i="17"/>
  <c r="LLB13" i="17"/>
  <c r="LLC13" i="17"/>
  <c r="LLD13" i="17"/>
  <c r="LLE13" i="17"/>
  <c r="LLF13" i="17"/>
  <c r="LLG13" i="17"/>
  <c r="LLH13" i="17"/>
  <c r="LLI13" i="17"/>
  <c r="LLJ13" i="17"/>
  <c r="LLK13" i="17"/>
  <c r="LLL13" i="17"/>
  <c r="LLM13" i="17"/>
  <c r="LLN13" i="17"/>
  <c r="LLO13" i="17"/>
  <c r="LLP13" i="17"/>
  <c r="LLQ13" i="17"/>
  <c r="LLR13" i="17"/>
  <c r="LLS13" i="17"/>
  <c r="LLT13" i="17"/>
  <c r="LLU13" i="17"/>
  <c r="LLV13" i="17"/>
  <c r="LLW13" i="17"/>
  <c r="LLX13" i="17"/>
  <c r="LLY13" i="17"/>
  <c r="LLZ13" i="17"/>
  <c r="LMA13" i="17"/>
  <c r="LMB13" i="17"/>
  <c r="LMC13" i="17"/>
  <c r="LMD13" i="17"/>
  <c r="LME13" i="17"/>
  <c r="LMF13" i="17"/>
  <c r="LMG13" i="17"/>
  <c r="LMH13" i="17"/>
  <c r="LMI13" i="17"/>
  <c r="LMJ13" i="17"/>
  <c r="LMK13" i="17"/>
  <c r="LML13" i="17"/>
  <c r="LMM13" i="17"/>
  <c r="LMN13" i="17"/>
  <c r="LMO13" i="17"/>
  <c r="LMP13" i="17"/>
  <c r="LMQ13" i="17"/>
  <c r="LMR13" i="17"/>
  <c r="LMS13" i="17"/>
  <c r="LMT13" i="17"/>
  <c r="LMU13" i="17"/>
  <c r="LMV13" i="17"/>
  <c r="LMW13" i="17"/>
  <c r="LMX13" i="17"/>
  <c r="LMY13" i="17"/>
  <c r="LMZ13" i="17"/>
  <c r="LNA13" i="17"/>
  <c r="LNB13" i="17"/>
  <c r="LNC13" i="17"/>
  <c r="LND13" i="17"/>
  <c r="LNE13" i="17"/>
  <c r="LNF13" i="17"/>
  <c r="LNG13" i="17"/>
  <c r="LNH13" i="17"/>
  <c r="LNI13" i="17"/>
  <c r="LNJ13" i="17"/>
  <c r="LNK13" i="17"/>
  <c r="LNL13" i="17"/>
  <c r="LNM13" i="17"/>
  <c r="LNN13" i="17"/>
  <c r="LNO13" i="17"/>
  <c r="LNP13" i="17"/>
  <c r="LNQ13" i="17"/>
  <c r="LNR13" i="17"/>
  <c r="LNS13" i="17"/>
  <c r="LNT13" i="17"/>
  <c r="LNU13" i="17"/>
  <c r="LNV13" i="17"/>
  <c r="LNW13" i="17"/>
  <c r="LNX13" i="17"/>
  <c r="LNY13" i="17"/>
  <c r="LNZ13" i="17"/>
  <c r="LOA13" i="17"/>
  <c r="LOB13" i="17"/>
  <c r="LOC13" i="17"/>
  <c r="LOD13" i="17"/>
  <c r="LOE13" i="17"/>
  <c r="LOF13" i="17"/>
  <c r="LOG13" i="17"/>
  <c r="LOH13" i="17"/>
  <c r="LOI13" i="17"/>
  <c r="LOJ13" i="17"/>
  <c r="LOK13" i="17"/>
  <c r="LOL13" i="17"/>
  <c r="LOM13" i="17"/>
  <c r="LON13" i="17"/>
  <c r="LOO13" i="17"/>
  <c r="LOP13" i="17"/>
  <c r="LOQ13" i="17"/>
  <c r="LOR13" i="17"/>
  <c r="LOS13" i="17"/>
  <c r="LOT13" i="17"/>
  <c r="LOU13" i="17"/>
  <c r="LOV13" i="17"/>
  <c r="LOW13" i="17"/>
  <c r="LOX13" i="17"/>
  <c r="LOY13" i="17"/>
  <c r="LOZ13" i="17"/>
  <c r="LPA13" i="17"/>
  <c r="LPB13" i="17"/>
  <c r="LPC13" i="17"/>
  <c r="LPD13" i="17"/>
  <c r="LPE13" i="17"/>
  <c r="LPF13" i="17"/>
  <c r="LPG13" i="17"/>
  <c r="LPH13" i="17"/>
  <c r="LPI13" i="17"/>
  <c r="LPJ13" i="17"/>
  <c r="LPK13" i="17"/>
  <c r="LPL13" i="17"/>
  <c r="LPM13" i="17"/>
  <c r="LPN13" i="17"/>
  <c r="LPO13" i="17"/>
  <c r="LPP13" i="17"/>
  <c r="LPQ13" i="17"/>
  <c r="LPR13" i="17"/>
  <c r="LPS13" i="17"/>
  <c r="LPT13" i="17"/>
  <c r="LPU13" i="17"/>
  <c r="LPV13" i="17"/>
  <c r="LPW13" i="17"/>
  <c r="LPX13" i="17"/>
  <c r="LPY13" i="17"/>
  <c r="LPZ13" i="17"/>
  <c r="LQA13" i="17"/>
  <c r="LQB13" i="17"/>
  <c r="LQC13" i="17"/>
  <c r="LQD13" i="17"/>
  <c r="LQE13" i="17"/>
  <c r="LQF13" i="17"/>
  <c r="LQG13" i="17"/>
  <c r="LQH13" i="17"/>
  <c r="LQI13" i="17"/>
  <c r="LQJ13" i="17"/>
  <c r="LQK13" i="17"/>
  <c r="LQL13" i="17"/>
  <c r="LQM13" i="17"/>
  <c r="LQN13" i="17"/>
  <c r="LQO13" i="17"/>
  <c r="LQP13" i="17"/>
  <c r="LQQ13" i="17"/>
  <c r="LQR13" i="17"/>
  <c r="LQS13" i="17"/>
  <c r="LQT13" i="17"/>
  <c r="LQU13" i="17"/>
  <c r="LQV13" i="17"/>
  <c r="LQW13" i="17"/>
  <c r="LQX13" i="17"/>
  <c r="LQY13" i="17"/>
  <c r="LQZ13" i="17"/>
  <c r="LRA13" i="17"/>
  <c r="LRB13" i="17"/>
  <c r="LRC13" i="17"/>
  <c r="LRD13" i="17"/>
  <c r="LRE13" i="17"/>
  <c r="LRF13" i="17"/>
  <c r="LRG13" i="17"/>
  <c r="LRH13" i="17"/>
  <c r="LRI13" i="17"/>
  <c r="LRJ13" i="17"/>
  <c r="LRK13" i="17"/>
  <c r="LRL13" i="17"/>
  <c r="LRM13" i="17"/>
  <c r="LRN13" i="17"/>
  <c r="LRO13" i="17"/>
  <c r="LRP13" i="17"/>
  <c r="LRQ13" i="17"/>
  <c r="LRR13" i="17"/>
  <c r="LRS13" i="17"/>
  <c r="LRT13" i="17"/>
  <c r="LRU13" i="17"/>
  <c r="LRV13" i="17"/>
  <c r="LRW13" i="17"/>
  <c r="LRX13" i="17"/>
  <c r="LRY13" i="17"/>
  <c r="LRZ13" i="17"/>
  <c r="LSA13" i="17"/>
  <c r="LSB13" i="17"/>
  <c r="LSC13" i="17"/>
  <c r="LSD13" i="17"/>
  <c r="LSE13" i="17"/>
  <c r="LSF13" i="17"/>
  <c r="LSG13" i="17"/>
  <c r="LSH13" i="17"/>
  <c r="LSI13" i="17"/>
  <c r="LSJ13" i="17"/>
  <c r="LSK13" i="17"/>
  <c r="LSL13" i="17"/>
  <c r="LSM13" i="17"/>
  <c r="LSN13" i="17"/>
  <c r="LSO13" i="17"/>
  <c r="LSP13" i="17"/>
  <c r="LSQ13" i="17"/>
  <c r="LSR13" i="17"/>
  <c r="LSS13" i="17"/>
  <c r="LST13" i="17"/>
  <c r="LSU13" i="17"/>
  <c r="LSV13" i="17"/>
  <c r="LSW13" i="17"/>
  <c r="LSX13" i="17"/>
  <c r="LSY13" i="17"/>
  <c r="LSZ13" i="17"/>
  <c r="LTA13" i="17"/>
  <c r="LTB13" i="17"/>
  <c r="LTC13" i="17"/>
  <c r="LTD13" i="17"/>
  <c r="LTE13" i="17"/>
  <c r="LTF13" i="17"/>
  <c r="LTG13" i="17"/>
  <c r="LTH13" i="17"/>
  <c r="LTI13" i="17"/>
  <c r="LTJ13" i="17"/>
  <c r="LTK13" i="17"/>
  <c r="LTL13" i="17"/>
  <c r="LTM13" i="17"/>
  <c r="LTN13" i="17"/>
  <c r="LTO13" i="17"/>
  <c r="LTP13" i="17"/>
  <c r="LTQ13" i="17"/>
  <c r="LTR13" i="17"/>
  <c r="LTS13" i="17"/>
  <c r="LTT13" i="17"/>
  <c r="LTU13" i="17"/>
  <c r="LTV13" i="17"/>
  <c r="LTW13" i="17"/>
  <c r="LTX13" i="17"/>
  <c r="LTY13" i="17"/>
  <c r="LTZ13" i="17"/>
  <c r="LUA13" i="17"/>
  <c r="LUB13" i="17"/>
  <c r="LUC13" i="17"/>
  <c r="LUD13" i="17"/>
  <c r="LUE13" i="17"/>
  <c r="LUF13" i="17"/>
  <c r="LUG13" i="17"/>
  <c r="LUH13" i="17"/>
  <c r="LUI13" i="17"/>
  <c r="LUJ13" i="17"/>
  <c r="LUK13" i="17"/>
  <c r="LUL13" i="17"/>
  <c r="LUM13" i="17"/>
  <c r="LUN13" i="17"/>
  <c r="LUO13" i="17"/>
  <c r="LUP13" i="17"/>
  <c r="LUQ13" i="17"/>
  <c r="LUR13" i="17"/>
  <c r="LUS13" i="17"/>
  <c r="LUT13" i="17"/>
  <c r="LUU13" i="17"/>
  <c r="LUV13" i="17"/>
  <c r="LUW13" i="17"/>
  <c r="LUX13" i="17"/>
  <c r="LUY13" i="17"/>
  <c r="LUZ13" i="17"/>
  <c r="LVA13" i="17"/>
  <c r="LVB13" i="17"/>
  <c r="LVC13" i="17"/>
  <c r="LVD13" i="17"/>
  <c r="LVE13" i="17"/>
  <c r="LVF13" i="17"/>
  <c r="LVG13" i="17"/>
  <c r="LVH13" i="17"/>
  <c r="LVI13" i="17"/>
  <c r="LVJ13" i="17"/>
  <c r="LVK13" i="17"/>
  <c r="LVL13" i="17"/>
  <c r="LVM13" i="17"/>
  <c r="LVN13" i="17"/>
  <c r="LVO13" i="17"/>
  <c r="LVP13" i="17"/>
  <c r="LVQ13" i="17"/>
  <c r="LVR13" i="17"/>
  <c r="LVS13" i="17"/>
  <c r="LVT13" i="17"/>
  <c r="LVU13" i="17"/>
  <c r="LVV13" i="17"/>
  <c r="LVW13" i="17"/>
  <c r="LVX13" i="17"/>
  <c r="LVY13" i="17"/>
  <c r="LVZ13" i="17"/>
  <c r="LWA13" i="17"/>
  <c r="LWB13" i="17"/>
  <c r="LWC13" i="17"/>
  <c r="LWD13" i="17"/>
  <c r="LWE13" i="17"/>
  <c r="LWF13" i="17"/>
  <c r="LWG13" i="17"/>
  <c r="LWH13" i="17"/>
  <c r="LWI13" i="17"/>
  <c r="LWJ13" i="17"/>
  <c r="LWK13" i="17"/>
  <c r="LWL13" i="17"/>
  <c r="LWM13" i="17"/>
  <c r="LWN13" i="17"/>
  <c r="LWO13" i="17"/>
  <c r="LWP13" i="17"/>
  <c r="LWQ13" i="17"/>
  <c r="LWR13" i="17"/>
  <c r="LWS13" i="17"/>
  <c r="LWT13" i="17"/>
  <c r="LWU13" i="17"/>
  <c r="LWV13" i="17"/>
  <c r="LWW13" i="17"/>
  <c r="LWX13" i="17"/>
  <c r="LWY13" i="17"/>
  <c r="LWZ13" i="17"/>
  <c r="LXA13" i="17"/>
  <c r="LXB13" i="17"/>
  <c r="LXC13" i="17"/>
  <c r="LXD13" i="17"/>
  <c r="LXE13" i="17"/>
  <c r="LXF13" i="17"/>
  <c r="LXG13" i="17"/>
  <c r="LXH13" i="17"/>
  <c r="LXI13" i="17"/>
  <c r="LXJ13" i="17"/>
  <c r="LXK13" i="17"/>
  <c r="LXL13" i="17"/>
  <c r="LXM13" i="17"/>
  <c r="LXN13" i="17"/>
  <c r="LXO13" i="17"/>
  <c r="LXP13" i="17"/>
  <c r="LXQ13" i="17"/>
  <c r="LXR13" i="17"/>
  <c r="LXS13" i="17"/>
  <c r="LXT13" i="17"/>
  <c r="LXU13" i="17"/>
  <c r="LXV13" i="17"/>
  <c r="LXW13" i="17"/>
  <c r="LXX13" i="17"/>
  <c r="LXY13" i="17"/>
  <c r="LXZ13" i="17"/>
  <c r="LYA13" i="17"/>
  <c r="LYB13" i="17"/>
  <c r="LYC13" i="17"/>
  <c r="LYD13" i="17"/>
  <c r="LYE13" i="17"/>
  <c r="LYF13" i="17"/>
  <c r="LYG13" i="17"/>
  <c r="LYH13" i="17"/>
  <c r="LYI13" i="17"/>
  <c r="LYJ13" i="17"/>
  <c r="LYK13" i="17"/>
  <c r="LYL13" i="17"/>
  <c r="LYM13" i="17"/>
  <c r="LYN13" i="17"/>
  <c r="LYO13" i="17"/>
  <c r="LYP13" i="17"/>
  <c r="LYQ13" i="17"/>
  <c r="LYR13" i="17"/>
  <c r="LYS13" i="17"/>
  <c r="LYT13" i="17"/>
  <c r="LYU13" i="17"/>
  <c r="LYV13" i="17"/>
  <c r="LYW13" i="17"/>
  <c r="LYX13" i="17"/>
  <c r="LYY13" i="17"/>
  <c r="LYZ13" i="17"/>
  <c r="LZA13" i="17"/>
  <c r="LZB13" i="17"/>
  <c r="LZC13" i="17"/>
  <c r="LZD13" i="17"/>
  <c r="LZE13" i="17"/>
  <c r="LZF13" i="17"/>
  <c r="LZG13" i="17"/>
  <c r="LZH13" i="17"/>
  <c r="LZI13" i="17"/>
  <c r="LZJ13" i="17"/>
  <c r="LZK13" i="17"/>
  <c r="LZL13" i="17"/>
  <c r="LZM13" i="17"/>
  <c r="LZN13" i="17"/>
  <c r="LZO13" i="17"/>
  <c r="LZP13" i="17"/>
  <c r="LZQ13" i="17"/>
  <c r="LZR13" i="17"/>
  <c r="LZS13" i="17"/>
  <c r="LZT13" i="17"/>
  <c r="LZU13" i="17"/>
  <c r="LZV13" i="17"/>
  <c r="LZW13" i="17"/>
  <c r="LZX13" i="17"/>
  <c r="LZY13" i="17"/>
  <c r="LZZ13" i="17"/>
  <c r="MAA13" i="17"/>
  <c r="MAB13" i="17"/>
  <c r="MAC13" i="17"/>
  <c r="MAD13" i="17"/>
  <c r="MAE13" i="17"/>
  <c r="MAF13" i="17"/>
  <c r="MAG13" i="17"/>
  <c r="MAH13" i="17"/>
  <c r="MAI13" i="17"/>
  <c r="MAJ13" i="17"/>
  <c r="MAK13" i="17"/>
  <c r="MAL13" i="17"/>
  <c r="MAM13" i="17"/>
  <c r="MAN13" i="17"/>
  <c r="MAO13" i="17"/>
  <c r="MAP13" i="17"/>
  <c r="MAQ13" i="17"/>
  <c r="MAR13" i="17"/>
  <c r="MAS13" i="17"/>
  <c r="MAT13" i="17"/>
  <c r="MAU13" i="17"/>
  <c r="MAV13" i="17"/>
  <c r="MAW13" i="17"/>
  <c r="MAX13" i="17"/>
  <c r="MAY13" i="17"/>
  <c r="MAZ13" i="17"/>
  <c r="MBA13" i="17"/>
  <c r="MBB13" i="17"/>
  <c r="MBC13" i="17"/>
  <c r="MBD13" i="17"/>
  <c r="MBE13" i="17"/>
  <c r="MBF13" i="17"/>
  <c r="MBG13" i="17"/>
  <c r="MBH13" i="17"/>
  <c r="MBI13" i="17"/>
  <c r="MBJ13" i="17"/>
  <c r="MBK13" i="17"/>
  <c r="MBL13" i="17"/>
  <c r="MBM13" i="17"/>
  <c r="MBN13" i="17"/>
  <c r="MBO13" i="17"/>
  <c r="MBP13" i="17"/>
  <c r="MBQ13" i="17"/>
  <c r="MBR13" i="17"/>
  <c r="MBS13" i="17"/>
  <c r="MBT13" i="17"/>
  <c r="MBU13" i="17"/>
  <c r="MBV13" i="17"/>
  <c r="MBW13" i="17"/>
  <c r="MBX13" i="17"/>
  <c r="MBY13" i="17"/>
  <c r="MBZ13" i="17"/>
  <c r="MCA13" i="17"/>
  <c r="MCB13" i="17"/>
  <c r="MCC13" i="17"/>
  <c r="MCD13" i="17"/>
  <c r="MCE13" i="17"/>
  <c r="MCF13" i="17"/>
  <c r="MCG13" i="17"/>
  <c r="MCH13" i="17"/>
  <c r="MCI13" i="17"/>
  <c r="MCJ13" i="17"/>
  <c r="MCK13" i="17"/>
  <c r="MCL13" i="17"/>
  <c r="MCM13" i="17"/>
  <c r="MCN13" i="17"/>
  <c r="MCO13" i="17"/>
  <c r="MCP13" i="17"/>
  <c r="MCQ13" i="17"/>
  <c r="MCR13" i="17"/>
  <c r="MCS13" i="17"/>
  <c r="MCT13" i="17"/>
  <c r="MCU13" i="17"/>
  <c r="MCV13" i="17"/>
  <c r="MCW13" i="17"/>
  <c r="MCX13" i="17"/>
  <c r="MCY13" i="17"/>
  <c r="MCZ13" i="17"/>
  <c r="MDA13" i="17"/>
  <c r="MDB13" i="17"/>
  <c r="MDC13" i="17"/>
  <c r="MDD13" i="17"/>
  <c r="MDE13" i="17"/>
  <c r="MDF13" i="17"/>
  <c r="MDG13" i="17"/>
  <c r="MDH13" i="17"/>
  <c r="MDI13" i="17"/>
  <c r="MDJ13" i="17"/>
  <c r="MDK13" i="17"/>
  <c r="MDL13" i="17"/>
  <c r="MDM13" i="17"/>
  <c r="MDN13" i="17"/>
  <c r="MDO13" i="17"/>
  <c r="MDP13" i="17"/>
  <c r="MDQ13" i="17"/>
  <c r="MDR13" i="17"/>
  <c r="MDS13" i="17"/>
  <c r="MDT13" i="17"/>
  <c r="MDU13" i="17"/>
  <c r="MDV13" i="17"/>
  <c r="MDW13" i="17"/>
  <c r="MDX13" i="17"/>
  <c r="MDY13" i="17"/>
  <c r="MDZ13" i="17"/>
  <c r="MEA13" i="17"/>
  <c r="MEB13" i="17"/>
  <c r="MEC13" i="17"/>
  <c r="MED13" i="17"/>
  <c r="MEE13" i="17"/>
  <c r="MEF13" i="17"/>
  <c r="MEG13" i="17"/>
  <c r="MEH13" i="17"/>
  <c r="MEI13" i="17"/>
  <c r="MEJ13" i="17"/>
  <c r="MEK13" i="17"/>
  <c r="MEL13" i="17"/>
  <c r="MEM13" i="17"/>
  <c r="MEN13" i="17"/>
  <c r="MEO13" i="17"/>
  <c r="MEP13" i="17"/>
  <c r="MEQ13" i="17"/>
  <c r="MER13" i="17"/>
  <c r="MES13" i="17"/>
  <c r="MET13" i="17"/>
  <c r="MEU13" i="17"/>
  <c r="MEV13" i="17"/>
  <c r="MEW13" i="17"/>
  <c r="MEX13" i="17"/>
  <c r="MEY13" i="17"/>
  <c r="MEZ13" i="17"/>
  <c r="MFA13" i="17"/>
  <c r="MFB13" i="17"/>
  <c r="MFC13" i="17"/>
  <c r="MFD13" i="17"/>
  <c r="MFE13" i="17"/>
  <c r="MFF13" i="17"/>
  <c r="MFG13" i="17"/>
  <c r="MFH13" i="17"/>
  <c r="MFI13" i="17"/>
  <c r="MFJ13" i="17"/>
  <c r="MFK13" i="17"/>
  <c r="MFL13" i="17"/>
  <c r="MFM13" i="17"/>
  <c r="MFN13" i="17"/>
  <c r="MFO13" i="17"/>
  <c r="MFP13" i="17"/>
  <c r="MFQ13" i="17"/>
  <c r="MFR13" i="17"/>
  <c r="MFS13" i="17"/>
  <c r="MFT13" i="17"/>
  <c r="MFU13" i="17"/>
  <c r="MFV13" i="17"/>
  <c r="MFW13" i="17"/>
  <c r="MFX13" i="17"/>
  <c r="MFY13" i="17"/>
  <c r="MFZ13" i="17"/>
  <c r="MGA13" i="17"/>
  <c r="MGB13" i="17"/>
  <c r="MGC13" i="17"/>
  <c r="MGD13" i="17"/>
  <c r="MGE13" i="17"/>
  <c r="MGF13" i="17"/>
  <c r="MGG13" i="17"/>
  <c r="MGH13" i="17"/>
  <c r="MGI13" i="17"/>
  <c r="MGJ13" i="17"/>
  <c r="MGK13" i="17"/>
  <c r="MGL13" i="17"/>
  <c r="MGM13" i="17"/>
  <c r="MGN13" i="17"/>
  <c r="MGO13" i="17"/>
  <c r="MGP13" i="17"/>
  <c r="MGQ13" i="17"/>
  <c r="MGR13" i="17"/>
  <c r="MGS13" i="17"/>
  <c r="MGT13" i="17"/>
  <c r="MGU13" i="17"/>
  <c r="MGV13" i="17"/>
  <c r="MGW13" i="17"/>
  <c r="MGX13" i="17"/>
  <c r="MGY13" i="17"/>
  <c r="MGZ13" i="17"/>
  <c r="MHA13" i="17"/>
  <c r="MHB13" i="17"/>
  <c r="MHC13" i="17"/>
  <c r="MHD13" i="17"/>
  <c r="MHE13" i="17"/>
  <c r="MHF13" i="17"/>
  <c r="MHG13" i="17"/>
  <c r="MHH13" i="17"/>
  <c r="MHI13" i="17"/>
  <c r="MHJ13" i="17"/>
  <c r="MHK13" i="17"/>
  <c r="MHL13" i="17"/>
  <c r="MHM13" i="17"/>
  <c r="MHN13" i="17"/>
  <c r="MHO13" i="17"/>
  <c r="MHP13" i="17"/>
  <c r="MHQ13" i="17"/>
  <c r="MHR13" i="17"/>
  <c r="MHS13" i="17"/>
  <c r="MHT13" i="17"/>
  <c r="MHU13" i="17"/>
  <c r="MHV13" i="17"/>
  <c r="MHW13" i="17"/>
  <c r="MHX13" i="17"/>
  <c r="MHY13" i="17"/>
  <c r="MHZ13" i="17"/>
  <c r="MIA13" i="17"/>
  <c r="MIB13" i="17"/>
  <c r="MIC13" i="17"/>
  <c r="MID13" i="17"/>
  <c r="MIE13" i="17"/>
  <c r="MIF13" i="17"/>
  <c r="MIG13" i="17"/>
  <c r="MIH13" i="17"/>
  <c r="MII13" i="17"/>
  <c r="MIJ13" i="17"/>
  <c r="MIK13" i="17"/>
  <c r="MIL13" i="17"/>
  <c r="MIM13" i="17"/>
  <c r="MIN13" i="17"/>
  <c r="MIO13" i="17"/>
  <c r="MIP13" i="17"/>
  <c r="MIQ13" i="17"/>
  <c r="MIR13" i="17"/>
  <c r="MIS13" i="17"/>
  <c r="MIT13" i="17"/>
  <c r="MIU13" i="17"/>
  <c r="MIV13" i="17"/>
  <c r="MIW13" i="17"/>
  <c r="MIX13" i="17"/>
  <c r="MIY13" i="17"/>
  <c r="MIZ13" i="17"/>
  <c r="MJA13" i="17"/>
  <c r="MJB13" i="17"/>
  <c r="MJC13" i="17"/>
  <c r="MJD13" i="17"/>
  <c r="MJE13" i="17"/>
  <c r="MJF13" i="17"/>
  <c r="MJG13" i="17"/>
  <c r="MJH13" i="17"/>
  <c r="MJI13" i="17"/>
  <c r="MJJ13" i="17"/>
  <c r="MJK13" i="17"/>
  <c r="MJL13" i="17"/>
  <c r="MJM13" i="17"/>
  <c r="MJN13" i="17"/>
  <c r="MJO13" i="17"/>
  <c r="MJP13" i="17"/>
  <c r="MJQ13" i="17"/>
  <c r="MJR13" i="17"/>
  <c r="MJS13" i="17"/>
  <c r="MJT13" i="17"/>
  <c r="MJU13" i="17"/>
  <c r="MJV13" i="17"/>
  <c r="MJW13" i="17"/>
  <c r="MJX13" i="17"/>
  <c r="MJY13" i="17"/>
  <c r="MJZ13" i="17"/>
  <c r="MKA13" i="17"/>
  <c r="MKB13" i="17"/>
  <c r="MKC13" i="17"/>
  <c r="MKD13" i="17"/>
  <c r="MKE13" i="17"/>
  <c r="MKF13" i="17"/>
  <c r="MKG13" i="17"/>
  <c r="MKH13" i="17"/>
  <c r="MKI13" i="17"/>
  <c r="MKJ13" i="17"/>
  <c r="MKK13" i="17"/>
  <c r="MKL13" i="17"/>
  <c r="MKM13" i="17"/>
  <c r="MKN13" i="17"/>
  <c r="MKO13" i="17"/>
  <c r="MKP13" i="17"/>
  <c r="MKQ13" i="17"/>
  <c r="MKR13" i="17"/>
  <c r="MKS13" i="17"/>
  <c r="MKT13" i="17"/>
  <c r="MKU13" i="17"/>
  <c r="MKV13" i="17"/>
  <c r="MKW13" i="17"/>
  <c r="MKX13" i="17"/>
  <c r="MKY13" i="17"/>
  <c r="MKZ13" i="17"/>
  <c r="MLA13" i="17"/>
  <c r="MLB13" i="17"/>
  <c r="MLC13" i="17"/>
  <c r="MLD13" i="17"/>
  <c r="MLE13" i="17"/>
  <c r="MLF13" i="17"/>
  <c r="MLG13" i="17"/>
  <c r="MLH13" i="17"/>
  <c r="MLI13" i="17"/>
  <c r="MLJ13" i="17"/>
  <c r="MLK13" i="17"/>
  <c r="MLL13" i="17"/>
  <c r="MLM13" i="17"/>
  <c r="MLN13" i="17"/>
  <c r="MLO13" i="17"/>
  <c r="MLP13" i="17"/>
  <c r="MLQ13" i="17"/>
  <c r="MLR13" i="17"/>
  <c r="MLS13" i="17"/>
  <c r="MLT13" i="17"/>
  <c r="MLU13" i="17"/>
  <c r="MLV13" i="17"/>
  <c r="MLW13" i="17"/>
  <c r="MLX13" i="17"/>
  <c r="MLY13" i="17"/>
  <c r="MLZ13" i="17"/>
  <c r="MMA13" i="17"/>
  <c r="MMB13" i="17"/>
  <c r="MMC13" i="17"/>
  <c r="MMD13" i="17"/>
  <c r="MME13" i="17"/>
  <c r="MMF13" i="17"/>
  <c r="MMG13" i="17"/>
  <c r="MMH13" i="17"/>
  <c r="MMI13" i="17"/>
  <c r="MMJ13" i="17"/>
  <c r="MMK13" i="17"/>
  <c r="MML13" i="17"/>
  <c r="MMM13" i="17"/>
  <c r="MMN13" i="17"/>
  <c r="MMO13" i="17"/>
  <c r="MMP13" i="17"/>
  <c r="MMQ13" i="17"/>
  <c r="MMR13" i="17"/>
  <c r="MMS13" i="17"/>
  <c r="MMT13" i="17"/>
  <c r="MMU13" i="17"/>
  <c r="MMV13" i="17"/>
  <c r="MMW13" i="17"/>
  <c r="MMX13" i="17"/>
  <c r="MMY13" i="17"/>
  <c r="MMZ13" i="17"/>
  <c r="MNA13" i="17"/>
  <c r="MNB13" i="17"/>
  <c r="MNC13" i="17"/>
  <c r="MND13" i="17"/>
  <c r="MNE13" i="17"/>
  <c r="MNF13" i="17"/>
  <c r="MNG13" i="17"/>
  <c r="MNH13" i="17"/>
  <c r="MNI13" i="17"/>
  <c r="MNJ13" i="17"/>
  <c r="MNK13" i="17"/>
  <c r="MNL13" i="17"/>
  <c r="MNM13" i="17"/>
  <c r="MNN13" i="17"/>
  <c r="MNO13" i="17"/>
  <c r="MNP13" i="17"/>
  <c r="MNQ13" i="17"/>
  <c r="MNR13" i="17"/>
  <c r="MNS13" i="17"/>
  <c r="MNT13" i="17"/>
  <c r="MNU13" i="17"/>
  <c r="MNV13" i="17"/>
  <c r="MNW13" i="17"/>
  <c r="MNX13" i="17"/>
  <c r="MNY13" i="17"/>
  <c r="MNZ13" i="17"/>
  <c r="MOA13" i="17"/>
  <c r="MOB13" i="17"/>
  <c r="MOC13" i="17"/>
  <c r="MOD13" i="17"/>
  <c r="MOE13" i="17"/>
  <c r="MOF13" i="17"/>
  <c r="MOG13" i="17"/>
  <c r="MOH13" i="17"/>
  <c r="MOI13" i="17"/>
  <c r="MOJ13" i="17"/>
  <c r="MOK13" i="17"/>
  <c r="MOL13" i="17"/>
  <c r="MOM13" i="17"/>
  <c r="MON13" i="17"/>
  <c r="MOO13" i="17"/>
  <c r="MOP13" i="17"/>
  <c r="MOQ13" i="17"/>
  <c r="MOR13" i="17"/>
  <c r="MOS13" i="17"/>
  <c r="MOT13" i="17"/>
  <c r="MOU13" i="17"/>
  <c r="MOV13" i="17"/>
  <c r="MOW13" i="17"/>
  <c r="MOX13" i="17"/>
  <c r="MOY13" i="17"/>
  <c r="MOZ13" i="17"/>
  <c r="MPA13" i="17"/>
  <c r="MPB13" i="17"/>
  <c r="MPC13" i="17"/>
  <c r="MPD13" i="17"/>
  <c r="MPE13" i="17"/>
  <c r="MPF13" i="17"/>
  <c r="MPG13" i="17"/>
  <c r="MPH13" i="17"/>
  <c r="MPI13" i="17"/>
  <c r="MPJ13" i="17"/>
  <c r="MPK13" i="17"/>
  <c r="MPL13" i="17"/>
  <c r="MPM13" i="17"/>
  <c r="MPN13" i="17"/>
  <c r="MPO13" i="17"/>
  <c r="MPP13" i="17"/>
  <c r="MPQ13" i="17"/>
  <c r="MPR13" i="17"/>
  <c r="MPS13" i="17"/>
  <c r="MPT13" i="17"/>
  <c r="MPU13" i="17"/>
  <c r="MPV13" i="17"/>
  <c r="MPW13" i="17"/>
  <c r="MPX13" i="17"/>
  <c r="MPY13" i="17"/>
  <c r="MPZ13" i="17"/>
  <c r="MQA13" i="17"/>
  <c r="MQB13" i="17"/>
  <c r="MQC13" i="17"/>
  <c r="MQD13" i="17"/>
  <c r="MQE13" i="17"/>
  <c r="MQF13" i="17"/>
  <c r="MQG13" i="17"/>
  <c r="MQH13" i="17"/>
  <c r="MQI13" i="17"/>
  <c r="MQJ13" i="17"/>
  <c r="MQK13" i="17"/>
  <c r="MQL13" i="17"/>
  <c r="MQM13" i="17"/>
  <c r="MQN13" i="17"/>
  <c r="MQO13" i="17"/>
  <c r="MQP13" i="17"/>
  <c r="MQQ13" i="17"/>
  <c r="MQR13" i="17"/>
  <c r="MQS13" i="17"/>
  <c r="MQT13" i="17"/>
  <c r="MQU13" i="17"/>
  <c r="MQV13" i="17"/>
  <c r="MQW13" i="17"/>
  <c r="MQX13" i="17"/>
  <c r="MQY13" i="17"/>
  <c r="MQZ13" i="17"/>
  <c r="MRA13" i="17"/>
  <c r="MRB13" i="17"/>
  <c r="MRC13" i="17"/>
  <c r="MRD13" i="17"/>
  <c r="MRE13" i="17"/>
  <c r="MRF13" i="17"/>
  <c r="MRG13" i="17"/>
  <c r="MRH13" i="17"/>
  <c r="MRI13" i="17"/>
  <c r="MRJ13" i="17"/>
  <c r="MRK13" i="17"/>
  <c r="MRL13" i="17"/>
  <c r="MRM13" i="17"/>
  <c r="MRN13" i="17"/>
  <c r="MRO13" i="17"/>
  <c r="MRP13" i="17"/>
  <c r="MRQ13" i="17"/>
  <c r="MRR13" i="17"/>
  <c r="MRS13" i="17"/>
  <c r="MRT13" i="17"/>
  <c r="MRU13" i="17"/>
  <c r="MRV13" i="17"/>
  <c r="MRW13" i="17"/>
  <c r="MRX13" i="17"/>
  <c r="MRY13" i="17"/>
  <c r="MRZ13" i="17"/>
  <c r="MSA13" i="17"/>
  <c r="MSB13" i="17"/>
  <c r="MSC13" i="17"/>
  <c r="MSD13" i="17"/>
  <c r="MSE13" i="17"/>
  <c r="MSF13" i="17"/>
  <c r="MSG13" i="17"/>
  <c r="MSH13" i="17"/>
  <c r="MSI13" i="17"/>
  <c r="MSJ13" i="17"/>
  <c r="MSK13" i="17"/>
  <c r="MSL13" i="17"/>
  <c r="MSM13" i="17"/>
  <c r="MSN13" i="17"/>
  <c r="MSO13" i="17"/>
  <c r="MSP13" i="17"/>
  <c r="MSQ13" i="17"/>
  <c r="MSR13" i="17"/>
  <c r="MSS13" i="17"/>
  <c r="MST13" i="17"/>
  <c r="MSU13" i="17"/>
  <c r="MSV13" i="17"/>
  <c r="MSW13" i="17"/>
  <c r="MSX13" i="17"/>
  <c r="MSY13" i="17"/>
  <c r="MSZ13" i="17"/>
  <c r="MTA13" i="17"/>
  <c r="MTB13" i="17"/>
  <c r="MTC13" i="17"/>
  <c r="MTD13" i="17"/>
  <c r="MTE13" i="17"/>
  <c r="MTF13" i="17"/>
  <c r="MTG13" i="17"/>
  <c r="MTH13" i="17"/>
  <c r="MTI13" i="17"/>
  <c r="MTJ13" i="17"/>
  <c r="MTK13" i="17"/>
  <c r="MTL13" i="17"/>
  <c r="MTM13" i="17"/>
  <c r="MTN13" i="17"/>
  <c r="MTO13" i="17"/>
  <c r="MTP13" i="17"/>
  <c r="MTQ13" i="17"/>
  <c r="MTR13" i="17"/>
  <c r="MTS13" i="17"/>
  <c r="MTT13" i="17"/>
  <c r="MTU13" i="17"/>
  <c r="MTV13" i="17"/>
  <c r="MTW13" i="17"/>
  <c r="MTX13" i="17"/>
  <c r="MTY13" i="17"/>
  <c r="MTZ13" i="17"/>
  <c r="MUA13" i="17"/>
  <c r="MUB13" i="17"/>
  <c r="MUC13" i="17"/>
  <c r="MUD13" i="17"/>
  <c r="MUE13" i="17"/>
  <c r="MUF13" i="17"/>
  <c r="MUG13" i="17"/>
  <c r="MUH13" i="17"/>
  <c r="MUI13" i="17"/>
  <c r="MUJ13" i="17"/>
  <c r="MUK13" i="17"/>
  <c r="MUL13" i="17"/>
  <c r="MUM13" i="17"/>
  <c r="MUN13" i="17"/>
  <c r="MUO13" i="17"/>
  <c r="MUP13" i="17"/>
  <c r="MUQ13" i="17"/>
  <c r="MUR13" i="17"/>
  <c r="MUS13" i="17"/>
  <c r="MUT13" i="17"/>
  <c r="MUU13" i="17"/>
  <c r="MUV13" i="17"/>
  <c r="MUW13" i="17"/>
  <c r="MUX13" i="17"/>
  <c r="MUY13" i="17"/>
  <c r="MUZ13" i="17"/>
  <c r="MVA13" i="17"/>
  <c r="MVB13" i="17"/>
  <c r="MVC13" i="17"/>
  <c r="MVD13" i="17"/>
  <c r="MVE13" i="17"/>
  <c r="MVF13" i="17"/>
  <c r="MVG13" i="17"/>
  <c r="MVH13" i="17"/>
  <c r="MVI13" i="17"/>
  <c r="MVJ13" i="17"/>
  <c r="MVK13" i="17"/>
  <c r="MVL13" i="17"/>
  <c r="MVM13" i="17"/>
  <c r="MVN13" i="17"/>
  <c r="MVO13" i="17"/>
  <c r="MVP13" i="17"/>
  <c r="MVQ13" i="17"/>
  <c r="MVR13" i="17"/>
  <c r="MVS13" i="17"/>
  <c r="MVT13" i="17"/>
  <c r="MVU13" i="17"/>
  <c r="MVV13" i="17"/>
  <c r="MVW13" i="17"/>
  <c r="MVX13" i="17"/>
  <c r="MVY13" i="17"/>
  <c r="MVZ13" i="17"/>
  <c r="MWA13" i="17"/>
  <c r="MWB13" i="17"/>
  <c r="MWC13" i="17"/>
  <c r="MWD13" i="17"/>
  <c r="MWE13" i="17"/>
  <c r="MWF13" i="17"/>
  <c r="MWG13" i="17"/>
  <c r="MWH13" i="17"/>
  <c r="MWI13" i="17"/>
  <c r="MWJ13" i="17"/>
  <c r="MWK13" i="17"/>
  <c r="MWL13" i="17"/>
  <c r="MWM13" i="17"/>
  <c r="MWN13" i="17"/>
  <c r="MWO13" i="17"/>
  <c r="MWP13" i="17"/>
  <c r="MWQ13" i="17"/>
  <c r="MWR13" i="17"/>
  <c r="MWS13" i="17"/>
  <c r="MWT13" i="17"/>
  <c r="MWU13" i="17"/>
  <c r="MWV13" i="17"/>
  <c r="MWW13" i="17"/>
  <c r="MWX13" i="17"/>
  <c r="MWY13" i="17"/>
  <c r="MWZ13" i="17"/>
  <c r="MXA13" i="17"/>
  <c r="MXB13" i="17"/>
  <c r="MXC13" i="17"/>
  <c r="MXD13" i="17"/>
  <c r="MXE13" i="17"/>
  <c r="MXF13" i="17"/>
  <c r="MXG13" i="17"/>
  <c r="MXH13" i="17"/>
  <c r="MXI13" i="17"/>
  <c r="MXJ13" i="17"/>
  <c r="MXK13" i="17"/>
  <c r="MXL13" i="17"/>
  <c r="MXM13" i="17"/>
  <c r="MXN13" i="17"/>
  <c r="MXO13" i="17"/>
  <c r="MXP13" i="17"/>
  <c r="MXQ13" i="17"/>
  <c r="MXR13" i="17"/>
  <c r="MXS13" i="17"/>
  <c r="MXT13" i="17"/>
  <c r="MXU13" i="17"/>
  <c r="MXV13" i="17"/>
  <c r="MXW13" i="17"/>
  <c r="MXX13" i="17"/>
  <c r="MXY13" i="17"/>
  <c r="MXZ13" i="17"/>
  <c r="MYA13" i="17"/>
  <c r="MYB13" i="17"/>
  <c r="MYC13" i="17"/>
  <c r="MYD13" i="17"/>
  <c r="MYE13" i="17"/>
  <c r="MYF13" i="17"/>
  <c r="MYG13" i="17"/>
  <c r="MYH13" i="17"/>
  <c r="MYI13" i="17"/>
  <c r="MYJ13" i="17"/>
  <c r="MYK13" i="17"/>
  <c r="MYL13" i="17"/>
  <c r="MYM13" i="17"/>
  <c r="MYN13" i="17"/>
  <c r="MYO13" i="17"/>
  <c r="MYP13" i="17"/>
  <c r="MYQ13" i="17"/>
  <c r="MYR13" i="17"/>
  <c r="MYS13" i="17"/>
  <c r="MYT13" i="17"/>
  <c r="MYU13" i="17"/>
  <c r="MYV13" i="17"/>
  <c r="MYW13" i="17"/>
  <c r="MYX13" i="17"/>
  <c r="MYY13" i="17"/>
  <c r="MYZ13" i="17"/>
  <c r="MZA13" i="17"/>
  <c r="MZB13" i="17"/>
  <c r="MZC13" i="17"/>
  <c r="MZD13" i="17"/>
  <c r="MZE13" i="17"/>
  <c r="MZF13" i="17"/>
  <c r="MZG13" i="17"/>
  <c r="MZH13" i="17"/>
  <c r="MZI13" i="17"/>
  <c r="MZJ13" i="17"/>
  <c r="MZK13" i="17"/>
  <c r="MZL13" i="17"/>
  <c r="MZM13" i="17"/>
  <c r="MZN13" i="17"/>
  <c r="MZO13" i="17"/>
  <c r="MZP13" i="17"/>
  <c r="MZQ13" i="17"/>
  <c r="MZR13" i="17"/>
  <c r="MZS13" i="17"/>
  <c r="MZT13" i="17"/>
  <c r="MZU13" i="17"/>
  <c r="MZV13" i="17"/>
  <c r="MZW13" i="17"/>
  <c r="MZX13" i="17"/>
  <c r="MZY13" i="17"/>
  <c r="MZZ13" i="17"/>
  <c r="NAA13" i="17"/>
  <c r="NAB13" i="17"/>
  <c r="NAC13" i="17"/>
  <c r="NAD13" i="17"/>
  <c r="NAE13" i="17"/>
  <c r="NAF13" i="17"/>
  <c r="NAG13" i="17"/>
  <c r="NAH13" i="17"/>
  <c r="NAI13" i="17"/>
  <c r="NAJ13" i="17"/>
  <c r="NAK13" i="17"/>
  <c r="NAL13" i="17"/>
  <c r="NAM13" i="17"/>
  <c r="NAN13" i="17"/>
  <c r="NAO13" i="17"/>
  <c r="NAP13" i="17"/>
  <c r="NAQ13" i="17"/>
  <c r="NAR13" i="17"/>
  <c r="NAS13" i="17"/>
  <c r="NAT13" i="17"/>
  <c r="NAU13" i="17"/>
  <c r="NAV13" i="17"/>
  <c r="NAW13" i="17"/>
  <c r="NAX13" i="17"/>
  <c r="NAY13" i="17"/>
  <c r="NAZ13" i="17"/>
  <c r="NBA13" i="17"/>
  <c r="NBB13" i="17"/>
  <c r="NBC13" i="17"/>
  <c r="NBD13" i="17"/>
  <c r="NBE13" i="17"/>
  <c r="NBF13" i="17"/>
  <c r="NBG13" i="17"/>
  <c r="NBH13" i="17"/>
  <c r="NBI13" i="17"/>
  <c r="NBJ13" i="17"/>
  <c r="NBK13" i="17"/>
  <c r="NBL13" i="17"/>
  <c r="NBM13" i="17"/>
  <c r="NBN13" i="17"/>
  <c r="NBO13" i="17"/>
  <c r="NBP13" i="17"/>
  <c r="NBQ13" i="17"/>
  <c r="NBR13" i="17"/>
  <c r="NBS13" i="17"/>
  <c r="NBT13" i="17"/>
  <c r="NBU13" i="17"/>
  <c r="NBV13" i="17"/>
  <c r="NBW13" i="17"/>
  <c r="NBX13" i="17"/>
  <c r="NBY13" i="17"/>
  <c r="NBZ13" i="17"/>
  <c r="NCA13" i="17"/>
  <c r="NCB13" i="17"/>
  <c r="NCC13" i="17"/>
  <c r="NCD13" i="17"/>
  <c r="NCE13" i="17"/>
  <c r="NCF13" i="17"/>
  <c r="NCG13" i="17"/>
  <c r="NCH13" i="17"/>
  <c r="NCI13" i="17"/>
  <c r="NCJ13" i="17"/>
  <c r="NCK13" i="17"/>
  <c r="NCL13" i="17"/>
  <c r="NCM13" i="17"/>
  <c r="NCN13" i="17"/>
  <c r="NCO13" i="17"/>
  <c r="NCP13" i="17"/>
  <c r="NCQ13" i="17"/>
  <c r="NCR13" i="17"/>
  <c r="NCS13" i="17"/>
  <c r="NCT13" i="17"/>
  <c r="NCU13" i="17"/>
  <c r="NCV13" i="17"/>
  <c r="NCW13" i="17"/>
  <c r="NCX13" i="17"/>
  <c r="NCY13" i="17"/>
  <c r="NCZ13" i="17"/>
  <c r="NDA13" i="17"/>
  <c r="NDB13" i="17"/>
  <c r="NDC13" i="17"/>
  <c r="NDD13" i="17"/>
  <c r="NDE13" i="17"/>
  <c r="NDF13" i="17"/>
  <c r="NDG13" i="17"/>
  <c r="NDH13" i="17"/>
  <c r="NDI13" i="17"/>
  <c r="NDJ13" i="17"/>
  <c r="NDK13" i="17"/>
  <c r="NDL13" i="17"/>
  <c r="NDM13" i="17"/>
  <c r="NDN13" i="17"/>
  <c r="NDO13" i="17"/>
  <c r="NDP13" i="17"/>
  <c r="NDQ13" i="17"/>
  <c r="NDR13" i="17"/>
  <c r="NDS13" i="17"/>
  <c r="NDT13" i="17"/>
  <c r="NDU13" i="17"/>
  <c r="NDV13" i="17"/>
  <c r="NDW13" i="17"/>
  <c r="NDX13" i="17"/>
  <c r="NDY13" i="17"/>
  <c r="NDZ13" i="17"/>
  <c r="NEA13" i="17"/>
  <c r="NEB13" i="17"/>
  <c r="NEC13" i="17"/>
  <c r="NED13" i="17"/>
  <c r="NEE13" i="17"/>
  <c r="NEF13" i="17"/>
  <c r="NEG13" i="17"/>
  <c r="NEH13" i="17"/>
  <c r="NEI13" i="17"/>
  <c r="NEJ13" i="17"/>
  <c r="NEK13" i="17"/>
  <c r="NEL13" i="17"/>
  <c r="NEM13" i="17"/>
  <c r="NEN13" i="17"/>
  <c r="NEO13" i="17"/>
  <c r="NEP13" i="17"/>
  <c r="NEQ13" i="17"/>
  <c r="NER13" i="17"/>
  <c r="NES13" i="17"/>
  <c r="NET13" i="17"/>
  <c r="NEU13" i="17"/>
  <c r="NEV13" i="17"/>
  <c r="NEW13" i="17"/>
  <c r="NEX13" i="17"/>
  <c r="NEY13" i="17"/>
  <c r="NEZ13" i="17"/>
  <c r="NFA13" i="17"/>
  <c r="NFB13" i="17"/>
  <c r="NFC13" i="17"/>
  <c r="NFD13" i="17"/>
  <c r="NFE13" i="17"/>
  <c r="NFF13" i="17"/>
  <c r="NFG13" i="17"/>
  <c r="NFH13" i="17"/>
  <c r="NFI13" i="17"/>
  <c r="NFJ13" i="17"/>
  <c r="NFK13" i="17"/>
  <c r="NFL13" i="17"/>
  <c r="NFM13" i="17"/>
  <c r="NFN13" i="17"/>
  <c r="NFO13" i="17"/>
  <c r="NFP13" i="17"/>
  <c r="NFQ13" i="17"/>
  <c r="NFR13" i="17"/>
  <c r="NFS13" i="17"/>
  <c r="NFT13" i="17"/>
  <c r="NFU13" i="17"/>
  <c r="NFV13" i="17"/>
  <c r="NFW13" i="17"/>
  <c r="NFX13" i="17"/>
  <c r="NFY13" i="17"/>
  <c r="NFZ13" i="17"/>
  <c r="NGA13" i="17"/>
  <c r="NGB13" i="17"/>
  <c r="NGC13" i="17"/>
  <c r="NGD13" i="17"/>
  <c r="NGE13" i="17"/>
  <c r="NGF13" i="17"/>
  <c r="NGG13" i="17"/>
  <c r="NGH13" i="17"/>
  <c r="NGI13" i="17"/>
  <c r="NGJ13" i="17"/>
  <c r="NGK13" i="17"/>
  <c r="NGL13" i="17"/>
  <c r="NGM13" i="17"/>
  <c r="NGN13" i="17"/>
  <c r="NGO13" i="17"/>
  <c r="NGP13" i="17"/>
  <c r="NGQ13" i="17"/>
  <c r="NGR13" i="17"/>
  <c r="NGS13" i="17"/>
  <c r="NGT13" i="17"/>
  <c r="NGU13" i="17"/>
  <c r="NGV13" i="17"/>
  <c r="NGW13" i="17"/>
  <c r="NGX13" i="17"/>
  <c r="NGY13" i="17"/>
  <c r="NGZ13" i="17"/>
  <c r="NHA13" i="17"/>
  <c r="NHB13" i="17"/>
  <c r="NHC13" i="17"/>
  <c r="NHD13" i="17"/>
  <c r="NHE13" i="17"/>
  <c r="NHF13" i="17"/>
  <c r="NHG13" i="17"/>
  <c r="NHH13" i="17"/>
  <c r="NHI13" i="17"/>
  <c r="NHJ13" i="17"/>
  <c r="NHK13" i="17"/>
  <c r="NHL13" i="17"/>
  <c r="NHM13" i="17"/>
  <c r="NHN13" i="17"/>
  <c r="NHO13" i="17"/>
  <c r="NHP13" i="17"/>
  <c r="NHQ13" i="17"/>
  <c r="NHR13" i="17"/>
  <c r="NHS13" i="17"/>
  <c r="NHT13" i="17"/>
  <c r="NHU13" i="17"/>
  <c r="NHV13" i="17"/>
  <c r="NHW13" i="17"/>
  <c r="NHX13" i="17"/>
  <c r="NHY13" i="17"/>
  <c r="NHZ13" i="17"/>
  <c r="NIA13" i="17"/>
  <c r="NIB13" i="17"/>
  <c r="NIC13" i="17"/>
  <c r="NID13" i="17"/>
  <c r="NIE13" i="17"/>
  <c r="NIF13" i="17"/>
  <c r="NIG13" i="17"/>
  <c r="NIH13" i="17"/>
  <c r="NII13" i="17"/>
  <c r="NIJ13" i="17"/>
  <c r="NIK13" i="17"/>
  <c r="NIL13" i="17"/>
  <c r="NIM13" i="17"/>
  <c r="NIN13" i="17"/>
  <c r="NIO13" i="17"/>
  <c r="NIP13" i="17"/>
  <c r="NIQ13" i="17"/>
  <c r="NIR13" i="17"/>
  <c r="NIS13" i="17"/>
  <c r="NIT13" i="17"/>
  <c r="NIU13" i="17"/>
  <c r="NIV13" i="17"/>
  <c r="NIW13" i="17"/>
  <c r="NIX13" i="17"/>
  <c r="NIY13" i="17"/>
  <c r="NIZ13" i="17"/>
  <c r="NJA13" i="17"/>
  <c r="NJB13" i="17"/>
  <c r="NJC13" i="17"/>
  <c r="NJD13" i="17"/>
  <c r="NJE13" i="17"/>
  <c r="NJF13" i="17"/>
  <c r="NJG13" i="17"/>
  <c r="NJH13" i="17"/>
  <c r="NJI13" i="17"/>
  <c r="NJJ13" i="17"/>
  <c r="NJK13" i="17"/>
  <c r="NJL13" i="17"/>
  <c r="NJM13" i="17"/>
  <c r="NJN13" i="17"/>
  <c r="NJO13" i="17"/>
  <c r="NJP13" i="17"/>
  <c r="NJQ13" i="17"/>
  <c r="NJR13" i="17"/>
  <c r="NJS13" i="17"/>
  <c r="NJT13" i="17"/>
  <c r="NJU13" i="17"/>
  <c r="NJV13" i="17"/>
  <c r="NJW13" i="17"/>
  <c r="NJX13" i="17"/>
  <c r="NJY13" i="17"/>
  <c r="NJZ13" i="17"/>
  <c r="NKA13" i="17"/>
  <c r="NKB13" i="17"/>
  <c r="NKC13" i="17"/>
  <c r="NKD13" i="17"/>
  <c r="NKE13" i="17"/>
  <c r="NKF13" i="17"/>
  <c r="NKG13" i="17"/>
  <c r="NKH13" i="17"/>
  <c r="NKI13" i="17"/>
  <c r="NKJ13" i="17"/>
  <c r="NKK13" i="17"/>
  <c r="NKL13" i="17"/>
  <c r="NKM13" i="17"/>
  <c r="NKN13" i="17"/>
  <c r="NKO13" i="17"/>
  <c r="NKP13" i="17"/>
  <c r="NKQ13" i="17"/>
  <c r="NKR13" i="17"/>
  <c r="NKS13" i="17"/>
  <c r="NKT13" i="17"/>
  <c r="NKU13" i="17"/>
  <c r="NKV13" i="17"/>
  <c r="NKW13" i="17"/>
  <c r="NKX13" i="17"/>
  <c r="NKY13" i="17"/>
  <c r="NKZ13" i="17"/>
  <c r="NLA13" i="17"/>
  <c r="NLB13" i="17"/>
  <c r="NLC13" i="17"/>
  <c r="NLD13" i="17"/>
  <c r="NLE13" i="17"/>
  <c r="NLF13" i="17"/>
  <c r="NLG13" i="17"/>
  <c r="NLH13" i="17"/>
  <c r="NLI13" i="17"/>
  <c r="NLJ13" i="17"/>
  <c r="NLK13" i="17"/>
  <c r="NLL13" i="17"/>
  <c r="NLM13" i="17"/>
  <c r="NLN13" i="17"/>
  <c r="NLO13" i="17"/>
  <c r="NLP13" i="17"/>
  <c r="NLQ13" i="17"/>
  <c r="NLR13" i="17"/>
  <c r="NLS13" i="17"/>
  <c r="NLT13" i="17"/>
  <c r="NLU13" i="17"/>
  <c r="NLV13" i="17"/>
  <c r="NLW13" i="17"/>
  <c r="NLX13" i="17"/>
  <c r="NLY13" i="17"/>
  <c r="NLZ13" i="17"/>
  <c r="NMA13" i="17"/>
  <c r="NMB13" i="17"/>
  <c r="NMC13" i="17"/>
  <c r="NMD13" i="17"/>
  <c r="NME13" i="17"/>
  <c r="NMF13" i="17"/>
  <c r="NMG13" i="17"/>
  <c r="NMH13" i="17"/>
  <c r="NMI13" i="17"/>
  <c r="NMJ13" i="17"/>
  <c r="NMK13" i="17"/>
  <c r="NML13" i="17"/>
  <c r="NMM13" i="17"/>
  <c r="NMN13" i="17"/>
  <c r="NMO13" i="17"/>
  <c r="NMP13" i="17"/>
  <c r="NMQ13" i="17"/>
  <c r="NMR13" i="17"/>
  <c r="NMS13" i="17"/>
  <c r="NMT13" i="17"/>
  <c r="NMU13" i="17"/>
  <c r="NMV13" i="17"/>
  <c r="NMW13" i="17"/>
  <c r="NMX13" i="17"/>
  <c r="NMY13" i="17"/>
  <c r="NMZ13" i="17"/>
  <c r="NNA13" i="17"/>
  <c r="NNB13" i="17"/>
  <c r="NNC13" i="17"/>
  <c r="NND13" i="17"/>
  <c r="NNE13" i="17"/>
  <c r="NNF13" i="17"/>
  <c r="NNG13" i="17"/>
  <c r="NNH13" i="17"/>
  <c r="NNI13" i="17"/>
  <c r="NNJ13" i="17"/>
  <c r="NNK13" i="17"/>
  <c r="NNL13" i="17"/>
  <c r="NNM13" i="17"/>
  <c r="NNN13" i="17"/>
  <c r="NNO13" i="17"/>
  <c r="NNP13" i="17"/>
  <c r="NNQ13" i="17"/>
  <c r="NNR13" i="17"/>
  <c r="NNS13" i="17"/>
  <c r="NNT13" i="17"/>
  <c r="NNU13" i="17"/>
  <c r="NNV13" i="17"/>
  <c r="NNW13" i="17"/>
  <c r="NNX13" i="17"/>
  <c r="NNY13" i="17"/>
  <c r="NNZ13" i="17"/>
  <c r="NOA13" i="17"/>
  <c r="NOB13" i="17"/>
  <c r="NOC13" i="17"/>
  <c r="NOD13" i="17"/>
  <c r="NOE13" i="17"/>
  <c r="NOF13" i="17"/>
  <c r="NOG13" i="17"/>
  <c r="NOH13" i="17"/>
  <c r="NOI13" i="17"/>
  <c r="NOJ13" i="17"/>
  <c r="NOK13" i="17"/>
  <c r="NOL13" i="17"/>
  <c r="NOM13" i="17"/>
  <c r="NON13" i="17"/>
  <c r="NOO13" i="17"/>
  <c r="NOP13" i="17"/>
  <c r="NOQ13" i="17"/>
  <c r="NOR13" i="17"/>
  <c r="NOS13" i="17"/>
  <c r="NOT13" i="17"/>
  <c r="NOU13" i="17"/>
  <c r="NOV13" i="17"/>
  <c r="NOW13" i="17"/>
  <c r="NOX13" i="17"/>
  <c r="NOY13" i="17"/>
  <c r="NOZ13" i="17"/>
  <c r="NPA13" i="17"/>
  <c r="NPB13" i="17"/>
  <c r="NPC13" i="17"/>
  <c r="NPD13" i="17"/>
  <c r="NPE13" i="17"/>
  <c r="NPF13" i="17"/>
  <c r="NPG13" i="17"/>
  <c r="NPH13" i="17"/>
  <c r="NPI13" i="17"/>
  <c r="NPJ13" i="17"/>
  <c r="NPK13" i="17"/>
  <c r="NPL13" i="17"/>
  <c r="NPM13" i="17"/>
  <c r="NPN13" i="17"/>
  <c r="NPO13" i="17"/>
  <c r="NPP13" i="17"/>
  <c r="NPQ13" i="17"/>
  <c r="NPR13" i="17"/>
  <c r="NPS13" i="17"/>
  <c r="NPT13" i="17"/>
  <c r="NPU13" i="17"/>
  <c r="NPV13" i="17"/>
  <c r="NPW13" i="17"/>
  <c r="NPX13" i="17"/>
  <c r="NPY13" i="17"/>
  <c r="NPZ13" i="17"/>
  <c r="NQA13" i="17"/>
  <c r="NQB13" i="17"/>
  <c r="NQC13" i="17"/>
  <c r="NQD13" i="17"/>
  <c r="NQE13" i="17"/>
  <c r="NQF13" i="17"/>
  <c r="NQG13" i="17"/>
  <c r="NQH13" i="17"/>
  <c r="NQI13" i="17"/>
  <c r="NQJ13" i="17"/>
  <c r="NQK13" i="17"/>
  <c r="NQL13" i="17"/>
  <c r="NQM13" i="17"/>
  <c r="NQN13" i="17"/>
  <c r="NQO13" i="17"/>
  <c r="NQP13" i="17"/>
  <c r="NQQ13" i="17"/>
  <c r="NQR13" i="17"/>
  <c r="NQS13" i="17"/>
  <c r="NQT13" i="17"/>
  <c r="NQU13" i="17"/>
  <c r="NQV13" i="17"/>
  <c r="NQW13" i="17"/>
  <c r="NQX13" i="17"/>
  <c r="NQY13" i="17"/>
  <c r="NQZ13" i="17"/>
  <c r="NRA13" i="17"/>
  <c r="NRB13" i="17"/>
  <c r="NRC13" i="17"/>
  <c r="NRD13" i="17"/>
  <c r="NRE13" i="17"/>
  <c r="NRF13" i="17"/>
  <c r="NRG13" i="17"/>
  <c r="NRH13" i="17"/>
  <c r="NRI13" i="17"/>
  <c r="NRJ13" i="17"/>
  <c r="NRK13" i="17"/>
  <c r="NRL13" i="17"/>
  <c r="NRM13" i="17"/>
  <c r="NRN13" i="17"/>
  <c r="NRO13" i="17"/>
  <c r="NRP13" i="17"/>
  <c r="NRQ13" i="17"/>
  <c r="NRR13" i="17"/>
  <c r="NRS13" i="17"/>
  <c r="NRT13" i="17"/>
  <c r="NRU13" i="17"/>
  <c r="NRV13" i="17"/>
  <c r="NRW13" i="17"/>
  <c r="NRX13" i="17"/>
  <c r="NRY13" i="17"/>
  <c r="NRZ13" i="17"/>
  <c r="NSA13" i="17"/>
  <c r="NSB13" i="17"/>
  <c r="NSC13" i="17"/>
  <c r="NSD13" i="17"/>
  <c r="NSE13" i="17"/>
  <c r="NSF13" i="17"/>
  <c r="NSG13" i="17"/>
  <c r="NSH13" i="17"/>
  <c r="NSI13" i="17"/>
  <c r="NSJ13" i="17"/>
  <c r="NSK13" i="17"/>
  <c r="NSL13" i="17"/>
  <c r="NSM13" i="17"/>
  <c r="NSN13" i="17"/>
  <c r="NSO13" i="17"/>
  <c r="NSP13" i="17"/>
  <c r="NSQ13" i="17"/>
  <c r="NSR13" i="17"/>
  <c r="NSS13" i="17"/>
  <c r="NST13" i="17"/>
  <c r="NSU13" i="17"/>
  <c r="NSV13" i="17"/>
  <c r="NSW13" i="17"/>
  <c r="NSX13" i="17"/>
  <c r="NSY13" i="17"/>
  <c r="NSZ13" i="17"/>
  <c r="NTA13" i="17"/>
  <c r="NTB13" i="17"/>
  <c r="NTC13" i="17"/>
  <c r="NTD13" i="17"/>
  <c r="NTE13" i="17"/>
  <c r="NTF13" i="17"/>
  <c r="NTG13" i="17"/>
  <c r="NTH13" i="17"/>
  <c r="NTI13" i="17"/>
  <c r="NTJ13" i="17"/>
  <c r="NTK13" i="17"/>
  <c r="NTL13" i="17"/>
  <c r="NTM13" i="17"/>
  <c r="NTN13" i="17"/>
  <c r="NTO13" i="17"/>
  <c r="NTP13" i="17"/>
  <c r="NTQ13" i="17"/>
  <c r="NTR13" i="17"/>
  <c r="NTS13" i="17"/>
  <c r="NTT13" i="17"/>
  <c r="NTU13" i="17"/>
  <c r="NTV13" i="17"/>
  <c r="NTW13" i="17"/>
  <c r="NTX13" i="17"/>
  <c r="NTY13" i="17"/>
  <c r="NTZ13" i="17"/>
  <c r="NUA13" i="17"/>
  <c r="NUB13" i="17"/>
  <c r="NUC13" i="17"/>
  <c r="NUD13" i="17"/>
  <c r="NUE13" i="17"/>
  <c r="NUF13" i="17"/>
  <c r="NUG13" i="17"/>
  <c r="NUH13" i="17"/>
  <c r="NUI13" i="17"/>
  <c r="NUJ13" i="17"/>
  <c r="NUK13" i="17"/>
  <c r="NUL13" i="17"/>
  <c r="NUM13" i="17"/>
  <c r="NUN13" i="17"/>
  <c r="NUO13" i="17"/>
  <c r="NUP13" i="17"/>
  <c r="NUQ13" i="17"/>
  <c r="NUR13" i="17"/>
  <c r="NUS13" i="17"/>
  <c r="NUT13" i="17"/>
  <c r="NUU13" i="17"/>
  <c r="NUV13" i="17"/>
  <c r="NUW13" i="17"/>
  <c r="NUX13" i="17"/>
  <c r="NUY13" i="17"/>
  <c r="NUZ13" i="17"/>
  <c r="NVA13" i="17"/>
  <c r="NVB13" i="17"/>
  <c r="NVC13" i="17"/>
  <c r="NVD13" i="17"/>
  <c r="NVE13" i="17"/>
  <c r="NVF13" i="17"/>
  <c r="NVG13" i="17"/>
  <c r="NVH13" i="17"/>
  <c r="NVI13" i="17"/>
  <c r="NVJ13" i="17"/>
  <c r="NVK13" i="17"/>
  <c r="NVL13" i="17"/>
  <c r="NVM13" i="17"/>
  <c r="NVN13" i="17"/>
  <c r="NVO13" i="17"/>
  <c r="NVP13" i="17"/>
  <c r="NVQ13" i="17"/>
  <c r="NVR13" i="17"/>
  <c r="NVS13" i="17"/>
  <c r="NVT13" i="17"/>
  <c r="NVU13" i="17"/>
  <c r="NVV13" i="17"/>
  <c r="NVW13" i="17"/>
  <c r="NVX13" i="17"/>
  <c r="NVY13" i="17"/>
  <c r="NVZ13" i="17"/>
  <c r="NWA13" i="17"/>
  <c r="NWB13" i="17"/>
  <c r="NWC13" i="17"/>
  <c r="NWD13" i="17"/>
  <c r="NWE13" i="17"/>
  <c r="NWF13" i="17"/>
  <c r="NWG13" i="17"/>
  <c r="NWH13" i="17"/>
  <c r="NWI13" i="17"/>
  <c r="NWJ13" i="17"/>
  <c r="NWK13" i="17"/>
  <c r="NWL13" i="17"/>
  <c r="NWM13" i="17"/>
  <c r="NWN13" i="17"/>
  <c r="NWO13" i="17"/>
  <c r="NWP13" i="17"/>
  <c r="NWQ13" i="17"/>
  <c r="NWR13" i="17"/>
  <c r="NWS13" i="17"/>
  <c r="NWT13" i="17"/>
  <c r="NWU13" i="17"/>
  <c r="NWV13" i="17"/>
  <c r="NWW13" i="17"/>
  <c r="NWX13" i="17"/>
  <c r="NWY13" i="17"/>
  <c r="NWZ13" i="17"/>
  <c r="NXA13" i="17"/>
  <c r="NXB13" i="17"/>
  <c r="NXC13" i="17"/>
  <c r="NXD13" i="17"/>
  <c r="NXE13" i="17"/>
  <c r="NXF13" i="17"/>
  <c r="NXG13" i="17"/>
  <c r="NXH13" i="17"/>
  <c r="NXI13" i="17"/>
  <c r="NXJ13" i="17"/>
  <c r="NXK13" i="17"/>
  <c r="NXL13" i="17"/>
  <c r="NXM13" i="17"/>
  <c r="NXN13" i="17"/>
  <c r="NXO13" i="17"/>
  <c r="NXP13" i="17"/>
  <c r="NXQ13" i="17"/>
  <c r="NXR13" i="17"/>
  <c r="NXS13" i="17"/>
  <c r="NXT13" i="17"/>
  <c r="NXU13" i="17"/>
  <c r="NXV13" i="17"/>
  <c r="NXW13" i="17"/>
  <c r="NXX13" i="17"/>
  <c r="NXY13" i="17"/>
  <c r="NXZ13" i="17"/>
  <c r="NYA13" i="17"/>
  <c r="NYB13" i="17"/>
  <c r="NYC13" i="17"/>
  <c r="NYD13" i="17"/>
  <c r="NYE13" i="17"/>
  <c r="NYF13" i="17"/>
  <c r="NYG13" i="17"/>
  <c r="NYH13" i="17"/>
  <c r="NYI13" i="17"/>
  <c r="NYJ13" i="17"/>
  <c r="NYK13" i="17"/>
  <c r="NYL13" i="17"/>
  <c r="NYM13" i="17"/>
  <c r="NYN13" i="17"/>
  <c r="NYO13" i="17"/>
  <c r="NYP13" i="17"/>
  <c r="NYQ13" i="17"/>
  <c r="NYR13" i="17"/>
  <c r="NYS13" i="17"/>
  <c r="NYT13" i="17"/>
  <c r="NYU13" i="17"/>
  <c r="NYV13" i="17"/>
  <c r="NYW13" i="17"/>
  <c r="NYX13" i="17"/>
  <c r="NYY13" i="17"/>
  <c r="NYZ13" i="17"/>
  <c r="NZA13" i="17"/>
  <c r="NZB13" i="17"/>
  <c r="NZC13" i="17"/>
  <c r="NZD13" i="17"/>
  <c r="NZE13" i="17"/>
  <c r="NZF13" i="17"/>
  <c r="NZG13" i="17"/>
  <c r="NZH13" i="17"/>
  <c r="NZI13" i="17"/>
  <c r="NZJ13" i="17"/>
  <c r="NZK13" i="17"/>
  <c r="NZL13" i="17"/>
  <c r="NZM13" i="17"/>
  <c r="NZN13" i="17"/>
  <c r="NZO13" i="17"/>
  <c r="NZP13" i="17"/>
  <c r="NZQ13" i="17"/>
  <c r="NZR13" i="17"/>
  <c r="NZS13" i="17"/>
  <c r="NZT13" i="17"/>
  <c r="NZU13" i="17"/>
  <c r="NZV13" i="17"/>
  <c r="NZW13" i="17"/>
  <c r="NZX13" i="17"/>
  <c r="NZY13" i="17"/>
  <c r="NZZ13" i="17"/>
  <c r="OAA13" i="17"/>
  <c r="OAB13" i="17"/>
  <c r="OAC13" i="17"/>
  <c r="OAD13" i="17"/>
  <c r="OAE13" i="17"/>
  <c r="OAF13" i="17"/>
  <c r="OAG13" i="17"/>
  <c r="OAH13" i="17"/>
  <c r="OAI13" i="17"/>
  <c r="OAJ13" i="17"/>
  <c r="OAK13" i="17"/>
  <c r="OAL13" i="17"/>
  <c r="OAM13" i="17"/>
  <c r="OAN13" i="17"/>
  <c r="OAO13" i="17"/>
  <c r="OAP13" i="17"/>
  <c r="OAQ13" i="17"/>
  <c r="OAR13" i="17"/>
  <c r="OAS13" i="17"/>
  <c r="OAT13" i="17"/>
  <c r="OAU13" i="17"/>
  <c r="OAV13" i="17"/>
  <c r="OAW13" i="17"/>
  <c r="OAX13" i="17"/>
  <c r="OAY13" i="17"/>
  <c r="OAZ13" i="17"/>
  <c r="OBA13" i="17"/>
  <c r="OBB13" i="17"/>
  <c r="OBC13" i="17"/>
  <c r="OBD13" i="17"/>
  <c r="OBE13" i="17"/>
  <c r="OBF13" i="17"/>
  <c r="OBG13" i="17"/>
  <c r="OBH13" i="17"/>
  <c r="OBI13" i="17"/>
  <c r="OBJ13" i="17"/>
  <c r="OBK13" i="17"/>
  <c r="OBL13" i="17"/>
  <c r="OBM13" i="17"/>
  <c r="OBN13" i="17"/>
  <c r="OBO13" i="17"/>
  <c r="OBP13" i="17"/>
  <c r="OBQ13" i="17"/>
  <c r="OBR13" i="17"/>
  <c r="OBS13" i="17"/>
  <c r="OBT13" i="17"/>
  <c r="OBU13" i="17"/>
  <c r="OBV13" i="17"/>
  <c r="OBW13" i="17"/>
  <c r="OBX13" i="17"/>
  <c r="OBY13" i="17"/>
  <c r="OBZ13" i="17"/>
  <c r="OCA13" i="17"/>
  <c r="OCB13" i="17"/>
  <c r="OCC13" i="17"/>
  <c r="OCD13" i="17"/>
  <c r="OCE13" i="17"/>
  <c r="OCF13" i="17"/>
  <c r="OCG13" i="17"/>
  <c r="OCH13" i="17"/>
  <c r="OCI13" i="17"/>
  <c r="OCJ13" i="17"/>
  <c r="OCK13" i="17"/>
  <c r="OCL13" i="17"/>
  <c r="OCM13" i="17"/>
  <c r="OCN13" i="17"/>
  <c r="OCO13" i="17"/>
  <c r="OCP13" i="17"/>
  <c r="OCQ13" i="17"/>
  <c r="OCR13" i="17"/>
  <c r="OCS13" i="17"/>
  <c r="OCT13" i="17"/>
  <c r="OCU13" i="17"/>
  <c r="OCV13" i="17"/>
  <c r="OCW13" i="17"/>
  <c r="OCX13" i="17"/>
  <c r="OCY13" i="17"/>
  <c r="OCZ13" i="17"/>
  <c r="ODA13" i="17"/>
  <c r="ODB13" i="17"/>
  <c r="ODC13" i="17"/>
  <c r="ODD13" i="17"/>
  <c r="ODE13" i="17"/>
  <c r="ODF13" i="17"/>
  <c r="ODG13" i="17"/>
  <c r="ODH13" i="17"/>
  <c r="ODI13" i="17"/>
  <c r="ODJ13" i="17"/>
  <c r="ODK13" i="17"/>
  <c r="ODL13" i="17"/>
  <c r="ODM13" i="17"/>
  <c r="ODN13" i="17"/>
  <c r="ODO13" i="17"/>
  <c r="ODP13" i="17"/>
  <c r="ODQ13" i="17"/>
  <c r="ODR13" i="17"/>
  <c r="ODS13" i="17"/>
  <c r="ODT13" i="17"/>
  <c r="ODU13" i="17"/>
  <c r="ODV13" i="17"/>
  <c r="ODW13" i="17"/>
  <c r="ODX13" i="17"/>
  <c r="ODY13" i="17"/>
  <c r="ODZ13" i="17"/>
  <c r="OEA13" i="17"/>
  <c r="OEB13" i="17"/>
  <c r="OEC13" i="17"/>
  <c r="OED13" i="17"/>
  <c r="OEE13" i="17"/>
  <c r="OEF13" i="17"/>
  <c r="OEG13" i="17"/>
  <c r="OEH13" i="17"/>
  <c r="OEI13" i="17"/>
  <c r="OEJ13" i="17"/>
  <c r="OEK13" i="17"/>
  <c r="OEL13" i="17"/>
  <c r="OEM13" i="17"/>
  <c r="OEN13" i="17"/>
  <c r="OEO13" i="17"/>
  <c r="OEP13" i="17"/>
  <c r="OEQ13" i="17"/>
  <c r="OER13" i="17"/>
  <c r="OES13" i="17"/>
  <c r="OET13" i="17"/>
  <c r="OEU13" i="17"/>
  <c r="OEV13" i="17"/>
  <c r="OEW13" i="17"/>
  <c r="OEX13" i="17"/>
  <c r="OEY13" i="17"/>
  <c r="OEZ13" i="17"/>
  <c r="OFA13" i="17"/>
  <c r="OFB13" i="17"/>
  <c r="OFC13" i="17"/>
  <c r="OFD13" i="17"/>
  <c r="OFE13" i="17"/>
  <c r="OFF13" i="17"/>
  <c r="OFG13" i="17"/>
  <c r="OFH13" i="17"/>
  <c r="OFI13" i="17"/>
  <c r="OFJ13" i="17"/>
  <c r="OFK13" i="17"/>
  <c r="OFL13" i="17"/>
  <c r="OFM13" i="17"/>
  <c r="OFN13" i="17"/>
  <c r="OFO13" i="17"/>
  <c r="OFP13" i="17"/>
  <c r="OFQ13" i="17"/>
  <c r="OFR13" i="17"/>
  <c r="OFS13" i="17"/>
  <c r="OFT13" i="17"/>
  <c r="OFU13" i="17"/>
  <c r="OFV13" i="17"/>
  <c r="OFW13" i="17"/>
  <c r="OFX13" i="17"/>
  <c r="OFY13" i="17"/>
  <c r="OFZ13" i="17"/>
  <c r="OGA13" i="17"/>
  <c r="OGB13" i="17"/>
  <c r="OGC13" i="17"/>
  <c r="OGD13" i="17"/>
  <c r="OGE13" i="17"/>
  <c r="OGF13" i="17"/>
  <c r="OGG13" i="17"/>
  <c r="OGH13" i="17"/>
  <c r="OGI13" i="17"/>
  <c r="OGJ13" i="17"/>
  <c r="OGK13" i="17"/>
  <c r="OGL13" i="17"/>
  <c r="OGM13" i="17"/>
  <c r="OGN13" i="17"/>
  <c r="OGO13" i="17"/>
  <c r="OGP13" i="17"/>
  <c r="OGQ13" i="17"/>
  <c r="OGR13" i="17"/>
  <c r="OGS13" i="17"/>
  <c r="OGT13" i="17"/>
  <c r="OGU13" i="17"/>
  <c r="OGV13" i="17"/>
  <c r="OGW13" i="17"/>
  <c r="OGX13" i="17"/>
  <c r="OGY13" i="17"/>
  <c r="OGZ13" i="17"/>
  <c r="OHA13" i="17"/>
  <c r="OHB13" i="17"/>
  <c r="OHC13" i="17"/>
  <c r="OHD13" i="17"/>
  <c r="OHE13" i="17"/>
  <c r="OHF13" i="17"/>
  <c r="OHG13" i="17"/>
  <c r="OHH13" i="17"/>
  <c r="OHI13" i="17"/>
  <c r="OHJ13" i="17"/>
  <c r="OHK13" i="17"/>
  <c r="OHL13" i="17"/>
  <c r="OHM13" i="17"/>
  <c r="OHN13" i="17"/>
  <c r="OHO13" i="17"/>
  <c r="OHP13" i="17"/>
  <c r="OHQ13" i="17"/>
  <c r="OHR13" i="17"/>
  <c r="OHS13" i="17"/>
  <c r="OHT13" i="17"/>
  <c r="OHU13" i="17"/>
  <c r="OHV13" i="17"/>
  <c r="OHW13" i="17"/>
  <c r="OHX13" i="17"/>
  <c r="OHY13" i="17"/>
  <c r="OHZ13" i="17"/>
  <c r="OIA13" i="17"/>
  <c r="OIB13" i="17"/>
  <c r="OIC13" i="17"/>
  <c r="OID13" i="17"/>
  <c r="OIE13" i="17"/>
  <c r="OIF13" i="17"/>
  <c r="OIG13" i="17"/>
  <c r="OIH13" i="17"/>
  <c r="OII13" i="17"/>
  <c r="OIJ13" i="17"/>
  <c r="OIK13" i="17"/>
  <c r="OIL13" i="17"/>
  <c r="OIM13" i="17"/>
  <c r="OIN13" i="17"/>
  <c r="OIO13" i="17"/>
  <c r="OIP13" i="17"/>
  <c r="OIQ13" i="17"/>
  <c r="OIR13" i="17"/>
  <c r="OIS13" i="17"/>
  <c r="OIT13" i="17"/>
  <c r="OIU13" i="17"/>
  <c r="OIV13" i="17"/>
  <c r="OIW13" i="17"/>
  <c r="OIX13" i="17"/>
  <c r="OIY13" i="17"/>
  <c r="OIZ13" i="17"/>
  <c r="OJA13" i="17"/>
  <c r="OJB13" i="17"/>
  <c r="OJC13" i="17"/>
  <c r="OJD13" i="17"/>
  <c r="OJE13" i="17"/>
  <c r="OJF13" i="17"/>
  <c r="OJG13" i="17"/>
  <c r="OJH13" i="17"/>
  <c r="OJI13" i="17"/>
  <c r="OJJ13" i="17"/>
  <c r="OJK13" i="17"/>
  <c r="OJL13" i="17"/>
  <c r="OJM13" i="17"/>
  <c r="OJN13" i="17"/>
  <c r="OJO13" i="17"/>
  <c r="OJP13" i="17"/>
  <c r="OJQ13" i="17"/>
  <c r="OJR13" i="17"/>
  <c r="OJS13" i="17"/>
  <c r="OJT13" i="17"/>
  <c r="OJU13" i="17"/>
  <c r="OJV13" i="17"/>
  <c r="OJW13" i="17"/>
  <c r="OJX13" i="17"/>
  <c r="OJY13" i="17"/>
  <c r="OJZ13" i="17"/>
  <c r="OKA13" i="17"/>
  <c r="OKB13" i="17"/>
  <c r="OKC13" i="17"/>
  <c r="OKD13" i="17"/>
  <c r="OKE13" i="17"/>
  <c r="OKF13" i="17"/>
  <c r="OKG13" i="17"/>
  <c r="OKH13" i="17"/>
  <c r="OKI13" i="17"/>
  <c r="OKJ13" i="17"/>
  <c r="OKK13" i="17"/>
  <c r="OKL13" i="17"/>
  <c r="OKM13" i="17"/>
  <c r="OKN13" i="17"/>
  <c r="OKO13" i="17"/>
  <c r="OKP13" i="17"/>
  <c r="OKQ13" i="17"/>
  <c r="OKR13" i="17"/>
  <c r="OKS13" i="17"/>
  <c r="OKT13" i="17"/>
  <c r="OKU13" i="17"/>
  <c r="OKV13" i="17"/>
  <c r="OKW13" i="17"/>
  <c r="OKX13" i="17"/>
  <c r="OKY13" i="17"/>
  <c r="OKZ13" i="17"/>
  <c r="OLA13" i="17"/>
  <c r="OLB13" i="17"/>
  <c r="OLC13" i="17"/>
  <c r="OLD13" i="17"/>
  <c r="OLE13" i="17"/>
  <c r="OLF13" i="17"/>
  <c r="OLG13" i="17"/>
  <c r="OLH13" i="17"/>
  <c r="OLI13" i="17"/>
  <c r="OLJ13" i="17"/>
  <c r="OLK13" i="17"/>
  <c r="OLL13" i="17"/>
  <c r="OLM13" i="17"/>
  <c r="OLN13" i="17"/>
  <c r="OLO13" i="17"/>
  <c r="OLP13" i="17"/>
  <c r="OLQ13" i="17"/>
  <c r="OLR13" i="17"/>
  <c r="OLS13" i="17"/>
  <c r="OLT13" i="17"/>
  <c r="OLU13" i="17"/>
  <c r="OLV13" i="17"/>
  <c r="OLW13" i="17"/>
  <c r="OLX13" i="17"/>
  <c r="OLY13" i="17"/>
  <c r="OLZ13" i="17"/>
  <c r="OMA13" i="17"/>
  <c r="OMB13" i="17"/>
  <c r="OMC13" i="17"/>
  <c r="OMD13" i="17"/>
  <c r="OME13" i="17"/>
  <c r="OMF13" i="17"/>
  <c r="OMG13" i="17"/>
  <c r="OMH13" i="17"/>
  <c r="OMI13" i="17"/>
  <c r="OMJ13" i="17"/>
  <c r="OMK13" i="17"/>
  <c r="OML13" i="17"/>
  <c r="OMM13" i="17"/>
  <c r="OMN13" i="17"/>
  <c r="OMO13" i="17"/>
  <c r="OMP13" i="17"/>
  <c r="OMQ13" i="17"/>
  <c r="OMR13" i="17"/>
  <c r="OMS13" i="17"/>
  <c r="OMT13" i="17"/>
  <c r="OMU13" i="17"/>
  <c r="OMV13" i="17"/>
  <c r="OMW13" i="17"/>
  <c r="OMX13" i="17"/>
  <c r="OMY13" i="17"/>
  <c r="OMZ13" i="17"/>
  <c r="ONA13" i="17"/>
  <c r="ONB13" i="17"/>
  <c r="ONC13" i="17"/>
  <c r="OND13" i="17"/>
  <c r="ONE13" i="17"/>
  <c r="ONF13" i="17"/>
  <c r="ONG13" i="17"/>
  <c r="ONH13" i="17"/>
  <c r="ONI13" i="17"/>
  <c r="ONJ13" i="17"/>
  <c r="ONK13" i="17"/>
  <c r="ONL13" i="17"/>
  <c r="ONM13" i="17"/>
  <c r="ONN13" i="17"/>
  <c r="ONO13" i="17"/>
  <c r="ONP13" i="17"/>
  <c r="ONQ13" i="17"/>
  <c r="ONR13" i="17"/>
  <c r="ONS13" i="17"/>
  <c r="ONT13" i="17"/>
  <c r="ONU13" i="17"/>
  <c r="ONV13" i="17"/>
  <c r="ONW13" i="17"/>
  <c r="ONX13" i="17"/>
  <c r="ONY13" i="17"/>
  <c r="ONZ13" i="17"/>
  <c r="OOA13" i="17"/>
  <c r="OOB13" i="17"/>
  <c r="OOC13" i="17"/>
  <c r="OOD13" i="17"/>
  <c r="OOE13" i="17"/>
  <c r="OOF13" i="17"/>
  <c r="OOG13" i="17"/>
  <c r="OOH13" i="17"/>
  <c r="OOI13" i="17"/>
  <c r="OOJ13" i="17"/>
  <c r="OOK13" i="17"/>
  <c r="OOL13" i="17"/>
  <c r="OOM13" i="17"/>
  <c r="OON13" i="17"/>
  <c r="OOO13" i="17"/>
  <c r="OOP13" i="17"/>
  <c r="OOQ13" i="17"/>
  <c r="OOR13" i="17"/>
  <c r="OOS13" i="17"/>
  <c r="OOT13" i="17"/>
  <c r="OOU13" i="17"/>
  <c r="OOV13" i="17"/>
  <c r="OOW13" i="17"/>
  <c r="OOX13" i="17"/>
  <c r="OOY13" i="17"/>
  <c r="OOZ13" i="17"/>
  <c r="OPA13" i="17"/>
  <c r="OPB13" i="17"/>
  <c r="OPC13" i="17"/>
  <c r="OPD13" i="17"/>
  <c r="OPE13" i="17"/>
  <c r="OPF13" i="17"/>
  <c r="OPG13" i="17"/>
  <c r="OPH13" i="17"/>
  <c r="OPI13" i="17"/>
  <c r="OPJ13" i="17"/>
  <c r="OPK13" i="17"/>
  <c r="OPL13" i="17"/>
  <c r="OPM13" i="17"/>
  <c r="OPN13" i="17"/>
  <c r="OPO13" i="17"/>
  <c r="OPP13" i="17"/>
  <c r="OPQ13" i="17"/>
  <c r="OPR13" i="17"/>
  <c r="OPS13" i="17"/>
  <c r="OPT13" i="17"/>
  <c r="OPU13" i="17"/>
  <c r="OPV13" i="17"/>
  <c r="OPW13" i="17"/>
  <c r="OPX13" i="17"/>
  <c r="OPY13" i="17"/>
  <c r="OPZ13" i="17"/>
  <c r="OQA13" i="17"/>
  <c r="OQB13" i="17"/>
  <c r="OQC13" i="17"/>
  <c r="OQD13" i="17"/>
  <c r="OQE13" i="17"/>
  <c r="OQF13" i="17"/>
  <c r="OQG13" i="17"/>
  <c r="OQH13" i="17"/>
  <c r="OQI13" i="17"/>
  <c r="OQJ13" i="17"/>
  <c r="OQK13" i="17"/>
  <c r="OQL13" i="17"/>
  <c r="OQM13" i="17"/>
  <c r="OQN13" i="17"/>
  <c r="OQO13" i="17"/>
  <c r="OQP13" i="17"/>
  <c r="OQQ13" i="17"/>
  <c r="OQR13" i="17"/>
  <c r="OQS13" i="17"/>
  <c r="OQT13" i="17"/>
  <c r="OQU13" i="17"/>
  <c r="OQV13" i="17"/>
  <c r="OQW13" i="17"/>
  <c r="OQX13" i="17"/>
  <c r="OQY13" i="17"/>
  <c r="OQZ13" i="17"/>
  <c r="ORA13" i="17"/>
  <c r="ORB13" i="17"/>
  <c r="ORC13" i="17"/>
  <c r="ORD13" i="17"/>
  <c r="ORE13" i="17"/>
  <c r="ORF13" i="17"/>
  <c r="ORG13" i="17"/>
  <c r="ORH13" i="17"/>
  <c r="ORI13" i="17"/>
  <c r="ORJ13" i="17"/>
  <c r="ORK13" i="17"/>
  <c r="ORL13" i="17"/>
  <c r="ORM13" i="17"/>
  <c r="ORN13" i="17"/>
  <c r="ORO13" i="17"/>
  <c r="ORP13" i="17"/>
  <c r="ORQ13" i="17"/>
  <c r="ORR13" i="17"/>
  <c r="ORS13" i="17"/>
  <c r="ORT13" i="17"/>
  <c r="ORU13" i="17"/>
  <c r="ORV13" i="17"/>
  <c r="ORW13" i="17"/>
  <c r="ORX13" i="17"/>
  <c r="ORY13" i="17"/>
  <c r="ORZ13" i="17"/>
  <c r="OSA13" i="17"/>
  <c r="OSB13" i="17"/>
  <c r="OSC13" i="17"/>
  <c r="OSD13" i="17"/>
  <c r="OSE13" i="17"/>
  <c r="OSF13" i="17"/>
  <c r="OSG13" i="17"/>
  <c r="OSH13" i="17"/>
  <c r="OSI13" i="17"/>
  <c r="OSJ13" i="17"/>
  <c r="OSK13" i="17"/>
  <c r="OSL13" i="17"/>
  <c r="OSM13" i="17"/>
  <c r="OSN13" i="17"/>
  <c r="OSO13" i="17"/>
  <c r="OSP13" i="17"/>
  <c r="OSQ13" i="17"/>
  <c r="OSR13" i="17"/>
  <c r="OSS13" i="17"/>
  <c r="OST13" i="17"/>
  <c r="OSU13" i="17"/>
  <c r="OSV13" i="17"/>
  <c r="OSW13" i="17"/>
  <c r="OSX13" i="17"/>
  <c r="OSY13" i="17"/>
  <c r="OSZ13" i="17"/>
  <c r="OTA13" i="17"/>
  <c r="OTB13" i="17"/>
  <c r="OTC13" i="17"/>
  <c r="OTD13" i="17"/>
  <c r="OTE13" i="17"/>
  <c r="OTF13" i="17"/>
  <c r="OTG13" i="17"/>
  <c r="OTH13" i="17"/>
  <c r="OTI13" i="17"/>
  <c r="OTJ13" i="17"/>
  <c r="OTK13" i="17"/>
  <c r="OTL13" i="17"/>
  <c r="OTM13" i="17"/>
  <c r="OTN13" i="17"/>
  <c r="OTO13" i="17"/>
  <c r="OTP13" i="17"/>
  <c r="OTQ13" i="17"/>
  <c r="OTR13" i="17"/>
  <c r="OTS13" i="17"/>
  <c r="OTT13" i="17"/>
  <c r="OTU13" i="17"/>
  <c r="OTV13" i="17"/>
  <c r="OTW13" i="17"/>
  <c r="OTX13" i="17"/>
  <c r="OTY13" i="17"/>
  <c r="OTZ13" i="17"/>
  <c r="OUA13" i="17"/>
  <c r="OUB13" i="17"/>
  <c r="OUC13" i="17"/>
  <c r="OUD13" i="17"/>
  <c r="OUE13" i="17"/>
  <c r="OUF13" i="17"/>
  <c r="OUG13" i="17"/>
  <c r="OUH13" i="17"/>
  <c r="OUI13" i="17"/>
  <c r="OUJ13" i="17"/>
  <c r="OUK13" i="17"/>
  <c r="OUL13" i="17"/>
  <c r="OUM13" i="17"/>
  <c r="OUN13" i="17"/>
  <c r="OUO13" i="17"/>
  <c r="OUP13" i="17"/>
  <c r="OUQ13" i="17"/>
  <c r="OUR13" i="17"/>
  <c r="OUS13" i="17"/>
  <c r="OUT13" i="17"/>
  <c r="OUU13" i="17"/>
  <c r="OUV13" i="17"/>
  <c r="OUW13" i="17"/>
  <c r="OUX13" i="17"/>
  <c r="OUY13" i="17"/>
  <c r="OUZ13" i="17"/>
  <c r="OVA13" i="17"/>
  <c r="OVB13" i="17"/>
  <c r="OVC13" i="17"/>
  <c r="OVD13" i="17"/>
  <c r="OVE13" i="17"/>
  <c r="OVF13" i="17"/>
  <c r="OVG13" i="17"/>
  <c r="OVH13" i="17"/>
  <c r="OVI13" i="17"/>
  <c r="OVJ13" i="17"/>
  <c r="OVK13" i="17"/>
  <c r="OVL13" i="17"/>
  <c r="OVM13" i="17"/>
  <c r="OVN13" i="17"/>
  <c r="OVO13" i="17"/>
  <c r="OVP13" i="17"/>
  <c r="OVQ13" i="17"/>
  <c r="OVR13" i="17"/>
  <c r="OVS13" i="17"/>
  <c r="OVT13" i="17"/>
  <c r="OVU13" i="17"/>
  <c r="OVV13" i="17"/>
  <c r="OVW13" i="17"/>
  <c r="OVX13" i="17"/>
  <c r="OVY13" i="17"/>
  <c r="OVZ13" i="17"/>
  <c r="OWA13" i="17"/>
  <c r="OWB13" i="17"/>
  <c r="OWC13" i="17"/>
  <c r="OWD13" i="17"/>
  <c r="OWE13" i="17"/>
  <c r="OWF13" i="17"/>
  <c r="OWG13" i="17"/>
  <c r="OWH13" i="17"/>
  <c r="OWI13" i="17"/>
  <c r="OWJ13" i="17"/>
  <c r="OWK13" i="17"/>
  <c r="OWL13" i="17"/>
  <c r="OWM13" i="17"/>
  <c r="OWN13" i="17"/>
  <c r="OWO13" i="17"/>
  <c r="OWP13" i="17"/>
  <c r="OWQ13" i="17"/>
  <c r="OWR13" i="17"/>
  <c r="OWS13" i="17"/>
  <c r="OWT13" i="17"/>
  <c r="OWU13" i="17"/>
  <c r="OWV13" i="17"/>
  <c r="OWW13" i="17"/>
  <c r="OWX13" i="17"/>
  <c r="OWY13" i="17"/>
  <c r="OWZ13" i="17"/>
  <c r="OXA13" i="17"/>
  <c r="OXB13" i="17"/>
  <c r="OXC13" i="17"/>
  <c r="OXD13" i="17"/>
  <c r="OXE13" i="17"/>
  <c r="OXF13" i="17"/>
  <c r="OXG13" i="17"/>
  <c r="OXH13" i="17"/>
  <c r="OXI13" i="17"/>
  <c r="OXJ13" i="17"/>
  <c r="OXK13" i="17"/>
  <c r="OXL13" i="17"/>
  <c r="OXM13" i="17"/>
  <c r="OXN13" i="17"/>
  <c r="OXO13" i="17"/>
  <c r="OXP13" i="17"/>
  <c r="OXQ13" i="17"/>
  <c r="OXR13" i="17"/>
  <c r="OXS13" i="17"/>
  <c r="OXT13" i="17"/>
  <c r="OXU13" i="17"/>
  <c r="OXV13" i="17"/>
  <c r="OXW13" i="17"/>
  <c r="OXX13" i="17"/>
  <c r="OXY13" i="17"/>
  <c r="OXZ13" i="17"/>
  <c r="OYA13" i="17"/>
  <c r="OYB13" i="17"/>
  <c r="OYC13" i="17"/>
  <c r="OYD13" i="17"/>
  <c r="OYE13" i="17"/>
  <c r="OYF13" i="17"/>
  <c r="OYG13" i="17"/>
  <c r="OYH13" i="17"/>
  <c r="OYI13" i="17"/>
  <c r="OYJ13" i="17"/>
  <c r="OYK13" i="17"/>
  <c r="OYL13" i="17"/>
  <c r="OYM13" i="17"/>
  <c r="OYN13" i="17"/>
  <c r="OYO13" i="17"/>
  <c r="OYP13" i="17"/>
  <c r="OYQ13" i="17"/>
  <c r="OYR13" i="17"/>
  <c r="OYS13" i="17"/>
  <c r="OYT13" i="17"/>
  <c r="OYU13" i="17"/>
  <c r="OYV13" i="17"/>
  <c r="OYW13" i="17"/>
  <c r="OYX13" i="17"/>
  <c r="OYY13" i="17"/>
  <c r="OYZ13" i="17"/>
  <c r="OZA13" i="17"/>
  <c r="OZB13" i="17"/>
  <c r="OZC13" i="17"/>
  <c r="OZD13" i="17"/>
  <c r="OZE13" i="17"/>
  <c r="OZF13" i="17"/>
  <c r="OZG13" i="17"/>
  <c r="OZH13" i="17"/>
  <c r="OZI13" i="17"/>
  <c r="OZJ13" i="17"/>
  <c r="OZK13" i="17"/>
  <c r="OZL13" i="17"/>
  <c r="OZM13" i="17"/>
  <c r="OZN13" i="17"/>
  <c r="OZO13" i="17"/>
  <c r="OZP13" i="17"/>
  <c r="OZQ13" i="17"/>
  <c r="OZR13" i="17"/>
  <c r="OZS13" i="17"/>
  <c r="OZT13" i="17"/>
  <c r="OZU13" i="17"/>
  <c r="OZV13" i="17"/>
  <c r="OZW13" i="17"/>
  <c r="OZX13" i="17"/>
  <c r="OZY13" i="17"/>
  <c r="OZZ13" i="17"/>
  <c r="PAA13" i="17"/>
  <c r="PAB13" i="17"/>
  <c r="PAC13" i="17"/>
  <c r="PAD13" i="17"/>
  <c r="PAE13" i="17"/>
  <c r="PAF13" i="17"/>
  <c r="PAG13" i="17"/>
  <c r="PAH13" i="17"/>
  <c r="PAI13" i="17"/>
  <c r="PAJ13" i="17"/>
  <c r="PAK13" i="17"/>
  <c r="PAL13" i="17"/>
  <c r="PAM13" i="17"/>
  <c r="PAN13" i="17"/>
  <c r="PAO13" i="17"/>
  <c r="PAP13" i="17"/>
  <c r="PAQ13" i="17"/>
  <c r="PAR13" i="17"/>
  <c r="PAS13" i="17"/>
  <c r="PAT13" i="17"/>
  <c r="PAU13" i="17"/>
  <c r="PAV13" i="17"/>
  <c r="PAW13" i="17"/>
  <c r="PAX13" i="17"/>
  <c r="PAY13" i="17"/>
  <c r="PAZ13" i="17"/>
  <c r="PBA13" i="17"/>
  <c r="PBB13" i="17"/>
  <c r="PBC13" i="17"/>
  <c r="PBD13" i="17"/>
  <c r="PBE13" i="17"/>
  <c r="PBF13" i="17"/>
  <c r="PBG13" i="17"/>
  <c r="PBH13" i="17"/>
  <c r="PBI13" i="17"/>
  <c r="PBJ13" i="17"/>
  <c r="PBK13" i="17"/>
  <c r="PBL13" i="17"/>
  <c r="PBM13" i="17"/>
  <c r="PBN13" i="17"/>
  <c r="PBO13" i="17"/>
  <c r="PBP13" i="17"/>
  <c r="PBQ13" i="17"/>
  <c r="PBR13" i="17"/>
  <c r="PBS13" i="17"/>
  <c r="PBT13" i="17"/>
  <c r="PBU13" i="17"/>
  <c r="PBV13" i="17"/>
  <c r="PBW13" i="17"/>
  <c r="PBX13" i="17"/>
  <c r="PBY13" i="17"/>
  <c r="PBZ13" i="17"/>
  <c r="PCA13" i="17"/>
  <c r="PCB13" i="17"/>
  <c r="PCC13" i="17"/>
  <c r="PCD13" i="17"/>
  <c r="PCE13" i="17"/>
  <c r="PCF13" i="17"/>
  <c r="PCG13" i="17"/>
  <c r="PCH13" i="17"/>
  <c r="PCI13" i="17"/>
  <c r="PCJ13" i="17"/>
  <c r="PCK13" i="17"/>
  <c r="PCL13" i="17"/>
  <c r="PCM13" i="17"/>
  <c r="PCN13" i="17"/>
  <c r="PCO13" i="17"/>
  <c r="PCP13" i="17"/>
  <c r="PCQ13" i="17"/>
  <c r="PCR13" i="17"/>
  <c r="PCS13" i="17"/>
  <c r="PCT13" i="17"/>
  <c r="PCU13" i="17"/>
  <c r="PCV13" i="17"/>
  <c r="PCW13" i="17"/>
  <c r="PCX13" i="17"/>
  <c r="PCY13" i="17"/>
  <c r="PCZ13" i="17"/>
  <c r="PDA13" i="17"/>
  <c r="PDB13" i="17"/>
  <c r="PDC13" i="17"/>
  <c r="PDD13" i="17"/>
  <c r="PDE13" i="17"/>
  <c r="PDF13" i="17"/>
  <c r="PDG13" i="17"/>
  <c r="PDH13" i="17"/>
  <c r="PDI13" i="17"/>
  <c r="PDJ13" i="17"/>
  <c r="PDK13" i="17"/>
  <c r="PDL13" i="17"/>
  <c r="PDM13" i="17"/>
  <c r="PDN13" i="17"/>
  <c r="PDO13" i="17"/>
  <c r="PDP13" i="17"/>
  <c r="PDQ13" i="17"/>
  <c r="PDR13" i="17"/>
  <c r="PDS13" i="17"/>
  <c r="PDT13" i="17"/>
  <c r="PDU13" i="17"/>
  <c r="PDV13" i="17"/>
  <c r="PDW13" i="17"/>
  <c r="PDX13" i="17"/>
  <c r="PDY13" i="17"/>
  <c r="PDZ13" i="17"/>
  <c r="PEA13" i="17"/>
  <c r="PEB13" i="17"/>
  <c r="PEC13" i="17"/>
  <c r="PED13" i="17"/>
  <c r="PEE13" i="17"/>
  <c r="PEF13" i="17"/>
  <c r="PEG13" i="17"/>
  <c r="PEH13" i="17"/>
  <c r="PEI13" i="17"/>
  <c r="PEJ13" i="17"/>
  <c r="PEK13" i="17"/>
  <c r="PEL13" i="17"/>
  <c r="PEM13" i="17"/>
  <c r="PEN13" i="17"/>
  <c r="PEO13" i="17"/>
  <c r="PEP13" i="17"/>
  <c r="PEQ13" i="17"/>
  <c r="PER13" i="17"/>
  <c r="PES13" i="17"/>
  <c r="PET13" i="17"/>
  <c r="PEU13" i="17"/>
  <c r="PEV13" i="17"/>
  <c r="PEW13" i="17"/>
  <c r="PEX13" i="17"/>
  <c r="PEY13" i="17"/>
  <c r="PEZ13" i="17"/>
  <c r="PFA13" i="17"/>
  <c r="PFB13" i="17"/>
  <c r="PFC13" i="17"/>
  <c r="PFD13" i="17"/>
  <c r="PFE13" i="17"/>
  <c r="PFF13" i="17"/>
  <c r="PFG13" i="17"/>
  <c r="PFH13" i="17"/>
  <c r="PFI13" i="17"/>
  <c r="PFJ13" i="17"/>
  <c r="PFK13" i="17"/>
  <c r="PFL13" i="17"/>
  <c r="PFM13" i="17"/>
  <c r="PFN13" i="17"/>
  <c r="PFO13" i="17"/>
  <c r="PFP13" i="17"/>
  <c r="PFQ13" i="17"/>
  <c r="PFR13" i="17"/>
  <c r="PFS13" i="17"/>
  <c r="PFT13" i="17"/>
  <c r="PFU13" i="17"/>
  <c r="PFV13" i="17"/>
  <c r="PFW13" i="17"/>
  <c r="PFX13" i="17"/>
  <c r="PFY13" i="17"/>
  <c r="PFZ13" i="17"/>
  <c r="PGA13" i="17"/>
  <c r="PGB13" i="17"/>
  <c r="PGC13" i="17"/>
  <c r="PGD13" i="17"/>
  <c r="PGE13" i="17"/>
  <c r="PGF13" i="17"/>
  <c r="PGG13" i="17"/>
  <c r="PGH13" i="17"/>
  <c r="PGI13" i="17"/>
  <c r="PGJ13" i="17"/>
  <c r="PGK13" i="17"/>
  <c r="PGL13" i="17"/>
  <c r="PGM13" i="17"/>
  <c r="PGN13" i="17"/>
  <c r="PGO13" i="17"/>
  <c r="PGP13" i="17"/>
  <c r="PGQ13" i="17"/>
  <c r="PGR13" i="17"/>
  <c r="PGS13" i="17"/>
  <c r="PGT13" i="17"/>
  <c r="PGU13" i="17"/>
  <c r="PGV13" i="17"/>
  <c r="PGW13" i="17"/>
  <c r="PGX13" i="17"/>
  <c r="PGY13" i="17"/>
  <c r="PGZ13" i="17"/>
  <c r="PHA13" i="17"/>
  <c r="PHB13" i="17"/>
  <c r="PHC13" i="17"/>
  <c r="PHD13" i="17"/>
  <c r="PHE13" i="17"/>
  <c r="PHF13" i="17"/>
  <c r="PHG13" i="17"/>
  <c r="PHH13" i="17"/>
  <c r="PHI13" i="17"/>
  <c r="PHJ13" i="17"/>
  <c r="PHK13" i="17"/>
  <c r="PHL13" i="17"/>
  <c r="PHM13" i="17"/>
  <c r="PHN13" i="17"/>
  <c r="PHO13" i="17"/>
  <c r="PHP13" i="17"/>
  <c r="PHQ13" i="17"/>
  <c r="PHR13" i="17"/>
  <c r="PHS13" i="17"/>
  <c r="PHT13" i="17"/>
  <c r="PHU13" i="17"/>
  <c r="PHV13" i="17"/>
  <c r="PHW13" i="17"/>
  <c r="PHX13" i="17"/>
  <c r="PHY13" i="17"/>
  <c r="PHZ13" i="17"/>
  <c r="PIA13" i="17"/>
  <c r="PIB13" i="17"/>
  <c r="PIC13" i="17"/>
  <c r="PID13" i="17"/>
  <c r="PIE13" i="17"/>
  <c r="PIF13" i="17"/>
  <c r="PIG13" i="17"/>
  <c r="PIH13" i="17"/>
  <c r="PII13" i="17"/>
  <c r="PIJ13" i="17"/>
  <c r="PIK13" i="17"/>
  <c r="PIL13" i="17"/>
  <c r="PIM13" i="17"/>
  <c r="PIN13" i="17"/>
  <c r="PIO13" i="17"/>
  <c r="PIP13" i="17"/>
  <c r="PIQ13" i="17"/>
  <c r="PIR13" i="17"/>
  <c r="PIS13" i="17"/>
  <c r="PIT13" i="17"/>
  <c r="PIU13" i="17"/>
  <c r="PIV13" i="17"/>
  <c r="PIW13" i="17"/>
  <c r="PIX13" i="17"/>
  <c r="PIY13" i="17"/>
  <c r="PIZ13" i="17"/>
  <c r="PJA13" i="17"/>
  <c r="PJB13" i="17"/>
  <c r="PJC13" i="17"/>
  <c r="PJD13" i="17"/>
  <c r="PJE13" i="17"/>
  <c r="PJF13" i="17"/>
  <c r="PJG13" i="17"/>
  <c r="PJH13" i="17"/>
  <c r="PJI13" i="17"/>
  <c r="PJJ13" i="17"/>
  <c r="PJK13" i="17"/>
  <c r="PJL13" i="17"/>
  <c r="PJM13" i="17"/>
  <c r="PJN13" i="17"/>
  <c r="PJO13" i="17"/>
  <c r="PJP13" i="17"/>
  <c r="PJQ13" i="17"/>
  <c r="PJR13" i="17"/>
  <c r="PJS13" i="17"/>
  <c r="PJT13" i="17"/>
  <c r="PJU13" i="17"/>
  <c r="PJV13" i="17"/>
  <c r="PJW13" i="17"/>
  <c r="PJX13" i="17"/>
  <c r="PJY13" i="17"/>
  <c r="PJZ13" i="17"/>
  <c r="PKA13" i="17"/>
  <c r="PKB13" i="17"/>
  <c r="PKC13" i="17"/>
  <c r="PKD13" i="17"/>
  <c r="PKE13" i="17"/>
  <c r="PKF13" i="17"/>
  <c r="PKG13" i="17"/>
  <c r="PKH13" i="17"/>
  <c r="PKI13" i="17"/>
  <c r="PKJ13" i="17"/>
  <c r="PKK13" i="17"/>
  <c r="PKL13" i="17"/>
  <c r="PKM13" i="17"/>
  <c r="PKN13" i="17"/>
  <c r="PKO13" i="17"/>
  <c r="PKP13" i="17"/>
  <c r="PKQ13" i="17"/>
  <c r="PKR13" i="17"/>
  <c r="PKS13" i="17"/>
  <c r="PKT13" i="17"/>
  <c r="PKU13" i="17"/>
  <c r="PKV13" i="17"/>
  <c r="PKW13" i="17"/>
  <c r="PKX13" i="17"/>
  <c r="PKY13" i="17"/>
  <c r="PKZ13" i="17"/>
  <c r="PLA13" i="17"/>
  <c r="PLB13" i="17"/>
  <c r="PLC13" i="17"/>
  <c r="PLD13" i="17"/>
  <c r="PLE13" i="17"/>
  <c r="PLF13" i="17"/>
  <c r="PLG13" i="17"/>
  <c r="PLH13" i="17"/>
  <c r="PLI13" i="17"/>
  <c r="PLJ13" i="17"/>
  <c r="PLK13" i="17"/>
  <c r="PLL13" i="17"/>
  <c r="PLM13" i="17"/>
  <c r="PLN13" i="17"/>
  <c r="PLO13" i="17"/>
  <c r="PLP13" i="17"/>
  <c r="PLQ13" i="17"/>
  <c r="PLR13" i="17"/>
  <c r="PLS13" i="17"/>
  <c r="PLT13" i="17"/>
  <c r="PLU13" i="17"/>
  <c r="PLV13" i="17"/>
  <c r="PLW13" i="17"/>
  <c r="PLX13" i="17"/>
  <c r="PLY13" i="17"/>
  <c r="PLZ13" i="17"/>
  <c r="PMA13" i="17"/>
  <c r="PMB13" i="17"/>
  <c r="PMC13" i="17"/>
  <c r="PMD13" i="17"/>
  <c r="PME13" i="17"/>
  <c r="PMF13" i="17"/>
  <c r="PMG13" i="17"/>
  <c r="PMH13" i="17"/>
  <c r="PMI13" i="17"/>
  <c r="PMJ13" i="17"/>
  <c r="PMK13" i="17"/>
  <c r="PML13" i="17"/>
  <c r="PMM13" i="17"/>
  <c r="PMN13" i="17"/>
  <c r="PMO13" i="17"/>
  <c r="PMP13" i="17"/>
  <c r="PMQ13" i="17"/>
  <c r="PMR13" i="17"/>
  <c r="PMS13" i="17"/>
  <c r="PMT13" i="17"/>
  <c r="PMU13" i="17"/>
  <c r="PMV13" i="17"/>
  <c r="PMW13" i="17"/>
  <c r="PMX13" i="17"/>
  <c r="PMY13" i="17"/>
  <c r="PMZ13" i="17"/>
  <c r="PNA13" i="17"/>
  <c r="PNB13" i="17"/>
  <c r="PNC13" i="17"/>
  <c r="PND13" i="17"/>
  <c r="PNE13" i="17"/>
  <c r="PNF13" i="17"/>
  <c r="PNG13" i="17"/>
  <c r="PNH13" i="17"/>
  <c r="PNI13" i="17"/>
  <c r="PNJ13" i="17"/>
  <c r="PNK13" i="17"/>
  <c r="PNL13" i="17"/>
  <c r="PNM13" i="17"/>
  <c r="PNN13" i="17"/>
  <c r="PNO13" i="17"/>
  <c r="PNP13" i="17"/>
  <c r="PNQ13" i="17"/>
  <c r="PNR13" i="17"/>
  <c r="PNS13" i="17"/>
  <c r="PNT13" i="17"/>
  <c r="PNU13" i="17"/>
  <c r="PNV13" i="17"/>
  <c r="PNW13" i="17"/>
  <c r="PNX13" i="17"/>
  <c r="PNY13" i="17"/>
  <c r="PNZ13" i="17"/>
  <c r="POA13" i="17"/>
  <c r="POB13" i="17"/>
  <c r="POC13" i="17"/>
  <c r="POD13" i="17"/>
  <c r="POE13" i="17"/>
  <c r="POF13" i="17"/>
  <c r="POG13" i="17"/>
  <c r="POH13" i="17"/>
  <c r="POI13" i="17"/>
  <c r="POJ13" i="17"/>
  <c r="POK13" i="17"/>
  <c r="POL13" i="17"/>
  <c r="POM13" i="17"/>
  <c r="PON13" i="17"/>
  <c r="POO13" i="17"/>
  <c r="POP13" i="17"/>
  <c r="POQ13" i="17"/>
  <c r="POR13" i="17"/>
  <c r="POS13" i="17"/>
  <c r="POT13" i="17"/>
  <c r="POU13" i="17"/>
  <c r="POV13" i="17"/>
  <c r="POW13" i="17"/>
  <c r="POX13" i="17"/>
  <c r="POY13" i="17"/>
  <c r="POZ13" i="17"/>
  <c r="PPA13" i="17"/>
  <c r="PPB13" i="17"/>
  <c r="PPC13" i="17"/>
  <c r="PPD13" i="17"/>
  <c r="PPE13" i="17"/>
  <c r="PPF13" i="17"/>
  <c r="PPG13" i="17"/>
  <c r="PPH13" i="17"/>
  <c r="PPI13" i="17"/>
  <c r="PPJ13" i="17"/>
  <c r="PPK13" i="17"/>
  <c r="PPL13" i="17"/>
  <c r="PPM13" i="17"/>
  <c r="PPN13" i="17"/>
  <c r="PPO13" i="17"/>
  <c r="PPP13" i="17"/>
  <c r="PPQ13" i="17"/>
  <c r="PPR13" i="17"/>
  <c r="PPS13" i="17"/>
  <c r="PPT13" i="17"/>
  <c r="PPU13" i="17"/>
  <c r="PPV13" i="17"/>
  <c r="PPW13" i="17"/>
  <c r="PPX13" i="17"/>
  <c r="PPY13" i="17"/>
  <c r="PPZ13" i="17"/>
  <c r="PQA13" i="17"/>
  <c r="PQB13" i="17"/>
  <c r="PQC13" i="17"/>
  <c r="PQD13" i="17"/>
  <c r="PQE13" i="17"/>
  <c r="PQF13" i="17"/>
  <c r="PQG13" i="17"/>
  <c r="PQH13" i="17"/>
  <c r="PQI13" i="17"/>
  <c r="PQJ13" i="17"/>
  <c r="PQK13" i="17"/>
  <c r="PQL13" i="17"/>
  <c r="PQM13" i="17"/>
  <c r="PQN13" i="17"/>
  <c r="PQO13" i="17"/>
  <c r="PQP13" i="17"/>
  <c r="PQQ13" i="17"/>
  <c r="PQR13" i="17"/>
  <c r="PQS13" i="17"/>
  <c r="PQT13" i="17"/>
  <c r="PQU13" i="17"/>
  <c r="PQV13" i="17"/>
  <c r="PQW13" i="17"/>
  <c r="PQX13" i="17"/>
  <c r="PQY13" i="17"/>
  <c r="PQZ13" i="17"/>
  <c r="PRA13" i="17"/>
  <c r="PRB13" i="17"/>
  <c r="PRC13" i="17"/>
  <c r="PRD13" i="17"/>
  <c r="PRE13" i="17"/>
  <c r="PRF13" i="17"/>
  <c r="PRG13" i="17"/>
  <c r="PRH13" i="17"/>
  <c r="PRI13" i="17"/>
  <c r="PRJ13" i="17"/>
  <c r="PRK13" i="17"/>
  <c r="PRL13" i="17"/>
  <c r="PRM13" i="17"/>
  <c r="PRN13" i="17"/>
  <c r="PRO13" i="17"/>
  <c r="PRP13" i="17"/>
  <c r="PRQ13" i="17"/>
  <c r="PRR13" i="17"/>
  <c r="PRS13" i="17"/>
  <c r="PRT13" i="17"/>
  <c r="PRU13" i="17"/>
  <c r="PRV13" i="17"/>
  <c r="PRW13" i="17"/>
  <c r="PRX13" i="17"/>
  <c r="PRY13" i="17"/>
  <c r="PRZ13" i="17"/>
  <c r="PSA13" i="17"/>
  <c r="PSB13" i="17"/>
  <c r="PSC13" i="17"/>
  <c r="PSD13" i="17"/>
  <c r="PSE13" i="17"/>
  <c r="PSF13" i="17"/>
  <c r="PSG13" i="17"/>
  <c r="PSH13" i="17"/>
  <c r="PSI13" i="17"/>
  <c r="PSJ13" i="17"/>
  <c r="PSK13" i="17"/>
  <c r="PSL13" i="17"/>
  <c r="PSM13" i="17"/>
  <c r="PSN13" i="17"/>
  <c r="PSO13" i="17"/>
  <c r="PSP13" i="17"/>
  <c r="PSQ13" i="17"/>
  <c r="PSR13" i="17"/>
  <c r="PSS13" i="17"/>
  <c r="PST13" i="17"/>
  <c r="PSU13" i="17"/>
  <c r="PSV13" i="17"/>
  <c r="PSW13" i="17"/>
  <c r="PSX13" i="17"/>
  <c r="PSY13" i="17"/>
  <c r="PSZ13" i="17"/>
  <c r="PTA13" i="17"/>
  <c r="PTB13" i="17"/>
  <c r="PTC13" i="17"/>
  <c r="PTD13" i="17"/>
  <c r="PTE13" i="17"/>
  <c r="PTF13" i="17"/>
  <c r="PTG13" i="17"/>
  <c r="PTH13" i="17"/>
  <c r="PTI13" i="17"/>
  <c r="PTJ13" i="17"/>
  <c r="PTK13" i="17"/>
  <c r="PTL13" i="17"/>
  <c r="PTM13" i="17"/>
  <c r="PTN13" i="17"/>
  <c r="PTO13" i="17"/>
  <c r="PTP13" i="17"/>
  <c r="PTQ13" i="17"/>
  <c r="PTR13" i="17"/>
  <c r="PTS13" i="17"/>
  <c r="PTT13" i="17"/>
  <c r="PTU13" i="17"/>
  <c r="PTV13" i="17"/>
  <c r="PTW13" i="17"/>
  <c r="PTX13" i="17"/>
  <c r="PTY13" i="17"/>
  <c r="PTZ13" i="17"/>
  <c r="PUA13" i="17"/>
  <c r="PUB13" i="17"/>
  <c r="PUC13" i="17"/>
  <c r="PUD13" i="17"/>
  <c r="PUE13" i="17"/>
  <c r="PUF13" i="17"/>
  <c r="PUG13" i="17"/>
  <c r="PUH13" i="17"/>
  <c r="PUI13" i="17"/>
  <c r="PUJ13" i="17"/>
  <c r="PUK13" i="17"/>
  <c r="PUL13" i="17"/>
  <c r="PUM13" i="17"/>
  <c r="PUN13" i="17"/>
  <c r="PUO13" i="17"/>
  <c r="PUP13" i="17"/>
  <c r="PUQ13" i="17"/>
  <c r="PUR13" i="17"/>
  <c r="PUS13" i="17"/>
  <c r="PUT13" i="17"/>
  <c r="PUU13" i="17"/>
  <c r="PUV13" i="17"/>
  <c r="PUW13" i="17"/>
  <c r="PUX13" i="17"/>
  <c r="PUY13" i="17"/>
  <c r="PUZ13" i="17"/>
  <c r="PVA13" i="17"/>
  <c r="PVB13" i="17"/>
  <c r="PVC13" i="17"/>
  <c r="PVD13" i="17"/>
  <c r="PVE13" i="17"/>
  <c r="PVF13" i="17"/>
  <c r="PVG13" i="17"/>
  <c r="PVH13" i="17"/>
  <c r="PVI13" i="17"/>
  <c r="PVJ13" i="17"/>
  <c r="PVK13" i="17"/>
  <c r="PVL13" i="17"/>
  <c r="PVM13" i="17"/>
  <c r="PVN13" i="17"/>
  <c r="PVO13" i="17"/>
  <c r="PVP13" i="17"/>
  <c r="PVQ13" i="17"/>
  <c r="PVR13" i="17"/>
  <c r="PVS13" i="17"/>
  <c r="PVT13" i="17"/>
  <c r="PVU13" i="17"/>
  <c r="PVV13" i="17"/>
  <c r="PVW13" i="17"/>
  <c r="PVX13" i="17"/>
  <c r="PVY13" i="17"/>
  <c r="PVZ13" i="17"/>
  <c r="PWA13" i="17"/>
  <c r="PWB13" i="17"/>
  <c r="PWC13" i="17"/>
  <c r="PWD13" i="17"/>
  <c r="PWE13" i="17"/>
  <c r="PWF13" i="17"/>
  <c r="PWG13" i="17"/>
  <c r="PWH13" i="17"/>
  <c r="PWI13" i="17"/>
  <c r="PWJ13" i="17"/>
  <c r="PWK13" i="17"/>
  <c r="PWL13" i="17"/>
  <c r="PWM13" i="17"/>
  <c r="PWN13" i="17"/>
  <c r="PWO13" i="17"/>
  <c r="PWP13" i="17"/>
  <c r="PWQ13" i="17"/>
  <c r="PWR13" i="17"/>
  <c r="PWS13" i="17"/>
  <c r="PWT13" i="17"/>
  <c r="PWU13" i="17"/>
  <c r="PWV13" i="17"/>
  <c r="PWW13" i="17"/>
  <c r="PWX13" i="17"/>
  <c r="PWY13" i="17"/>
  <c r="PWZ13" i="17"/>
  <c r="PXA13" i="17"/>
  <c r="PXB13" i="17"/>
  <c r="PXC13" i="17"/>
  <c r="PXD13" i="17"/>
  <c r="PXE13" i="17"/>
  <c r="PXF13" i="17"/>
  <c r="PXG13" i="17"/>
  <c r="PXH13" i="17"/>
  <c r="PXI13" i="17"/>
  <c r="PXJ13" i="17"/>
  <c r="PXK13" i="17"/>
  <c r="PXL13" i="17"/>
  <c r="PXM13" i="17"/>
  <c r="PXN13" i="17"/>
  <c r="PXO13" i="17"/>
  <c r="PXP13" i="17"/>
  <c r="PXQ13" i="17"/>
  <c r="PXR13" i="17"/>
  <c r="PXS13" i="17"/>
  <c r="PXT13" i="17"/>
  <c r="PXU13" i="17"/>
  <c r="PXV13" i="17"/>
  <c r="PXW13" i="17"/>
  <c r="PXX13" i="17"/>
  <c r="PXY13" i="17"/>
  <c r="PXZ13" i="17"/>
  <c r="PYA13" i="17"/>
  <c r="PYB13" i="17"/>
  <c r="PYC13" i="17"/>
  <c r="PYD13" i="17"/>
  <c r="PYE13" i="17"/>
  <c r="PYF13" i="17"/>
  <c r="PYG13" i="17"/>
  <c r="PYH13" i="17"/>
  <c r="PYI13" i="17"/>
  <c r="PYJ13" i="17"/>
  <c r="PYK13" i="17"/>
  <c r="PYL13" i="17"/>
  <c r="PYM13" i="17"/>
  <c r="PYN13" i="17"/>
  <c r="PYO13" i="17"/>
  <c r="PYP13" i="17"/>
  <c r="PYQ13" i="17"/>
  <c r="PYR13" i="17"/>
  <c r="PYS13" i="17"/>
  <c r="PYT13" i="17"/>
  <c r="PYU13" i="17"/>
  <c r="PYV13" i="17"/>
  <c r="PYW13" i="17"/>
  <c r="PYX13" i="17"/>
  <c r="PYY13" i="17"/>
  <c r="PYZ13" i="17"/>
  <c r="PZA13" i="17"/>
  <c r="PZB13" i="17"/>
  <c r="PZC13" i="17"/>
  <c r="PZD13" i="17"/>
  <c r="PZE13" i="17"/>
  <c r="PZF13" i="17"/>
  <c r="PZG13" i="17"/>
  <c r="PZH13" i="17"/>
  <c r="PZI13" i="17"/>
  <c r="PZJ13" i="17"/>
  <c r="PZK13" i="17"/>
  <c r="PZL13" i="17"/>
  <c r="PZM13" i="17"/>
  <c r="PZN13" i="17"/>
  <c r="PZO13" i="17"/>
  <c r="PZP13" i="17"/>
  <c r="PZQ13" i="17"/>
  <c r="PZR13" i="17"/>
  <c r="PZS13" i="17"/>
  <c r="PZT13" i="17"/>
  <c r="PZU13" i="17"/>
  <c r="PZV13" i="17"/>
  <c r="PZW13" i="17"/>
  <c r="PZX13" i="17"/>
  <c r="PZY13" i="17"/>
  <c r="PZZ13" i="17"/>
  <c r="QAA13" i="17"/>
  <c r="QAB13" i="17"/>
  <c r="QAC13" i="17"/>
  <c r="QAD13" i="17"/>
  <c r="QAE13" i="17"/>
  <c r="QAF13" i="17"/>
  <c r="QAG13" i="17"/>
  <c r="QAH13" i="17"/>
  <c r="QAI13" i="17"/>
  <c r="QAJ13" i="17"/>
  <c r="QAK13" i="17"/>
  <c r="QAL13" i="17"/>
  <c r="QAM13" i="17"/>
  <c r="QAN13" i="17"/>
  <c r="QAO13" i="17"/>
  <c r="QAP13" i="17"/>
  <c r="QAQ13" i="17"/>
  <c r="QAR13" i="17"/>
  <c r="QAS13" i="17"/>
  <c r="QAT13" i="17"/>
  <c r="QAU13" i="17"/>
  <c r="QAV13" i="17"/>
  <c r="QAW13" i="17"/>
  <c r="QAX13" i="17"/>
  <c r="QAY13" i="17"/>
  <c r="QAZ13" i="17"/>
  <c r="QBA13" i="17"/>
  <c r="QBB13" i="17"/>
  <c r="QBC13" i="17"/>
  <c r="QBD13" i="17"/>
  <c r="QBE13" i="17"/>
  <c r="QBF13" i="17"/>
  <c r="QBG13" i="17"/>
  <c r="QBH13" i="17"/>
  <c r="QBI13" i="17"/>
  <c r="QBJ13" i="17"/>
  <c r="QBK13" i="17"/>
  <c r="QBL13" i="17"/>
  <c r="QBM13" i="17"/>
  <c r="QBN13" i="17"/>
  <c r="QBO13" i="17"/>
  <c r="QBP13" i="17"/>
  <c r="QBQ13" i="17"/>
  <c r="QBR13" i="17"/>
  <c r="QBS13" i="17"/>
  <c r="QBT13" i="17"/>
  <c r="QBU13" i="17"/>
  <c r="QBV13" i="17"/>
  <c r="QBW13" i="17"/>
  <c r="QBX13" i="17"/>
  <c r="QBY13" i="17"/>
  <c r="QBZ13" i="17"/>
  <c r="QCA13" i="17"/>
  <c r="QCB13" i="17"/>
  <c r="QCC13" i="17"/>
  <c r="QCD13" i="17"/>
  <c r="QCE13" i="17"/>
  <c r="QCF13" i="17"/>
  <c r="QCG13" i="17"/>
  <c r="QCH13" i="17"/>
  <c r="QCI13" i="17"/>
  <c r="QCJ13" i="17"/>
  <c r="QCK13" i="17"/>
  <c r="QCL13" i="17"/>
  <c r="QCM13" i="17"/>
  <c r="QCN13" i="17"/>
  <c r="QCO13" i="17"/>
  <c r="QCP13" i="17"/>
  <c r="QCQ13" i="17"/>
  <c r="QCR13" i="17"/>
  <c r="QCS13" i="17"/>
  <c r="QCT13" i="17"/>
  <c r="QCU13" i="17"/>
  <c r="QCV13" i="17"/>
  <c r="QCW13" i="17"/>
  <c r="QCX13" i="17"/>
  <c r="QCY13" i="17"/>
  <c r="QCZ13" i="17"/>
  <c r="QDA13" i="17"/>
  <c r="QDB13" i="17"/>
  <c r="QDC13" i="17"/>
  <c r="QDD13" i="17"/>
  <c r="QDE13" i="17"/>
  <c r="QDF13" i="17"/>
  <c r="QDG13" i="17"/>
  <c r="QDH13" i="17"/>
  <c r="QDI13" i="17"/>
  <c r="QDJ13" i="17"/>
  <c r="QDK13" i="17"/>
  <c r="QDL13" i="17"/>
  <c r="QDM13" i="17"/>
  <c r="QDN13" i="17"/>
  <c r="QDO13" i="17"/>
  <c r="QDP13" i="17"/>
  <c r="QDQ13" i="17"/>
  <c r="QDR13" i="17"/>
  <c r="QDS13" i="17"/>
  <c r="QDT13" i="17"/>
  <c r="QDU13" i="17"/>
  <c r="QDV13" i="17"/>
  <c r="QDW13" i="17"/>
  <c r="QDX13" i="17"/>
  <c r="QDY13" i="17"/>
  <c r="QDZ13" i="17"/>
  <c r="QEA13" i="17"/>
  <c r="QEB13" i="17"/>
  <c r="QEC13" i="17"/>
  <c r="QED13" i="17"/>
  <c r="QEE13" i="17"/>
  <c r="QEF13" i="17"/>
  <c r="QEG13" i="17"/>
  <c r="QEH13" i="17"/>
  <c r="QEI13" i="17"/>
  <c r="QEJ13" i="17"/>
  <c r="QEK13" i="17"/>
  <c r="QEL13" i="17"/>
  <c r="QEM13" i="17"/>
  <c r="QEN13" i="17"/>
  <c r="QEO13" i="17"/>
  <c r="QEP13" i="17"/>
  <c r="QEQ13" i="17"/>
  <c r="QER13" i="17"/>
  <c r="QES13" i="17"/>
  <c r="QET13" i="17"/>
  <c r="QEU13" i="17"/>
  <c r="QEV13" i="17"/>
  <c r="QEW13" i="17"/>
  <c r="QEX13" i="17"/>
  <c r="QEY13" i="17"/>
  <c r="QEZ13" i="17"/>
  <c r="QFA13" i="17"/>
  <c r="QFB13" i="17"/>
  <c r="QFC13" i="17"/>
  <c r="QFD13" i="17"/>
  <c r="QFE13" i="17"/>
  <c r="QFF13" i="17"/>
  <c r="QFG13" i="17"/>
  <c r="QFH13" i="17"/>
  <c r="QFI13" i="17"/>
  <c r="QFJ13" i="17"/>
  <c r="QFK13" i="17"/>
  <c r="QFL13" i="17"/>
  <c r="QFM13" i="17"/>
  <c r="QFN13" i="17"/>
  <c r="QFO13" i="17"/>
  <c r="QFP13" i="17"/>
  <c r="QFQ13" i="17"/>
  <c r="QFR13" i="17"/>
  <c r="QFS13" i="17"/>
  <c r="QFT13" i="17"/>
  <c r="QFU13" i="17"/>
  <c r="QFV13" i="17"/>
  <c r="QFW13" i="17"/>
  <c r="QFX13" i="17"/>
  <c r="QFY13" i="17"/>
  <c r="QFZ13" i="17"/>
  <c r="QGA13" i="17"/>
  <c r="QGB13" i="17"/>
  <c r="QGC13" i="17"/>
  <c r="QGD13" i="17"/>
  <c r="QGE13" i="17"/>
  <c r="QGF13" i="17"/>
  <c r="QGG13" i="17"/>
  <c r="QGH13" i="17"/>
  <c r="QGI13" i="17"/>
  <c r="QGJ13" i="17"/>
  <c r="QGK13" i="17"/>
  <c r="QGL13" i="17"/>
  <c r="QGM13" i="17"/>
  <c r="QGN13" i="17"/>
  <c r="QGO13" i="17"/>
  <c r="QGP13" i="17"/>
  <c r="QGQ13" i="17"/>
  <c r="QGR13" i="17"/>
  <c r="QGS13" i="17"/>
  <c r="QGT13" i="17"/>
  <c r="QGU13" i="17"/>
  <c r="QGV13" i="17"/>
  <c r="QGW13" i="17"/>
  <c r="QGX13" i="17"/>
  <c r="QGY13" i="17"/>
  <c r="QGZ13" i="17"/>
  <c r="QHA13" i="17"/>
  <c r="QHB13" i="17"/>
  <c r="QHC13" i="17"/>
  <c r="QHD13" i="17"/>
  <c r="QHE13" i="17"/>
  <c r="QHF13" i="17"/>
  <c r="QHG13" i="17"/>
  <c r="QHH13" i="17"/>
  <c r="QHI13" i="17"/>
  <c r="QHJ13" i="17"/>
  <c r="QHK13" i="17"/>
  <c r="QHL13" i="17"/>
  <c r="QHM13" i="17"/>
  <c r="QHN13" i="17"/>
  <c r="QHO13" i="17"/>
  <c r="QHP13" i="17"/>
  <c r="QHQ13" i="17"/>
  <c r="QHR13" i="17"/>
  <c r="QHS13" i="17"/>
  <c r="QHT13" i="17"/>
  <c r="QHU13" i="17"/>
  <c r="QHV13" i="17"/>
  <c r="QHW13" i="17"/>
  <c r="QHX13" i="17"/>
  <c r="QHY13" i="17"/>
  <c r="QHZ13" i="17"/>
  <c r="QIA13" i="17"/>
  <c r="QIB13" i="17"/>
  <c r="QIC13" i="17"/>
  <c r="QID13" i="17"/>
  <c r="QIE13" i="17"/>
  <c r="QIF13" i="17"/>
  <c r="QIG13" i="17"/>
  <c r="QIH13" i="17"/>
  <c r="QII13" i="17"/>
  <c r="QIJ13" i="17"/>
  <c r="QIK13" i="17"/>
  <c r="QIL13" i="17"/>
  <c r="QIM13" i="17"/>
  <c r="QIN13" i="17"/>
  <c r="QIO13" i="17"/>
  <c r="QIP13" i="17"/>
  <c r="QIQ13" i="17"/>
  <c r="QIR13" i="17"/>
  <c r="QIS13" i="17"/>
  <c r="QIT13" i="17"/>
  <c r="QIU13" i="17"/>
  <c r="QIV13" i="17"/>
  <c r="QIW13" i="17"/>
  <c r="QIX13" i="17"/>
  <c r="QIY13" i="17"/>
  <c r="QIZ13" i="17"/>
  <c r="QJA13" i="17"/>
  <c r="QJB13" i="17"/>
  <c r="QJC13" i="17"/>
  <c r="QJD13" i="17"/>
  <c r="QJE13" i="17"/>
  <c r="QJF13" i="17"/>
  <c r="QJG13" i="17"/>
  <c r="QJH13" i="17"/>
  <c r="QJI13" i="17"/>
  <c r="QJJ13" i="17"/>
  <c r="QJK13" i="17"/>
  <c r="QJL13" i="17"/>
  <c r="QJM13" i="17"/>
  <c r="QJN13" i="17"/>
  <c r="QJO13" i="17"/>
  <c r="QJP13" i="17"/>
  <c r="QJQ13" i="17"/>
  <c r="QJR13" i="17"/>
  <c r="QJS13" i="17"/>
  <c r="QJT13" i="17"/>
  <c r="QJU13" i="17"/>
  <c r="QJV13" i="17"/>
  <c r="QJW13" i="17"/>
  <c r="QJX13" i="17"/>
  <c r="QJY13" i="17"/>
  <c r="QJZ13" i="17"/>
  <c r="QKA13" i="17"/>
  <c r="QKB13" i="17"/>
  <c r="QKC13" i="17"/>
  <c r="QKD13" i="17"/>
  <c r="QKE13" i="17"/>
  <c r="QKF13" i="17"/>
  <c r="QKG13" i="17"/>
  <c r="QKH13" i="17"/>
  <c r="QKI13" i="17"/>
  <c r="QKJ13" i="17"/>
  <c r="QKK13" i="17"/>
  <c r="QKL13" i="17"/>
  <c r="QKM13" i="17"/>
  <c r="QKN13" i="17"/>
  <c r="QKO13" i="17"/>
  <c r="QKP13" i="17"/>
  <c r="QKQ13" i="17"/>
  <c r="QKR13" i="17"/>
  <c r="QKS13" i="17"/>
  <c r="QKT13" i="17"/>
  <c r="QKU13" i="17"/>
  <c r="QKV13" i="17"/>
  <c r="QKW13" i="17"/>
  <c r="QKX13" i="17"/>
  <c r="QKY13" i="17"/>
  <c r="QKZ13" i="17"/>
  <c r="QLA13" i="17"/>
  <c r="QLB13" i="17"/>
  <c r="QLC13" i="17"/>
  <c r="QLD13" i="17"/>
  <c r="QLE13" i="17"/>
  <c r="QLF13" i="17"/>
  <c r="QLG13" i="17"/>
  <c r="QLH13" i="17"/>
  <c r="QLI13" i="17"/>
  <c r="QLJ13" i="17"/>
  <c r="QLK13" i="17"/>
  <c r="QLL13" i="17"/>
  <c r="QLM13" i="17"/>
  <c r="QLN13" i="17"/>
  <c r="QLO13" i="17"/>
  <c r="QLP13" i="17"/>
  <c r="QLQ13" i="17"/>
  <c r="QLR13" i="17"/>
  <c r="QLS13" i="17"/>
  <c r="QLT13" i="17"/>
  <c r="QLU13" i="17"/>
  <c r="QLV13" i="17"/>
  <c r="QLW13" i="17"/>
  <c r="QLX13" i="17"/>
  <c r="QLY13" i="17"/>
  <c r="QLZ13" i="17"/>
  <c r="QMA13" i="17"/>
  <c r="QMB13" i="17"/>
  <c r="QMC13" i="17"/>
  <c r="QMD13" i="17"/>
  <c r="QME13" i="17"/>
  <c r="QMF13" i="17"/>
  <c r="QMG13" i="17"/>
  <c r="QMH13" i="17"/>
  <c r="QMI13" i="17"/>
  <c r="QMJ13" i="17"/>
  <c r="QMK13" i="17"/>
  <c r="QML13" i="17"/>
  <c r="QMM13" i="17"/>
  <c r="QMN13" i="17"/>
  <c r="QMO13" i="17"/>
  <c r="QMP13" i="17"/>
  <c r="QMQ13" i="17"/>
  <c r="QMR13" i="17"/>
  <c r="QMS13" i="17"/>
  <c r="QMT13" i="17"/>
  <c r="QMU13" i="17"/>
  <c r="QMV13" i="17"/>
  <c r="QMW13" i="17"/>
  <c r="QMX13" i="17"/>
  <c r="QMY13" i="17"/>
  <c r="QMZ13" i="17"/>
  <c r="QNA13" i="17"/>
  <c r="QNB13" i="17"/>
  <c r="QNC13" i="17"/>
  <c r="QND13" i="17"/>
  <c r="QNE13" i="17"/>
  <c r="QNF13" i="17"/>
  <c r="QNG13" i="17"/>
  <c r="QNH13" i="17"/>
  <c r="QNI13" i="17"/>
  <c r="QNJ13" i="17"/>
  <c r="QNK13" i="17"/>
  <c r="QNL13" i="17"/>
  <c r="QNM13" i="17"/>
  <c r="QNN13" i="17"/>
  <c r="QNO13" i="17"/>
  <c r="QNP13" i="17"/>
  <c r="QNQ13" i="17"/>
  <c r="QNR13" i="17"/>
  <c r="QNS13" i="17"/>
  <c r="QNT13" i="17"/>
  <c r="QNU13" i="17"/>
  <c r="QNV13" i="17"/>
  <c r="QNW13" i="17"/>
  <c r="QNX13" i="17"/>
  <c r="QNY13" i="17"/>
  <c r="QNZ13" i="17"/>
  <c r="QOA13" i="17"/>
  <c r="QOB13" i="17"/>
  <c r="QOC13" i="17"/>
  <c r="QOD13" i="17"/>
  <c r="QOE13" i="17"/>
  <c r="QOF13" i="17"/>
  <c r="QOG13" i="17"/>
  <c r="QOH13" i="17"/>
  <c r="QOI13" i="17"/>
  <c r="QOJ13" i="17"/>
  <c r="QOK13" i="17"/>
  <c r="QOL13" i="17"/>
  <c r="QOM13" i="17"/>
  <c r="QON13" i="17"/>
  <c r="QOO13" i="17"/>
  <c r="QOP13" i="17"/>
  <c r="QOQ13" i="17"/>
  <c r="QOR13" i="17"/>
  <c r="QOS13" i="17"/>
  <c r="QOT13" i="17"/>
  <c r="QOU13" i="17"/>
  <c r="QOV13" i="17"/>
  <c r="QOW13" i="17"/>
  <c r="QOX13" i="17"/>
  <c r="QOY13" i="17"/>
  <c r="QOZ13" i="17"/>
  <c r="QPA13" i="17"/>
  <c r="QPB13" i="17"/>
  <c r="QPC13" i="17"/>
  <c r="QPD13" i="17"/>
  <c r="QPE13" i="17"/>
  <c r="QPF13" i="17"/>
  <c r="QPG13" i="17"/>
  <c r="QPH13" i="17"/>
  <c r="QPI13" i="17"/>
  <c r="QPJ13" i="17"/>
  <c r="QPK13" i="17"/>
  <c r="QPL13" i="17"/>
  <c r="QPM13" i="17"/>
  <c r="QPN13" i="17"/>
  <c r="QPO13" i="17"/>
  <c r="QPP13" i="17"/>
  <c r="QPQ13" i="17"/>
  <c r="QPR13" i="17"/>
  <c r="QPS13" i="17"/>
  <c r="QPT13" i="17"/>
  <c r="QPU13" i="17"/>
  <c r="QPV13" i="17"/>
  <c r="QPW13" i="17"/>
  <c r="QPX13" i="17"/>
  <c r="QPY13" i="17"/>
  <c r="QPZ13" i="17"/>
  <c r="QQA13" i="17"/>
  <c r="QQB13" i="17"/>
  <c r="QQC13" i="17"/>
  <c r="QQD13" i="17"/>
  <c r="QQE13" i="17"/>
  <c r="QQF13" i="17"/>
  <c r="QQG13" i="17"/>
  <c r="QQH13" i="17"/>
  <c r="QQI13" i="17"/>
  <c r="QQJ13" i="17"/>
  <c r="QQK13" i="17"/>
  <c r="QQL13" i="17"/>
  <c r="QQM13" i="17"/>
  <c r="QQN13" i="17"/>
  <c r="QQO13" i="17"/>
  <c r="QQP13" i="17"/>
  <c r="QQQ13" i="17"/>
  <c r="QQR13" i="17"/>
  <c r="QQS13" i="17"/>
  <c r="QQT13" i="17"/>
  <c r="QQU13" i="17"/>
  <c r="QQV13" i="17"/>
  <c r="QQW13" i="17"/>
  <c r="QQX13" i="17"/>
  <c r="QQY13" i="17"/>
  <c r="QQZ13" i="17"/>
  <c r="QRA13" i="17"/>
  <c r="QRB13" i="17"/>
  <c r="QRC13" i="17"/>
  <c r="QRD13" i="17"/>
  <c r="QRE13" i="17"/>
  <c r="QRF13" i="17"/>
  <c r="QRG13" i="17"/>
  <c r="QRH13" i="17"/>
  <c r="QRI13" i="17"/>
  <c r="QRJ13" i="17"/>
  <c r="QRK13" i="17"/>
  <c r="QRL13" i="17"/>
  <c r="QRM13" i="17"/>
  <c r="QRN13" i="17"/>
  <c r="QRO13" i="17"/>
  <c r="QRP13" i="17"/>
  <c r="QRQ13" i="17"/>
  <c r="QRR13" i="17"/>
  <c r="QRS13" i="17"/>
  <c r="QRT13" i="17"/>
  <c r="QRU13" i="17"/>
  <c r="QRV13" i="17"/>
  <c r="QRW13" i="17"/>
  <c r="QRX13" i="17"/>
  <c r="QRY13" i="17"/>
  <c r="QRZ13" i="17"/>
  <c r="QSA13" i="17"/>
  <c r="QSB13" i="17"/>
  <c r="QSC13" i="17"/>
  <c r="QSD13" i="17"/>
  <c r="QSE13" i="17"/>
  <c r="QSF13" i="17"/>
  <c r="QSG13" i="17"/>
  <c r="QSH13" i="17"/>
  <c r="QSI13" i="17"/>
  <c r="QSJ13" i="17"/>
  <c r="QSK13" i="17"/>
  <c r="QSL13" i="17"/>
  <c r="QSM13" i="17"/>
  <c r="QSN13" i="17"/>
  <c r="QSO13" i="17"/>
  <c r="QSP13" i="17"/>
  <c r="QSQ13" i="17"/>
  <c r="QSR13" i="17"/>
  <c r="QSS13" i="17"/>
  <c r="QST13" i="17"/>
  <c r="QSU13" i="17"/>
  <c r="QSV13" i="17"/>
  <c r="QSW13" i="17"/>
  <c r="QSX13" i="17"/>
  <c r="QSY13" i="17"/>
  <c r="QSZ13" i="17"/>
  <c r="QTA13" i="17"/>
  <c r="QTB13" i="17"/>
  <c r="QTC13" i="17"/>
  <c r="QTD13" i="17"/>
  <c r="QTE13" i="17"/>
  <c r="QTF13" i="17"/>
  <c r="QTG13" i="17"/>
  <c r="QTH13" i="17"/>
  <c r="QTI13" i="17"/>
  <c r="QTJ13" i="17"/>
  <c r="QTK13" i="17"/>
  <c r="QTL13" i="17"/>
  <c r="QTM13" i="17"/>
  <c r="QTN13" i="17"/>
  <c r="QTO13" i="17"/>
  <c r="QTP13" i="17"/>
  <c r="QTQ13" i="17"/>
  <c r="QTR13" i="17"/>
  <c r="QTS13" i="17"/>
  <c r="QTT13" i="17"/>
  <c r="QTU13" i="17"/>
  <c r="QTV13" i="17"/>
  <c r="QTW13" i="17"/>
  <c r="QTX13" i="17"/>
  <c r="QTY13" i="17"/>
  <c r="QTZ13" i="17"/>
  <c r="QUA13" i="17"/>
  <c r="QUB13" i="17"/>
  <c r="QUC13" i="17"/>
  <c r="QUD13" i="17"/>
  <c r="QUE13" i="17"/>
  <c r="QUF13" i="17"/>
  <c r="QUG13" i="17"/>
  <c r="QUH13" i="17"/>
  <c r="QUI13" i="17"/>
  <c r="QUJ13" i="17"/>
  <c r="QUK13" i="17"/>
  <c r="QUL13" i="17"/>
  <c r="QUM13" i="17"/>
  <c r="QUN13" i="17"/>
  <c r="QUO13" i="17"/>
  <c r="QUP13" i="17"/>
  <c r="QUQ13" i="17"/>
  <c r="QUR13" i="17"/>
  <c r="QUS13" i="17"/>
  <c r="QUT13" i="17"/>
  <c r="QUU13" i="17"/>
  <c r="QUV13" i="17"/>
  <c r="QUW13" i="17"/>
  <c r="QUX13" i="17"/>
  <c r="QUY13" i="17"/>
  <c r="QUZ13" i="17"/>
  <c r="QVA13" i="17"/>
  <c r="QVB13" i="17"/>
  <c r="QVC13" i="17"/>
  <c r="QVD13" i="17"/>
  <c r="QVE13" i="17"/>
  <c r="QVF13" i="17"/>
  <c r="QVG13" i="17"/>
  <c r="QVH13" i="17"/>
  <c r="QVI13" i="17"/>
  <c r="QVJ13" i="17"/>
  <c r="QVK13" i="17"/>
  <c r="QVL13" i="17"/>
  <c r="QVM13" i="17"/>
  <c r="QVN13" i="17"/>
  <c r="QVO13" i="17"/>
  <c r="QVP13" i="17"/>
  <c r="QVQ13" i="17"/>
  <c r="QVR13" i="17"/>
  <c r="QVS13" i="17"/>
  <c r="QVT13" i="17"/>
  <c r="QVU13" i="17"/>
  <c r="QVV13" i="17"/>
  <c r="QVW13" i="17"/>
  <c r="QVX13" i="17"/>
  <c r="QVY13" i="17"/>
  <c r="QVZ13" i="17"/>
  <c r="QWA13" i="17"/>
  <c r="QWB13" i="17"/>
  <c r="QWC13" i="17"/>
  <c r="QWD13" i="17"/>
  <c r="QWE13" i="17"/>
  <c r="QWF13" i="17"/>
  <c r="QWG13" i="17"/>
  <c r="QWH13" i="17"/>
  <c r="QWI13" i="17"/>
  <c r="QWJ13" i="17"/>
  <c r="QWK13" i="17"/>
  <c r="QWL13" i="17"/>
  <c r="QWM13" i="17"/>
  <c r="QWN13" i="17"/>
  <c r="QWO13" i="17"/>
  <c r="QWP13" i="17"/>
  <c r="QWQ13" i="17"/>
  <c r="QWR13" i="17"/>
  <c r="QWS13" i="17"/>
  <c r="QWT13" i="17"/>
  <c r="QWU13" i="17"/>
  <c r="QWV13" i="17"/>
  <c r="QWW13" i="17"/>
  <c r="QWX13" i="17"/>
  <c r="QWY13" i="17"/>
  <c r="QWZ13" i="17"/>
  <c r="QXA13" i="17"/>
  <c r="QXB13" i="17"/>
  <c r="QXC13" i="17"/>
  <c r="QXD13" i="17"/>
  <c r="QXE13" i="17"/>
  <c r="QXF13" i="17"/>
  <c r="QXG13" i="17"/>
  <c r="QXH13" i="17"/>
  <c r="QXI13" i="17"/>
  <c r="QXJ13" i="17"/>
  <c r="QXK13" i="17"/>
  <c r="QXL13" i="17"/>
  <c r="QXM13" i="17"/>
  <c r="QXN13" i="17"/>
  <c r="QXO13" i="17"/>
  <c r="QXP13" i="17"/>
  <c r="QXQ13" i="17"/>
  <c r="QXR13" i="17"/>
  <c r="QXS13" i="17"/>
  <c r="QXT13" i="17"/>
  <c r="QXU13" i="17"/>
  <c r="QXV13" i="17"/>
  <c r="QXW13" i="17"/>
  <c r="QXX13" i="17"/>
  <c r="QXY13" i="17"/>
  <c r="QXZ13" i="17"/>
  <c r="QYA13" i="17"/>
  <c r="QYB13" i="17"/>
  <c r="QYC13" i="17"/>
  <c r="QYD13" i="17"/>
  <c r="QYE13" i="17"/>
  <c r="QYF13" i="17"/>
  <c r="QYG13" i="17"/>
  <c r="QYH13" i="17"/>
  <c r="QYI13" i="17"/>
  <c r="QYJ13" i="17"/>
  <c r="QYK13" i="17"/>
  <c r="QYL13" i="17"/>
  <c r="QYM13" i="17"/>
  <c r="QYN13" i="17"/>
  <c r="QYO13" i="17"/>
  <c r="QYP13" i="17"/>
  <c r="QYQ13" i="17"/>
  <c r="QYR13" i="17"/>
  <c r="QYS13" i="17"/>
  <c r="QYT13" i="17"/>
  <c r="QYU13" i="17"/>
  <c r="QYV13" i="17"/>
  <c r="QYW13" i="17"/>
  <c r="QYX13" i="17"/>
  <c r="QYY13" i="17"/>
  <c r="QYZ13" i="17"/>
  <c r="QZA13" i="17"/>
  <c r="QZB13" i="17"/>
  <c r="QZC13" i="17"/>
  <c r="QZD13" i="17"/>
  <c r="QZE13" i="17"/>
  <c r="QZF13" i="17"/>
  <c r="QZG13" i="17"/>
  <c r="QZH13" i="17"/>
  <c r="QZI13" i="17"/>
  <c r="QZJ13" i="17"/>
  <c r="QZK13" i="17"/>
  <c r="QZL13" i="17"/>
  <c r="QZM13" i="17"/>
  <c r="QZN13" i="17"/>
  <c r="QZO13" i="17"/>
  <c r="QZP13" i="17"/>
  <c r="QZQ13" i="17"/>
  <c r="QZR13" i="17"/>
  <c r="QZS13" i="17"/>
  <c r="QZT13" i="17"/>
  <c r="QZU13" i="17"/>
  <c r="QZV13" i="17"/>
  <c r="QZW13" i="17"/>
  <c r="QZX13" i="17"/>
  <c r="QZY13" i="17"/>
  <c r="QZZ13" i="17"/>
  <c r="RAA13" i="17"/>
  <c r="RAB13" i="17"/>
  <c r="RAC13" i="17"/>
  <c r="RAD13" i="17"/>
  <c r="RAE13" i="17"/>
  <c r="RAF13" i="17"/>
  <c r="RAG13" i="17"/>
  <c r="RAH13" i="17"/>
  <c r="RAI13" i="17"/>
  <c r="RAJ13" i="17"/>
  <c r="RAK13" i="17"/>
  <c r="RAL13" i="17"/>
  <c r="RAM13" i="17"/>
  <c r="RAN13" i="17"/>
  <c r="RAO13" i="17"/>
  <c r="RAP13" i="17"/>
  <c r="RAQ13" i="17"/>
  <c r="RAR13" i="17"/>
  <c r="RAS13" i="17"/>
  <c r="RAT13" i="17"/>
  <c r="RAU13" i="17"/>
  <c r="RAV13" i="17"/>
  <c r="RAW13" i="17"/>
  <c r="RAX13" i="17"/>
  <c r="RAY13" i="17"/>
  <c r="RAZ13" i="17"/>
  <c r="RBA13" i="17"/>
  <c r="RBB13" i="17"/>
  <c r="RBC13" i="17"/>
  <c r="RBD13" i="17"/>
  <c r="RBE13" i="17"/>
  <c r="RBF13" i="17"/>
  <c r="RBG13" i="17"/>
  <c r="RBH13" i="17"/>
  <c r="RBI13" i="17"/>
  <c r="RBJ13" i="17"/>
  <c r="RBK13" i="17"/>
  <c r="RBL13" i="17"/>
  <c r="RBM13" i="17"/>
  <c r="RBN13" i="17"/>
  <c r="RBO13" i="17"/>
  <c r="RBP13" i="17"/>
  <c r="RBQ13" i="17"/>
  <c r="RBR13" i="17"/>
  <c r="RBS13" i="17"/>
  <c r="RBT13" i="17"/>
  <c r="RBU13" i="17"/>
  <c r="RBV13" i="17"/>
  <c r="RBW13" i="17"/>
  <c r="RBX13" i="17"/>
  <c r="RBY13" i="17"/>
  <c r="RBZ13" i="17"/>
  <c r="RCA13" i="17"/>
  <c r="RCB13" i="17"/>
  <c r="RCC13" i="17"/>
  <c r="RCD13" i="17"/>
  <c r="RCE13" i="17"/>
  <c r="RCF13" i="17"/>
  <c r="RCG13" i="17"/>
  <c r="RCH13" i="17"/>
  <c r="RCI13" i="17"/>
  <c r="RCJ13" i="17"/>
  <c r="RCK13" i="17"/>
  <c r="RCL13" i="17"/>
  <c r="RCM13" i="17"/>
  <c r="RCN13" i="17"/>
  <c r="RCO13" i="17"/>
  <c r="RCP13" i="17"/>
  <c r="RCQ13" i="17"/>
  <c r="RCR13" i="17"/>
  <c r="RCS13" i="17"/>
  <c r="RCT13" i="17"/>
  <c r="RCU13" i="17"/>
  <c r="RCV13" i="17"/>
  <c r="RCW13" i="17"/>
  <c r="RCX13" i="17"/>
  <c r="RCY13" i="17"/>
  <c r="RCZ13" i="17"/>
  <c r="RDA13" i="17"/>
  <c r="RDB13" i="17"/>
  <c r="RDC13" i="17"/>
  <c r="RDD13" i="17"/>
  <c r="RDE13" i="17"/>
  <c r="RDF13" i="17"/>
  <c r="RDG13" i="17"/>
  <c r="RDH13" i="17"/>
  <c r="RDI13" i="17"/>
  <c r="RDJ13" i="17"/>
  <c r="RDK13" i="17"/>
  <c r="RDL13" i="17"/>
  <c r="RDM13" i="17"/>
  <c r="RDN13" i="17"/>
  <c r="RDO13" i="17"/>
  <c r="RDP13" i="17"/>
  <c r="RDQ13" i="17"/>
  <c r="RDR13" i="17"/>
  <c r="RDS13" i="17"/>
  <c r="RDT13" i="17"/>
  <c r="RDU13" i="17"/>
  <c r="RDV13" i="17"/>
  <c r="RDW13" i="17"/>
  <c r="RDX13" i="17"/>
  <c r="RDY13" i="17"/>
  <c r="RDZ13" i="17"/>
  <c r="REA13" i="17"/>
  <c r="REB13" i="17"/>
  <c r="REC13" i="17"/>
  <c r="RED13" i="17"/>
  <c r="REE13" i="17"/>
  <c r="REF13" i="17"/>
  <c r="REG13" i="17"/>
  <c r="REH13" i="17"/>
  <c r="REI13" i="17"/>
  <c r="REJ13" i="17"/>
  <c r="REK13" i="17"/>
  <c r="REL13" i="17"/>
  <c r="REM13" i="17"/>
  <c r="REN13" i="17"/>
  <c r="REO13" i="17"/>
  <c r="REP13" i="17"/>
  <c r="REQ13" i="17"/>
  <c r="RER13" i="17"/>
  <c r="RES13" i="17"/>
  <c r="RET13" i="17"/>
  <c r="REU13" i="17"/>
  <c r="REV13" i="17"/>
  <c r="REW13" i="17"/>
  <c r="REX13" i="17"/>
  <c r="REY13" i="17"/>
  <c r="REZ13" i="17"/>
  <c r="RFA13" i="17"/>
  <c r="RFB13" i="17"/>
  <c r="RFC13" i="17"/>
  <c r="RFD13" i="17"/>
  <c r="RFE13" i="17"/>
  <c r="RFF13" i="17"/>
  <c r="RFG13" i="17"/>
  <c r="RFH13" i="17"/>
  <c r="RFI13" i="17"/>
  <c r="RFJ13" i="17"/>
  <c r="RFK13" i="17"/>
  <c r="RFL13" i="17"/>
  <c r="RFM13" i="17"/>
  <c r="RFN13" i="17"/>
  <c r="RFO13" i="17"/>
  <c r="RFP13" i="17"/>
  <c r="RFQ13" i="17"/>
  <c r="RFR13" i="17"/>
  <c r="RFS13" i="17"/>
  <c r="RFT13" i="17"/>
  <c r="RFU13" i="17"/>
  <c r="RFV13" i="17"/>
  <c r="RFW13" i="17"/>
  <c r="RFX13" i="17"/>
  <c r="RFY13" i="17"/>
  <c r="RFZ13" i="17"/>
  <c r="RGA13" i="17"/>
  <c r="RGB13" i="17"/>
  <c r="RGC13" i="17"/>
  <c r="RGD13" i="17"/>
  <c r="RGE13" i="17"/>
  <c r="RGF13" i="17"/>
  <c r="RGG13" i="17"/>
  <c r="RGH13" i="17"/>
  <c r="RGI13" i="17"/>
  <c r="RGJ13" i="17"/>
  <c r="RGK13" i="17"/>
  <c r="RGL13" i="17"/>
  <c r="RGM13" i="17"/>
  <c r="RGN13" i="17"/>
  <c r="RGO13" i="17"/>
  <c r="RGP13" i="17"/>
  <c r="RGQ13" i="17"/>
  <c r="RGR13" i="17"/>
  <c r="RGS13" i="17"/>
  <c r="RGT13" i="17"/>
  <c r="RGU13" i="17"/>
  <c r="RGV13" i="17"/>
  <c r="RGW13" i="17"/>
  <c r="RGX13" i="17"/>
  <c r="RGY13" i="17"/>
  <c r="RGZ13" i="17"/>
  <c r="RHA13" i="17"/>
  <c r="RHB13" i="17"/>
  <c r="RHC13" i="17"/>
  <c r="RHD13" i="17"/>
  <c r="RHE13" i="17"/>
  <c r="RHF13" i="17"/>
  <c r="RHG13" i="17"/>
  <c r="RHH13" i="17"/>
  <c r="RHI13" i="17"/>
  <c r="RHJ13" i="17"/>
  <c r="RHK13" i="17"/>
  <c r="RHL13" i="17"/>
  <c r="RHM13" i="17"/>
  <c r="RHN13" i="17"/>
  <c r="RHO13" i="17"/>
  <c r="RHP13" i="17"/>
  <c r="RHQ13" i="17"/>
  <c r="RHR13" i="17"/>
  <c r="RHS13" i="17"/>
  <c r="RHT13" i="17"/>
  <c r="RHU13" i="17"/>
  <c r="RHV13" i="17"/>
  <c r="RHW13" i="17"/>
  <c r="RHX13" i="17"/>
  <c r="RHY13" i="17"/>
  <c r="RHZ13" i="17"/>
  <c r="RIA13" i="17"/>
  <c r="RIB13" i="17"/>
  <c r="RIC13" i="17"/>
  <c r="RID13" i="17"/>
  <c r="RIE13" i="17"/>
  <c r="RIF13" i="17"/>
  <c r="RIG13" i="17"/>
  <c r="RIH13" i="17"/>
  <c r="RII13" i="17"/>
  <c r="RIJ13" i="17"/>
  <c r="RIK13" i="17"/>
  <c r="RIL13" i="17"/>
  <c r="RIM13" i="17"/>
  <c r="RIN13" i="17"/>
  <c r="RIO13" i="17"/>
  <c r="RIP13" i="17"/>
  <c r="RIQ13" i="17"/>
  <c r="RIR13" i="17"/>
  <c r="RIS13" i="17"/>
  <c r="RIT13" i="17"/>
  <c r="RIU13" i="17"/>
  <c r="RIV13" i="17"/>
  <c r="RIW13" i="17"/>
  <c r="RIX13" i="17"/>
  <c r="RIY13" i="17"/>
  <c r="RIZ13" i="17"/>
  <c r="RJA13" i="17"/>
  <c r="RJB13" i="17"/>
  <c r="RJC13" i="17"/>
  <c r="RJD13" i="17"/>
  <c r="RJE13" i="17"/>
  <c r="RJF13" i="17"/>
  <c r="RJG13" i="17"/>
  <c r="RJH13" i="17"/>
  <c r="RJI13" i="17"/>
  <c r="RJJ13" i="17"/>
  <c r="RJK13" i="17"/>
  <c r="RJL13" i="17"/>
  <c r="RJM13" i="17"/>
  <c r="RJN13" i="17"/>
  <c r="RJO13" i="17"/>
  <c r="RJP13" i="17"/>
  <c r="RJQ13" i="17"/>
  <c r="RJR13" i="17"/>
  <c r="RJS13" i="17"/>
  <c r="RJT13" i="17"/>
  <c r="RJU13" i="17"/>
  <c r="RJV13" i="17"/>
  <c r="RJW13" i="17"/>
  <c r="RJX13" i="17"/>
  <c r="RJY13" i="17"/>
  <c r="RJZ13" i="17"/>
  <c r="RKA13" i="17"/>
  <c r="RKB13" i="17"/>
  <c r="RKC13" i="17"/>
  <c r="RKD13" i="17"/>
  <c r="RKE13" i="17"/>
  <c r="RKF13" i="17"/>
  <c r="RKG13" i="17"/>
  <c r="RKH13" i="17"/>
  <c r="RKI13" i="17"/>
  <c r="RKJ13" i="17"/>
  <c r="RKK13" i="17"/>
  <c r="RKL13" i="17"/>
  <c r="RKM13" i="17"/>
  <c r="RKN13" i="17"/>
  <c r="RKO13" i="17"/>
  <c r="RKP13" i="17"/>
  <c r="RKQ13" i="17"/>
  <c r="RKR13" i="17"/>
  <c r="RKS13" i="17"/>
  <c r="RKT13" i="17"/>
  <c r="RKU13" i="17"/>
  <c r="RKV13" i="17"/>
  <c r="RKW13" i="17"/>
  <c r="RKX13" i="17"/>
  <c r="RKY13" i="17"/>
  <c r="RKZ13" i="17"/>
  <c r="RLA13" i="17"/>
  <c r="RLB13" i="17"/>
  <c r="RLC13" i="17"/>
  <c r="RLD13" i="17"/>
  <c r="RLE13" i="17"/>
  <c r="RLF13" i="17"/>
  <c r="RLG13" i="17"/>
  <c r="RLH13" i="17"/>
  <c r="RLI13" i="17"/>
  <c r="RLJ13" i="17"/>
  <c r="RLK13" i="17"/>
  <c r="RLL13" i="17"/>
  <c r="RLM13" i="17"/>
  <c r="RLN13" i="17"/>
  <c r="RLO13" i="17"/>
  <c r="RLP13" i="17"/>
  <c r="RLQ13" i="17"/>
  <c r="RLR13" i="17"/>
  <c r="RLS13" i="17"/>
  <c r="RLT13" i="17"/>
  <c r="RLU13" i="17"/>
  <c r="RLV13" i="17"/>
  <c r="RLW13" i="17"/>
  <c r="RLX13" i="17"/>
  <c r="RLY13" i="17"/>
  <c r="RLZ13" i="17"/>
  <c r="RMA13" i="17"/>
  <c r="RMB13" i="17"/>
  <c r="RMC13" i="17"/>
  <c r="RMD13" i="17"/>
  <c r="RME13" i="17"/>
  <c r="RMF13" i="17"/>
  <c r="RMG13" i="17"/>
  <c r="RMH13" i="17"/>
  <c r="RMI13" i="17"/>
  <c r="RMJ13" i="17"/>
  <c r="RMK13" i="17"/>
  <c r="RML13" i="17"/>
  <c r="RMM13" i="17"/>
  <c r="RMN13" i="17"/>
  <c r="RMO13" i="17"/>
  <c r="RMP13" i="17"/>
  <c r="RMQ13" i="17"/>
  <c r="RMR13" i="17"/>
  <c r="RMS13" i="17"/>
  <c r="RMT13" i="17"/>
  <c r="RMU13" i="17"/>
  <c r="RMV13" i="17"/>
  <c r="RMW13" i="17"/>
  <c r="RMX13" i="17"/>
  <c r="RMY13" i="17"/>
  <c r="RMZ13" i="17"/>
  <c r="RNA13" i="17"/>
  <c r="RNB13" i="17"/>
  <c r="RNC13" i="17"/>
  <c r="RND13" i="17"/>
  <c r="RNE13" i="17"/>
  <c r="RNF13" i="17"/>
  <c r="RNG13" i="17"/>
  <c r="RNH13" i="17"/>
  <c r="RNI13" i="17"/>
  <c r="RNJ13" i="17"/>
  <c r="RNK13" i="17"/>
  <c r="RNL13" i="17"/>
  <c r="RNM13" i="17"/>
  <c r="RNN13" i="17"/>
  <c r="RNO13" i="17"/>
  <c r="RNP13" i="17"/>
  <c r="RNQ13" i="17"/>
  <c r="RNR13" i="17"/>
  <c r="RNS13" i="17"/>
  <c r="RNT13" i="17"/>
  <c r="RNU13" i="17"/>
  <c r="RNV13" i="17"/>
  <c r="RNW13" i="17"/>
  <c r="RNX13" i="17"/>
  <c r="RNY13" i="17"/>
  <c r="RNZ13" i="17"/>
  <c r="ROA13" i="17"/>
  <c r="ROB13" i="17"/>
  <c r="ROC13" i="17"/>
  <c r="ROD13" i="17"/>
  <c r="ROE13" i="17"/>
  <c r="ROF13" i="17"/>
  <c r="ROG13" i="17"/>
  <c r="ROH13" i="17"/>
  <c r="ROI13" i="17"/>
  <c r="ROJ13" i="17"/>
  <c r="ROK13" i="17"/>
  <c r="ROL13" i="17"/>
  <c r="ROM13" i="17"/>
  <c r="RON13" i="17"/>
  <c r="ROO13" i="17"/>
  <c r="ROP13" i="17"/>
  <c r="ROQ13" i="17"/>
  <c r="ROR13" i="17"/>
  <c r="ROS13" i="17"/>
  <c r="ROT13" i="17"/>
  <c r="ROU13" i="17"/>
  <c r="ROV13" i="17"/>
  <c r="ROW13" i="17"/>
  <c r="ROX13" i="17"/>
  <c r="ROY13" i="17"/>
  <c r="ROZ13" i="17"/>
  <c r="RPA13" i="17"/>
  <c r="RPB13" i="17"/>
  <c r="RPC13" i="17"/>
  <c r="RPD13" i="17"/>
  <c r="RPE13" i="17"/>
  <c r="RPF13" i="17"/>
  <c r="RPG13" i="17"/>
  <c r="RPH13" i="17"/>
  <c r="RPI13" i="17"/>
  <c r="RPJ13" i="17"/>
  <c r="RPK13" i="17"/>
  <c r="RPL13" i="17"/>
  <c r="RPM13" i="17"/>
  <c r="RPN13" i="17"/>
  <c r="RPO13" i="17"/>
  <c r="RPP13" i="17"/>
  <c r="RPQ13" i="17"/>
  <c r="RPR13" i="17"/>
  <c r="RPS13" i="17"/>
  <c r="RPT13" i="17"/>
  <c r="RPU13" i="17"/>
  <c r="RPV13" i="17"/>
  <c r="RPW13" i="17"/>
  <c r="RPX13" i="17"/>
  <c r="RPY13" i="17"/>
  <c r="RPZ13" i="17"/>
  <c r="RQA13" i="17"/>
  <c r="RQB13" i="17"/>
  <c r="RQC13" i="17"/>
  <c r="RQD13" i="17"/>
  <c r="RQE13" i="17"/>
  <c r="RQF13" i="17"/>
  <c r="RQG13" i="17"/>
  <c r="RQH13" i="17"/>
  <c r="RQI13" i="17"/>
  <c r="RQJ13" i="17"/>
  <c r="RQK13" i="17"/>
  <c r="RQL13" i="17"/>
  <c r="RQM13" i="17"/>
  <c r="RQN13" i="17"/>
  <c r="RQO13" i="17"/>
  <c r="RQP13" i="17"/>
  <c r="RQQ13" i="17"/>
  <c r="RQR13" i="17"/>
  <c r="RQS13" i="17"/>
  <c r="RQT13" i="17"/>
  <c r="RQU13" i="17"/>
  <c r="RQV13" i="17"/>
  <c r="RQW13" i="17"/>
  <c r="RQX13" i="17"/>
  <c r="RQY13" i="17"/>
  <c r="RQZ13" i="17"/>
  <c r="RRA13" i="17"/>
  <c r="RRB13" i="17"/>
  <c r="RRC13" i="17"/>
  <c r="RRD13" i="17"/>
  <c r="RRE13" i="17"/>
  <c r="RRF13" i="17"/>
  <c r="RRG13" i="17"/>
  <c r="RRH13" i="17"/>
  <c r="RRI13" i="17"/>
  <c r="RRJ13" i="17"/>
  <c r="RRK13" i="17"/>
  <c r="RRL13" i="17"/>
  <c r="RRM13" i="17"/>
  <c r="RRN13" i="17"/>
  <c r="RRO13" i="17"/>
  <c r="RRP13" i="17"/>
  <c r="RRQ13" i="17"/>
  <c r="RRR13" i="17"/>
  <c r="RRS13" i="17"/>
  <c r="RRT13" i="17"/>
  <c r="RRU13" i="17"/>
  <c r="RRV13" i="17"/>
  <c r="RRW13" i="17"/>
  <c r="RRX13" i="17"/>
  <c r="RRY13" i="17"/>
  <c r="RRZ13" i="17"/>
  <c r="RSA13" i="17"/>
  <c r="RSB13" i="17"/>
  <c r="RSC13" i="17"/>
  <c r="RSD13" i="17"/>
  <c r="RSE13" i="17"/>
  <c r="RSF13" i="17"/>
  <c r="RSG13" i="17"/>
  <c r="RSH13" i="17"/>
  <c r="RSI13" i="17"/>
  <c r="RSJ13" i="17"/>
  <c r="RSK13" i="17"/>
  <c r="RSL13" i="17"/>
  <c r="RSM13" i="17"/>
  <c r="RSN13" i="17"/>
  <c r="RSO13" i="17"/>
  <c r="RSP13" i="17"/>
  <c r="RSQ13" i="17"/>
  <c r="RSR13" i="17"/>
  <c r="RSS13" i="17"/>
  <c r="RST13" i="17"/>
  <c r="RSU13" i="17"/>
  <c r="RSV13" i="17"/>
  <c r="RSW13" i="17"/>
  <c r="RSX13" i="17"/>
  <c r="RSY13" i="17"/>
  <c r="RSZ13" i="17"/>
  <c r="RTA13" i="17"/>
  <c r="RTB13" i="17"/>
  <c r="RTC13" i="17"/>
  <c r="RTD13" i="17"/>
  <c r="RTE13" i="17"/>
  <c r="RTF13" i="17"/>
  <c r="RTG13" i="17"/>
  <c r="RTH13" i="17"/>
  <c r="RTI13" i="17"/>
  <c r="RTJ13" i="17"/>
  <c r="RTK13" i="17"/>
  <c r="RTL13" i="17"/>
  <c r="RTM13" i="17"/>
  <c r="RTN13" i="17"/>
  <c r="RTO13" i="17"/>
  <c r="RTP13" i="17"/>
  <c r="RTQ13" i="17"/>
  <c r="RTR13" i="17"/>
  <c r="RTS13" i="17"/>
  <c r="RTT13" i="17"/>
  <c r="RTU13" i="17"/>
  <c r="RTV13" i="17"/>
  <c r="RTW13" i="17"/>
  <c r="RTX13" i="17"/>
  <c r="RTY13" i="17"/>
  <c r="RTZ13" i="17"/>
  <c r="RUA13" i="17"/>
  <c r="RUB13" i="17"/>
  <c r="RUC13" i="17"/>
  <c r="RUD13" i="17"/>
  <c r="RUE13" i="17"/>
  <c r="RUF13" i="17"/>
  <c r="RUG13" i="17"/>
  <c r="RUH13" i="17"/>
  <c r="RUI13" i="17"/>
  <c r="RUJ13" i="17"/>
  <c r="RUK13" i="17"/>
  <c r="RUL13" i="17"/>
  <c r="RUM13" i="17"/>
  <c r="RUN13" i="17"/>
  <c r="RUO13" i="17"/>
  <c r="RUP13" i="17"/>
  <c r="RUQ13" i="17"/>
  <c r="RUR13" i="17"/>
  <c r="RUS13" i="17"/>
  <c r="RUT13" i="17"/>
  <c r="RUU13" i="17"/>
  <c r="RUV13" i="17"/>
  <c r="RUW13" i="17"/>
  <c r="RUX13" i="17"/>
  <c r="RUY13" i="17"/>
  <c r="RUZ13" i="17"/>
  <c r="RVA13" i="17"/>
  <c r="RVB13" i="17"/>
  <c r="RVC13" i="17"/>
  <c r="RVD13" i="17"/>
  <c r="RVE13" i="17"/>
  <c r="RVF13" i="17"/>
  <c r="RVG13" i="17"/>
  <c r="RVH13" i="17"/>
  <c r="RVI13" i="17"/>
  <c r="RVJ13" i="17"/>
  <c r="RVK13" i="17"/>
  <c r="RVL13" i="17"/>
  <c r="RVM13" i="17"/>
  <c r="RVN13" i="17"/>
  <c r="RVO13" i="17"/>
  <c r="RVP13" i="17"/>
  <c r="RVQ13" i="17"/>
  <c r="RVR13" i="17"/>
  <c r="RVS13" i="17"/>
  <c r="RVT13" i="17"/>
  <c r="RVU13" i="17"/>
  <c r="RVV13" i="17"/>
  <c r="RVW13" i="17"/>
  <c r="RVX13" i="17"/>
  <c r="RVY13" i="17"/>
  <c r="RVZ13" i="17"/>
  <c r="RWA13" i="17"/>
  <c r="RWB13" i="17"/>
  <c r="RWC13" i="17"/>
  <c r="RWD13" i="17"/>
  <c r="RWE13" i="17"/>
  <c r="RWF13" i="17"/>
  <c r="RWG13" i="17"/>
  <c r="RWH13" i="17"/>
  <c r="RWI13" i="17"/>
  <c r="RWJ13" i="17"/>
  <c r="RWK13" i="17"/>
  <c r="RWL13" i="17"/>
  <c r="RWM13" i="17"/>
  <c r="RWN13" i="17"/>
  <c r="RWO13" i="17"/>
  <c r="RWP13" i="17"/>
  <c r="RWQ13" i="17"/>
  <c r="RWR13" i="17"/>
  <c r="RWS13" i="17"/>
  <c r="RWT13" i="17"/>
  <c r="RWU13" i="17"/>
  <c r="RWV13" i="17"/>
  <c r="RWW13" i="17"/>
  <c r="RWX13" i="17"/>
  <c r="RWY13" i="17"/>
  <c r="RWZ13" i="17"/>
  <c r="RXA13" i="17"/>
  <c r="RXB13" i="17"/>
  <c r="RXC13" i="17"/>
  <c r="RXD13" i="17"/>
  <c r="RXE13" i="17"/>
  <c r="RXF13" i="17"/>
  <c r="RXG13" i="17"/>
  <c r="RXH13" i="17"/>
  <c r="RXI13" i="17"/>
  <c r="RXJ13" i="17"/>
  <c r="RXK13" i="17"/>
  <c r="RXL13" i="17"/>
  <c r="RXM13" i="17"/>
  <c r="RXN13" i="17"/>
  <c r="RXO13" i="17"/>
  <c r="RXP13" i="17"/>
  <c r="RXQ13" i="17"/>
  <c r="RXR13" i="17"/>
  <c r="RXS13" i="17"/>
  <c r="RXT13" i="17"/>
  <c r="RXU13" i="17"/>
  <c r="RXV13" i="17"/>
  <c r="RXW13" i="17"/>
  <c r="RXX13" i="17"/>
  <c r="RXY13" i="17"/>
  <c r="RXZ13" i="17"/>
  <c r="RYA13" i="17"/>
  <c r="RYB13" i="17"/>
  <c r="RYC13" i="17"/>
  <c r="RYD13" i="17"/>
  <c r="RYE13" i="17"/>
  <c r="RYF13" i="17"/>
  <c r="RYG13" i="17"/>
  <c r="RYH13" i="17"/>
  <c r="RYI13" i="17"/>
  <c r="RYJ13" i="17"/>
  <c r="RYK13" i="17"/>
  <c r="RYL13" i="17"/>
  <c r="RYM13" i="17"/>
  <c r="RYN13" i="17"/>
  <c r="RYO13" i="17"/>
  <c r="RYP13" i="17"/>
  <c r="RYQ13" i="17"/>
  <c r="RYR13" i="17"/>
  <c r="RYS13" i="17"/>
  <c r="RYT13" i="17"/>
  <c r="RYU13" i="17"/>
  <c r="RYV13" i="17"/>
  <c r="RYW13" i="17"/>
  <c r="RYX13" i="17"/>
  <c r="RYY13" i="17"/>
  <c r="RYZ13" i="17"/>
  <c r="RZA13" i="17"/>
  <c r="RZB13" i="17"/>
  <c r="RZC13" i="17"/>
  <c r="RZD13" i="17"/>
  <c r="RZE13" i="17"/>
  <c r="RZF13" i="17"/>
  <c r="RZG13" i="17"/>
  <c r="RZH13" i="17"/>
  <c r="RZI13" i="17"/>
  <c r="RZJ13" i="17"/>
  <c r="RZK13" i="17"/>
  <c r="RZL13" i="17"/>
  <c r="RZM13" i="17"/>
  <c r="RZN13" i="17"/>
  <c r="RZO13" i="17"/>
  <c r="RZP13" i="17"/>
  <c r="RZQ13" i="17"/>
  <c r="RZR13" i="17"/>
  <c r="RZS13" i="17"/>
  <c r="RZT13" i="17"/>
  <c r="RZU13" i="17"/>
  <c r="RZV13" i="17"/>
  <c r="RZW13" i="17"/>
  <c r="RZX13" i="17"/>
  <c r="RZY13" i="17"/>
  <c r="RZZ13" i="17"/>
  <c r="SAA13" i="17"/>
  <c r="SAB13" i="17"/>
  <c r="SAC13" i="17"/>
  <c r="SAD13" i="17"/>
  <c r="SAE13" i="17"/>
  <c r="SAF13" i="17"/>
  <c r="SAG13" i="17"/>
  <c r="SAH13" i="17"/>
  <c r="SAI13" i="17"/>
  <c r="SAJ13" i="17"/>
  <c r="SAK13" i="17"/>
  <c r="SAL13" i="17"/>
  <c r="SAM13" i="17"/>
  <c r="SAN13" i="17"/>
  <c r="SAO13" i="17"/>
  <c r="SAP13" i="17"/>
  <c r="SAQ13" i="17"/>
  <c r="SAR13" i="17"/>
  <c r="SAS13" i="17"/>
  <c r="SAT13" i="17"/>
  <c r="SAU13" i="17"/>
  <c r="SAV13" i="17"/>
  <c r="SAW13" i="17"/>
  <c r="SAX13" i="17"/>
  <c r="SAY13" i="17"/>
  <c r="SAZ13" i="17"/>
  <c r="SBA13" i="17"/>
  <c r="SBB13" i="17"/>
  <c r="SBC13" i="17"/>
  <c r="SBD13" i="17"/>
  <c r="SBE13" i="17"/>
  <c r="SBF13" i="17"/>
  <c r="SBG13" i="17"/>
  <c r="SBH13" i="17"/>
  <c r="SBI13" i="17"/>
  <c r="SBJ13" i="17"/>
  <c r="SBK13" i="17"/>
  <c r="SBL13" i="17"/>
  <c r="SBM13" i="17"/>
  <c r="SBN13" i="17"/>
  <c r="SBO13" i="17"/>
  <c r="SBP13" i="17"/>
  <c r="SBQ13" i="17"/>
  <c r="SBR13" i="17"/>
  <c r="SBS13" i="17"/>
  <c r="SBT13" i="17"/>
  <c r="SBU13" i="17"/>
  <c r="SBV13" i="17"/>
  <c r="SBW13" i="17"/>
  <c r="SBX13" i="17"/>
  <c r="SBY13" i="17"/>
  <c r="SBZ13" i="17"/>
  <c r="SCA13" i="17"/>
  <c r="SCB13" i="17"/>
  <c r="SCC13" i="17"/>
  <c r="SCD13" i="17"/>
  <c r="SCE13" i="17"/>
  <c r="SCF13" i="17"/>
  <c r="SCG13" i="17"/>
  <c r="SCH13" i="17"/>
  <c r="SCI13" i="17"/>
  <c r="SCJ13" i="17"/>
  <c r="SCK13" i="17"/>
  <c r="SCL13" i="17"/>
  <c r="SCM13" i="17"/>
  <c r="SCN13" i="17"/>
  <c r="SCO13" i="17"/>
  <c r="SCP13" i="17"/>
  <c r="SCQ13" i="17"/>
  <c r="SCR13" i="17"/>
  <c r="SCS13" i="17"/>
  <c r="SCT13" i="17"/>
  <c r="SCU13" i="17"/>
  <c r="SCV13" i="17"/>
  <c r="SCW13" i="17"/>
  <c r="SCX13" i="17"/>
  <c r="SCY13" i="17"/>
  <c r="SCZ13" i="17"/>
  <c r="SDA13" i="17"/>
  <c r="SDB13" i="17"/>
  <c r="SDC13" i="17"/>
  <c r="SDD13" i="17"/>
  <c r="SDE13" i="17"/>
  <c r="SDF13" i="17"/>
  <c r="SDG13" i="17"/>
  <c r="SDH13" i="17"/>
  <c r="SDI13" i="17"/>
  <c r="SDJ13" i="17"/>
  <c r="SDK13" i="17"/>
  <c r="SDL13" i="17"/>
  <c r="SDM13" i="17"/>
  <c r="SDN13" i="17"/>
  <c r="SDO13" i="17"/>
  <c r="SDP13" i="17"/>
  <c r="SDQ13" i="17"/>
  <c r="SDR13" i="17"/>
  <c r="SDS13" i="17"/>
  <c r="SDT13" i="17"/>
  <c r="SDU13" i="17"/>
  <c r="SDV13" i="17"/>
  <c r="SDW13" i="17"/>
  <c r="SDX13" i="17"/>
  <c r="SDY13" i="17"/>
  <c r="SDZ13" i="17"/>
  <c r="SEA13" i="17"/>
  <c r="SEB13" i="17"/>
  <c r="SEC13" i="17"/>
  <c r="SED13" i="17"/>
  <c r="SEE13" i="17"/>
  <c r="SEF13" i="17"/>
  <c r="SEG13" i="17"/>
  <c r="SEH13" i="17"/>
  <c r="SEI13" i="17"/>
  <c r="SEJ13" i="17"/>
  <c r="SEK13" i="17"/>
  <c r="SEL13" i="17"/>
  <c r="SEM13" i="17"/>
  <c r="SEN13" i="17"/>
  <c r="SEO13" i="17"/>
  <c r="SEP13" i="17"/>
  <c r="SEQ13" i="17"/>
  <c r="SER13" i="17"/>
  <c r="SES13" i="17"/>
  <c r="SET13" i="17"/>
  <c r="SEU13" i="17"/>
  <c r="SEV13" i="17"/>
  <c r="SEW13" i="17"/>
  <c r="SEX13" i="17"/>
  <c r="SEY13" i="17"/>
  <c r="SEZ13" i="17"/>
  <c r="SFA13" i="17"/>
  <c r="SFB13" i="17"/>
  <c r="SFC13" i="17"/>
  <c r="SFD13" i="17"/>
  <c r="SFE13" i="17"/>
  <c r="SFF13" i="17"/>
  <c r="SFG13" i="17"/>
  <c r="SFH13" i="17"/>
  <c r="SFI13" i="17"/>
  <c r="SFJ13" i="17"/>
  <c r="SFK13" i="17"/>
  <c r="SFL13" i="17"/>
  <c r="SFM13" i="17"/>
  <c r="SFN13" i="17"/>
  <c r="SFO13" i="17"/>
  <c r="SFP13" i="17"/>
  <c r="SFQ13" i="17"/>
  <c r="SFR13" i="17"/>
  <c r="SFS13" i="17"/>
  <c r="SFT13" i="17"/>
  <c r="SFU13" i="17"/>
  <c r="SFV13" i="17"/>
  <c r="SFW13" i="17"/>
  <c r="SFX13" i="17"/>
  <c r="SFY13" i="17"/>
  <c r="SFZ13" i="17"/>
  <c r="SGA13" i="17"/>
  <c r="SGB13" i="17"/>
  <c r="SGC13" i="17"/>
  <c r="SGD13" i="17"/>
  <c r="SGE13" i="17"/>
  <c r="SGF13" i="17"/>
  <c r="SGG13" i="17"/>
  <c r="SGH13" i="17"/>
  <c r="SGI13" i="17"/>
  <c r="SGJ13" i="17"/>
  <c r="SGK13" i="17"/>
  <c r="SGL13" i="17"/>
  <c r="SGM13" i="17"/>
  <c r="SGN13" i="17"/>
  <c r="SGO13" i="17"/>
  <c r="SGP13" i="17"/>
  <c r="SGQ13" i="17"/>
  <c r="SGR13" i="17"/>
  <c r="SGS13" i="17"/>
  <c r="SGT13" i="17"/>
  <c r="SGU13" i="17"/>
  <c r="SGV13" i="17"/>
  <c r="SGW13" i="17"/>
  <c r="SGX13" i="17"/>
  <c r="SGY13" i="17"/>
  <c r="SGZ13" i="17"/>
  <c r="SHA13" i="17"/>
  <c r="SHB13" i="17"/>
  <c r="SHC13" i="17"/>
  <c r="SHD13" i="17"/>
  <c r="SHE13" i="17"/>
  <c r="SHF13" i="17"/>
  <c r="SHG13" i="17"/>
  <c r="SHH13" i="17"/>
  <c r="SHI13" i="17"/>
  <c r="SHJ13" i="17"/>
  <c r="SHK13" i="17"/>
  <c r="SHL13" i="17"/>
  <c r="SHM13" i="17"/>
  <c r="SHN13" i="17"/>
  <c r="SHO13" i="17"/>
  <c r="SHP13" i="17"/>
  <c r="SHQ13" i="17"/>
  <c r="SHR13" i="17"/>
  <c r="SHS13" i="17"/>
  <c r="SHT13" i="17"/>
  <c r="SHU13" i="17"/>
  <c r="SHV13" i="17"/>
  <c r="SHW13" i="17"/>
  <c r="SHX13" i="17"/>
  <c r="SHY13" i="17"/>
  <c r="SHZ13" i="17"/>
  <c r="SIA13" i="17"/>
  <c r="SIB13" i="17"/>
  <c r="SIC13" i="17"/>
  <c r="SID13" i="17"/>
  <c r="SIE13" i="17"/>
  <c r="SIF13" i="17"/>
  <c r="SIG13" i="17"/>
  <c r="SIH13" i="17"/>
  <c r="SII13" i="17"/>
  <c r="SIJ13" i="17"/>
  <c r="SIK13" i="17"/>
  <c r="SIL13" i="17"/>
  <c r="SIM13" i="17"/>
  <c r="SIN13" i="17"/>
  <c r="SIO13" i="17"/>
  <c r="SIP13" i="17"/>
  <c r="SIQ13" i="17"/>
  <c r="SIR13" i="17"/>
  <c r="SIS13" i="17"/>
  <c r="SIT13" i="17"/>
  <c r="SIU13" i="17"/>
  <c r="SIV13" i="17"/>
  <c r="SIW13" i="17"/>
  <c r="SIX13" i="17"/>
  <c r="SIY13" i="17"/>
  <c r="SIZ13" i="17"/>
  <c r="SJA13" i="17"/>
  <c r="SJB13" i="17"/>
  <c r="SJC13" i="17"/>
  <c r="SJD13" i="17"/>
  <c r="SJE13" i="17"/>
  <c r="SJF13" i="17"/>
  <c r="SJG13" i="17"/>
  <c r="SJH13" i="17"/>
  <c r="SJI13" i="17"/>
  <c r="SJJ13" i="17"/>
  <c r="SJK13" i="17"/>
  <c r="SJL13" i="17"/>
  <c r="SJM13" i="17"/>
  <c r="SJN13" i="17"/>
  <c r="SJO13" i="17"/>
  <c r="SJP13" i="17"/>
  <c r="SJQ13" i="17"/>
  <c r="SJR13" i="17"/>
  <c r="SJS13" i="17"/>
  <c r="SJT13" i="17"/>
  <c r="SJU13" i="17"/>
  <c r="SJV13" i="17"/>
  <c r="SJW13" i="17"/>
  <c r="SJX13" i="17"/>
  <c r="SJY13" i="17"/>
  <c r="SJZ13" i="17"/>
  <c r="SKA13" i="17"/>
  <c r="SKB13" i="17"/>
  <c r="SKC13" i="17"/>
  <c r="SKD13" i="17"/>
  <c r="SKE13" i="17"/>
  <c r="SKF13" i="17"/>
  <c r="SKG13" i="17"/>
  <c r="SKH13" i="17"/>
  <c r="SKI13" i="17"/>
  <c r="SKJ13" i="17"/>
  <c r="SKK13" i="17"/>
  <c r="SKL13" i="17"/>
  <c r="SKM13" i="17"/>
  <c r="SKN13" i="17"/>
  <c r="SKO13" i="17"/>
  <c r="SKP13" i="17"/>
  <c r="SKQ13" i="17"/>
  <c r="SKR13" i="17"/>
  <c r="SKS13" i="17"/>
  <c r="SKT13" i="17"/>
  <c r="SKU13" i="17"/>
  <c r="SKV13" i="17"/>
  <c r="SKW13" i="17"/>
  <c r="SKX13" i="17"/>
  <c r="SKY13" i="17"/>
  <c r="SKZ13" i="17"/>
  <c r="SLA13" i="17"/>
  <c r="SLB13" i="17"/>
  <c r="SLC13" i="17"/>
  <c r="SLD13" i="17"/>
  <c r="SLE13" i="17"/>
  <c r="SLF13" i="17"/>
  <c r="SLG13" i="17"/>
  <c r="SLH13" i="17"/>
  <c r="SLI13" i="17"/>
  <c r="SLJ13" i="17"/>
  <c r="SLK13" i="17"/>
  <c r="SLL13" i="17"/>
  <c r="SLM13" i="17"/>
  <c r="SLN13" i="17"/>
  <c r="SLO13" i="17"/>
  <c r="SLP13" i="17"/>
  <c r="SLQ13" i="17"/>
  <c r="SLR13" i="17"/>
  <c r="SLS13" i="17"/>
  <c r="SLT13" i="17"/>
  <c r="SLU13" i="17"/>
  <c r="SLV13" i="17"/>
  <c r="SLW13" i="17"/>
  <c r="SLX13" i="17"/>
  <c r="SLY13" i="17"/>
  <c r="SLZ13" i="17"/>
  <c r="SMA13" i="17"/>
  <c r="SMB13" i="17"/>
  <c r="SMC13" i="17"/>
  <c r="SMD13" i="17"/>
  <c r="SME13" i="17"/>
  <c r="SMF13" i="17"/>
  <c r="SMG13" i="17"/>
  <c r="SMH13" i="17"/>
  <c r="SMI13" i="17"/>
  <c r="SMJ13" i="17"/>
  <c r="SMK13" i="17"/>
  <c r="SML13" i="17"/>
  <c r="SMM13" i="17"/>
  <c r="SMN13" i="17"/>
  <c r="SMO13" i="17"/>
  <c r="SMP13" i="17"/>
  <c r="SMQ13" i="17"/>
  <c r="SMR13" i="17"/>
  <c r="SMS13" i="17"/>
  <c r="SMT13" i="17"/>
  <c r="SMU13" i="17"/>
  <c r="SMV13" i="17"/>
  <c r="SMW13" i="17"/>
  <c r="SMX13" i="17"/>
  <c r="SMY13" i="17"/>
  <c r="SMZ13" i="17"/>
  <c r="SNA13" i="17"/>
  <c r="SNB13" i="17"/>
  <c r="SNC13" i="17"/>
  <c r="SND13" i="17"/>
  <c r="SNE13" i="17"/>
  <c r="SNF13" i="17"/>
  <c r="SNG13" i="17"/>
  <c r="SNH13" i="17"/>
  <c r="SNI13" i="17"/>
  <c r="SNJ13" i="17"/>
  <c r="SNK13" i="17"/>
  <c r="SNL13" i="17"/>
  <c r="SNM13" i="17"/>
  <c r="SNN13" i="17"/>
  <c r="SNO13" i="17"/>
  <c r="SNP13" i="17"/>
  <c r="SNQ13" i="17"/>
  <c r="SNR13" i="17"/>
  <c r="SNS13" i="17"/>
  <c r="SNT13" i="17"/>
  <c r="SNU13" i="17"/>
  <c r="SNV13" i="17"/>
  <c r="SNW13" i="17"/>
  <c r="SNX13" i="17"/>
  <c r="SNY13" i="17"/>
  <c r="SNZ13" i="17"/>
  <c r="SOA13" i="17"/>
  <c r="SOB13" i="17"/>
  <c r="SOC13" i="17"/>
  <c r="SOD13" i="17"/>
  <c r="SOE13" i="17"/>
  <c r="SOF13" i="17"/>
  <c r="SOG13" i="17"/>
  <c r="SOH13" i="17"/>
  <c r="SOI13" i="17"/>
  <c r="SOJ13" i="17"/>
  <c r="SOK13" i="17"/>
  <c r="SOL13" i="17"/>
  <c r="SOM13" i="17"/>
  <c r="SON13" i="17"/>
  <c r="SOO13" i="17"/>
  <c r="SOP13" i="17"/>
  <c r="SOQ13" i="17"/>
  <c r="SOR13" i="17"/>
  <c r="SOS13" i="17"/>
  <c r="SOT13" i="17"/>
  <c r="SOU13" i="17"/>
  <c r="SOV13" i="17"/>
  <c r="SOW13" i="17"/>
  <c r="SOX13" i="17"/>
  <c r="SOY13" i="17"/>
  <c r="SOZ13" i="17"/>
  <c r="SPA13" i="17"/>
  <c r="SPB13" i="17"/>
  <c r="SPC13" i="17"/>
  <c r="SPD13" i="17"/>
  <c r="SPE13" i="17"/>
  <c r="SPF13" i="17"/>
  <c r="SPG13" i="17"/>
  <c r="SPH13" i="17"/>
  <c r="SPI13" i="17"/>
  <c r="SPJ13" i="17"/>
  <c r="SPK13" i="17"/>
  <c r="SPL13" i="17"/>
  <c r="SPM13" i="17"/>
  <c r="SPN13" i="17"/>
  <c r="SPO13" i="17"/>
  <c r="SPP13" i="17"/>
  <c r="SPQ13" i="17"/>
  <c r="SPR13" i="17"/>
  <c r="SPS13" i="17"/>
  <c r="SPT13" i="17"/>
  <c r="SPU13" i="17"/>
  <c r="SPV13" i="17"/>
  <c r="SPW13" i="17"/>
  <c r="SPX13" i="17"/>
  <c r="SPY13" i="17"/>
  <c r="SPZ13" i="17"/>
  <c r="SQA13" i="17"/>
  <c r="SQB13" i="17"/>
  <c r="SQC13" i="17"/>
  <c r="SQD13" i="17"/>
  <c r="SQE13" i="17"/>
  <c r="SQF13" i="17"/>
  <c r="SQG13" i="17"/>
  <c r="SQH13" i="17"/>
  <c r="SQI13" i="17"/>
  <c r="SQJ13" i="17"/>
  <c r="SQK13" i="17"/>
  <c r="SQL13" i="17"/>
  <c r="SQM13" i="17"/>
  <c r="SQN13" i="17"/>
  <c r="SQO13" i="17"/>
  <c r="SQP13" i="17"/>
  <c r="SQQ13" i="17"/>
  <c r="SQR13" i="17"/>
  <c r="SQS13" i="17"/>
  <c r="SQT13" i="17"/>
  <c r="SQU13" i="17"/>
  <c r="SQV13" i="17"/>
  <c r="SQW13" i="17"/>
  <c r="SQX13" i="17"/>
  <c r="SQY13" i="17"/>
  <c r="SQZ13" i="17"/>
  <c r="SRA13" i="17"/>
  <c r="SRB13" i="17"/>
  <c r="SRC13" i="17"/>
  <c r="SRD13" i="17"/>
  <c r="SRE13" i="17"/>
  <c r="SRF13" i="17"/>
  <c r="SRG13" i="17"/>
  <c r="SRH13" i="17"/>
  <c r="SRI13" i="17"/>
  <c r="SRJ13" i="17"/>
  <c r="SRK13" i="17"/>
  <c r="SRL13" i="17"/>
  <c r="SRM13" i="17"/>
  <c r="SRN13" i="17"/>
  <c r="SRO13" i="17"/>
  <c r="SRP13" i="17"/>
  <c r="SRQ13" i="17"/>
  <c r="SRR13" i="17"/>
  <c r="SRS13" i="17"/>
  <c r="SRT13" i="17"/>
  <c r="SRU13" i="17"/>
  <c r="SRV13" i="17"/>
  <c r="SRW13" i="17"/>
  <c r="SRX13" i="17"/>
  <c r="SRY13" i="17"/>
  <c r="SRZ13" i="17"/>
  <c r="SSA13" i="17"/>
  <c r="SSB13" i="17"/>
  <c r="SSC13" i="17"/>
  <c r="SSD13" i="17"/>
  <c r="SSE13" i="17"/>
  <c r="SSF13" i="17"/>
  <c r="SSG13" i="17"/>
  <c r="SSH13" i="17"/>
  <c r="SSI13" i="17"/>
  <c r="SSJ13" i="17"/>
  <c r="SSK13" i="17"/>
  <c r="SSL13" i="17"/>
  <c r="SSM13" i="17"/>
  <c r="SSN13" i="17"/>
  <c r="SSO13" i="17"/>
  <c r="SSP13" i="17"/>
  <c r="SSQ13" i="17"/>
  <c r="SSR13" i="17"/>
  <c r="SSS13" i="17"/>
  <c r="SST13" i="17"/>
  <c r="SSU13" i="17"/>
  <c r="SSV13" i="17"/>
  <c r="SSW13" i="17"/>
  <c r="SSX13" i="17"/>
  <c r="SSY13" i="17"/>
  <c r="SSZ13" i="17"/>
  <c r="STA13" i="17"/>
  <c r="STB13" i="17"/>
  <c r="STC13" i="17"/>
  <c r="STD13" i="17"/>
  <c r="STE13" i="17"/>
  <c r="STF13" i="17"/>
  <c r="STG13" i="17"/>
  <c r="STH13" i="17"/>
  <c r="STI13" i="17"/>
  <c r="STJ13" i="17"/>
  <c r="STK13" i="17"/>
  <c r="STL13" i="17"/>
  <c r="STM13" i="17"/>
  <c r="STN13" i="17"/>
  <c r="STO13" i="17"/>
  <c r="STP13" i="17"/>
  <c r="STQ13" i="17"/>
  <c r="STR13" i="17"/>
  <c r="STS13" i="17"/>
  <c r="STT13" i="17"/>
  <c r="STU13" i="17"/>
  <c r="STV13" i="17"/>
  <c r="STW13" i="17"/>
  <c r="STX13" i="17"/>
  <c r="STY13" i="17"/>
  <c r="STZ13" i="17"/>
  <c r="SUA13" i="17"/>
  <c r="SUB13" i="17"/>
  <c r="SUC13" i="17"/>
  <c r="SUD13" i="17"/>
  <c r="SUE13" i="17"/>
  <c r="SUF13" i="17"/>
  <c r="SUG13" i="17"/>
  <c r="SUH13" i="17"/>
  <c r="SUI13" i="17"/>
  <c r="SUJ13" i="17"/>
  <c r="SUK13" i="17"/>
  <c r="SUL13" i="17"/>
  <c r="SUM13" i="17"/>
  <c r="SUN13" i="17"/>
  <c r="SUO13" i="17"/>
  <c r="SUP13" i="17"/>
  <c r="SUQ13" i="17"/>
  <c r="SUR13" i="17"/>
  <c r="SUS13" i="17"/>
  <c r="SUT13" i="17"/>
  <c r="SUU13" i="17"/>
  <c r="SUV13" i="17"/>
  <c r="SUW13" i="17"/>
  <c r="SUX13" i="17"/>
  <c r="SUY13" i="17"/>
  <c r="SUZ13" i="17"/>
  <c r="SVA13" i="17"/>
  <c r="SVB13" i="17"/>
  <c r="SVC13" i="17"/>
  <c r="SVD13" i="17"/>
  <c r="SVE13" i="17"/>
  <c r="SVF13" i="17"/>
  <c r="SVG13" i="17"/>
  <c r="SVH13" i="17"/>
  <c r="SVI13" i="17"/>
  <c r="SVJ13" i="17"/>
  <c r="SVK13" i="17"/>
  <c r="SVL13" i="17"/>
  <c r="SVM13" i="17"/>
  <c r="SVN13" i="17"/>
  <c r="SVO13" i="17"/>
  <c r="SVP13" i="17"/>
  <c r="SVQ13" i="17"/>
  <c r="SVR13" i="17"/>
  <c r="SVS13" i="17"/>
  <c r="SVT13" i="17"/>
  <c r="SVU13" i="17"/>
  <c r="SVV13" i="17"/>
  <c r="SVW13" i="17"/>
  <c r="SVX13" i="17"/>
  <c r="SVY13" i="17"/>
  <c r="SVZ13" i="17"/>
  <c r="SWA13" i="17"/>
  <c r="SWB13" i="17"/>
  <c r="SWC13" i="17"/>
  <c r="SWD13" i="17"/>
  <c r="SWE13" i="17"/>
  <c r="SWF13" i="17"/>
  <c r="SWG13" i="17"/>
  <c r="SWH13" i="17"/>
  <c r="SWI13" i="17"/>
  <c r="SWJ13" i="17"/>
  <c r="SWK13" i="17"/>
  <c r="SWL13" i="17"/>
  <c r="SWM13" i="17"/>
  <c r="SWN13" i="17"/>
  <c r="SWO13" i="17"/>
  <c r="SWP13" i="17"/>
  <c r="SWQ13" i="17"/>
  <c r="SWR13" i="17"/>
  <c r="SWS13" i="17"/>
  <c r="SWT13" i="17"/>
  <c r="SWU13" i="17"/>
  <c r="SWV13" i="17"/>
  <c r="SWW13" i="17"/>
  <c r="SWX13" i="17"/>
  <c r="SWY13" i="17"/>
  <c r="SWZ13" i="17"/>
  <c r="SXA13" i="17"/>
  <c r="SXB13" i="17"/>
  <c r="SXC13" i="17"/>
  <c r="SXD13" i="17"/>
  <c r="SXE13" i="17"/>
  <c r="SXF13" i="17"/>
  <c r="SXG13" i="17"/>
  <c r="SXH13" i="17"/>
  <c r="SXI13" i="17"/>
  <c r="SXJ13" i="17"/>
  <c r="SXK13" i="17"/>
  <c r="SXL13" i="17"/>
  <c r="SXM13" i="17"/>
  <c r="SXN13" i="17"/>
  <c r="SXO13" i="17"/>
  <c r="SXP13" i="17"/>
  <c r="SXQ13" i="17"/>
  <c r="SXR13" i="17"/>
  <c r="SXS13" i="17"/>
  <c r="SXT13" i="17"/>
  <c r="SXU13" i="17"/>
  <c r="SXV13" i="17"/>
  <c r="SXW13" i="17"/>
  <c r="SXX13" i="17"/>
  <c r="SXY13" i="17"/>
  <c r="SXZ13" i="17"/>
  <c r="SYA13" i="17"/>
  <c r="SYB13" i="17"/>
  <c r="SYC13" i="17"/>
  <c r="SYD13" i="17"/>
  <c r="SYE13" i="17"/>
  <c r="SYF13" i="17"/>
  <c r="SYG13" i="17"/>
  <c r="SYH13" i="17"/>
  <c r="SYI13" i="17"/>
  <c r="SYJ13" i="17"/>
  <c r="SYK13" i="17"/>
  <c r="SYL13" i="17"/>
  <c r="SYM13" i="17"/>
  <c r="SYN13" i="17"/>
  <c r="SYO13" i="17"/>
  <c r="SYP13" i="17"/>
  <c r="SYQ13" i="17"/>
  <c r="SYR13" i="17"/>
  <c r="SYS13" i="17"/>
  <c r="SYT13" i="17"/>
  <c r="SYU13" i="17"/>
  <c r="SYV13" i="17"/>
  <c r="SYW13" i="17"/>
  <c r="SYX13" i="17"/>
  <c r="SYY13" i="17"/>
  <c r="SYZ13" i="17"/>
  <c r="SZA13" i="17"/>
  <c r="SZB13" i="17"/>
  <c r="SZC13" i="17"/>
  <c r="SZD13" i="17"/>
  <c r="SZE13" i="17"/>
  <c r="SZF13" i="17"/>
  <c r="SZG13" i="17"/>
  <c r="SZH13" i="17"/>
  <c r="SZI13" i="17"/>
  <c r="SZJ13" i="17"/>
  <c r="SZK13" i="17"/>
  <c r="SZL13" i="17"/>
  <c r="SZM13" i="17"/>
  <c r="SZN13" i="17"/>
  <c r="SZO13" i="17"/>
  <c r="SZP13" i="17"/>
  <c r="SZQ13" i="17"/>
  <c r="SZR13" i="17"/>
  <c r="SZS13" i="17"/>
  <c r="SZT13" i="17"/>
  <c r="SZU13" i="17"/>
  <c r="SZV13" i="17"/>
  <c r="SZW13" i="17"/>
  <c r="SZX13" i="17"/>
  <c r="SZY13" i="17"/>
  <c r="SZZ13" i="17"/>
  <c r="TAA13" i="17"/>
  <c r="TAB13" i="17"/>
  <c r="TAC13" i="17"/>
  <c r="TAD13" i="17"/>
  <c r="TAE13" i="17"/>
  <c r="TAF13" i="17"/>
  <c r="TAG13" i="17"/>
  <c r="TAH13" i="17"/>
  <c r="TAI13" i="17"/>
  <c r="TAJ13" i="17"/>
  <c r="TAK13" i="17"/>
  <c r="TAL13" i="17"/>
  <c r="TAM13" i="17"/>
  <c r="TAN13" i="17"/>
  <c r="TAO13" i="17"/>
  <c r="TAP13" i="17"/>
  <c r="TAQ13" i="17"/>
  <c r="TAR13" i="17"/>
  <c r="TAS13" i="17"/>
  <c r="TAT13" i="17"/>
  <c r="TAU13" i="17"/>
  <c r="TAV13" i="17"/>
  <c r="TAW13" i="17"/>
  <c r="TAX13" i="17"/>
  <c r="TAY13" i="17"/>
  <c r="TAZ13" i="17"/>
  <c r="TBA13" i="17"/>
  <c r="TBB13" i="17"/>
  <c r="TBC13" i="17"/>
  <c r="TBD13" i="17"/>
  <c r="TBE13" i="17"/>
  <c r="TBF13" i="17"/>
  <c r="TBG13" i="17"/>
  <c r="TBH13" i="17"/>
  <c r="TBI13" i="17"/>
  <c r="TBJ13" i="17"/>
  <c r="TBK13" i="17"/>
  <c r="TBL13" i="17"/>
  <c r="TBM13" i="17"/>
  <c r="TBN13" i="17"/>
  <c r="TBO13" i="17"/>
  <c r="TBP13" i="17"/>
  <c r="TBQ13" i="17"/>
  <c r="TBR13" i="17"/>
  <c r="TBS13" i="17"/>
  <c r="TBT13" i="17"/>
  <c r="TBU13" i="17"/>
  <c r="TBV13" i="17"/>
  <c r="TBW13" i="17"/>
  <c r="TBX13" i="17"/>
  <c r="TBY13" i="17"/>
  <c r="TBZ13" i="17"/>
  <c r="TCA13" i="17"/>
  <c r="TCB13" i="17"/>
  <c r="TCC13" i="17"/>
  <c r="TCD13" i="17"/>
  <c r="TCE13" i="17"/>
  <c r="TCF13" i="17"/>
  <c r="TCG13" i="17"/>
  <c r="TCH13" i="17"/>
  <c r="TCI13" i="17"/>
  <c r="TCJ13" i="17"/>
  <c r="TCK13" i="17"/>
  <c r="TCL13" i="17"/>
  <c r="TCM13" i="17"/>
  <c r="TCN13" i="17"/>
  <c r="TCO13" i="17"/>
  <c r="TCP13" i="17"/>
  <c r="TCQ13" i="17"/>
  <c r="TCR13" i="17"/>
  <c r="TCS13" i="17"/>
  <c r="TCT13" i="17"/>
  <c r="TCU13" i="17"/>
  <c r="TCV13" i="17"/>
  <c r="TCW13" i="17"/>
  <c r="TCX13" i="17"/>
  <c r="TCY13" i="17"/>
  <c r="TCZ13" i="17"/>
  <c r="TDA13" i="17"/>
  <c r="TDB13" i="17"/>
  <c r="TDC13" i="17"/>
  <c r="TDD13" i="17"/>
  <c r="TDE13" i="17"/>
  <c r="TDF13" i="17"/>
  <c r="TDG13" i="17"/>
  <c r="TDH13" i="17"/>
  <c r="TDI13" i="17"/>
  <c r="TDJ13" i="17"/>
  <c r="TDK13" i="17"/>
  <c r="TDL13" i="17"/>
  <c r="TDM13" i="17"/>
  <c r="TDN13" i="17"/>
  <c r="TDO13" i="17"/>
  <c r="TDP13" i="17"/>
  <c r="TDQ13" i="17"/>
  <c r="TDR13" i="17"/>
  <c r="TDS13" i="17"/>
  <c r="TDT13" i="17"/>
  <c r="TDU13" i="17"/>
  <c r="TDV13" i="17"/>
  <c r="TDW13" i="17"/>
  <c r="TDX13" i="17"/>
  <c r="TDY13" i="17"/>
  <c r="TDZ13" i="17"/>
  <c r="TEA13" i="17"/>
  <c r="TEB13" i="17"/>
  <c r="TEC13" i="17"/>
  <c r="TED13" i="17"/>
  <c r="TEE13" i="17"/>
  <c r="TEF13" i="17"/>
  <c r="TEG13" i="17"/>
  <c r="TEH13" i="17"/>
  <c r="TEI13" i="17"/>
  <c r="TEJ13" i="17"/>
  <c r="TEK13" i="17"/>
  <c r="TEL13" i="17"/>
  <c r="TEM13" i="17"/>
  <c r="TEN13" i="17"/>
  <c r="TEO13" i="17"/>
  <c r="TEP13" i="17"/>
  <c r="TEQ13" i="17"/>
  <c r="TER13" i="17"/>
  <c r="TES13" i="17"/>
  <c r="TET13" i="17"/>
  <c r="TEU13" i="17"/>
  <c r="TEV13" i="17"/>
  <c r="TEW13" i="17"/>
  <c r="TEX13" i="17"/>
  <c r="TEY13" i="17"/>
  <c r="TEZ13" i="17"/>
  <c r="TFA13" i="17"/>
  <c r="TFB13" i="17"/>
  <c r="TFC13" i="17"/>
  <c r="TFD13" i="17"/>
  <c r="TFE13" i="17"/>
  <c r="TFF13" i="17"/>
  <c r="TFG13" i="17"/>
  <c r="TFH13" i="17"/>
  <c r="TFI13" i="17"/>
  <c r="TFJ13" i="17"/>
  <c r="TFK13" i="17"/>
  <c r="TFL13" i="17"/>
  <c r="TFM13" i="17"/>
  <c r="TFN13" i="17"/>
  <c r="TFO13" i="17"/>
  <c r="TFP13" i="17"/>
  <c r="TFQ13" i="17"/>
  <c r="TFR13" i="17"/>
  <c r="TFS13" i="17"/>
  <c r="TFT13" i="17"/>
  <c r="TFU13" i="17"/>
  <c r="TFV13" i="17"/>
  <c r="TFW13" i="17"/>
  <c r="TFX13" i="17"/>
  <c r="TFY13" i="17"/>
  <c r="TFZ13" i="17"/>
  <c r="TGA13" i="17"/>
  <c r="TGB13" i="17"/>
  <c r="TGC13" i="17"/>
  <c r="TGD13" i="17"/>
  <c r="TGE13" i="17"/>
  <c r="TGF13" i="17"/>
  <c r="TGG13" i="17"/>
  <c r="TGH13" i="17"/>
  <c r="TGI13" i="17"/>
  <c r="TGJ13" i="17"/>
  <c r="TGK13" i="17"/>
  <c r="TGL13" i="17"/>
  <c r="TGM13" i="17"/>
  <c r="TGN13" i="17"/>
  <c r="TGO13" i="17"/>
  <c r="TGP13" i="17"/>
  <c r="TGQ13" i="17"/>
  <c r="TGR13" i="17"/>
  <c r="TGS13" i="17"/>
  <c r="TGT13" i="17"/>
  <c r="TGU13" i="17"/>
  <c r="TGV13" i="17"/>
  <c r="TGW13" i="17"/>
  <c r="TGX13" i="17"/>
  <c r="TGY13" i="17"/>
  <c r="TGZ13" i="17"/>
  <c r="THA13" i="17"/>
  <c r="THB13" i="17"/>
  <c r="THC13" i="17"/>
  <c r="THD13" i="17"/>
  <c r="THE13" i="17"/>
  <c r="THF13" i="17"/>
  <c r="THG13" i="17"/>
  <c r="THH13" i="17"/>
  <c r="THI13" i="17"/>
  <c r="THJ13" i="17"/>
  <c r="THK13" i="17"/>
  <c r="THL13" i="17"/>
  <c r="THM13" i="17"/>
  <c r="THN13" i="17"/>
  <c r="THO13" i="17"/>
  <c r="THP13" i="17"/>
  <c r="THQ13" i="17"/>
  <c r="THR13" i="17"/>
  <c r="THS13" i="17"/>
  <c r="THT13" i="17"/>
  <c r="THU13" i="17"/>
  <c r="THV13" i="17"/>
  <c r="THW13" i="17"/>
  <c r="THX13" i="17"/>
  <c r="THY13" i="17"/>
  <c r="THZ13" i="17"/>
  <c r="TIA13" i="17"/>
  <c r="TIB13" i="17"/>
  <c r="TIC13" i="17"/>
  <c r="TID13" i="17"/>
  <c r="TIE13" i="17"/>
  <c r="TIF13" i="17"/>
  <c r="TIG13" i="17"/>
  <c r="TIH13" i="17"/>
  <c r="TII13" i="17"/>
  <c r="TIJ13" i="17"/>
  <c r="TIK13" i="17"/>
  <c r="TIL13" i="17"/>
  <c r="TIM13" i="17"/>
  <c r="TIN13" i="17"/>
  <c r="TIO13" i="17"/>
  <c r="TIP13" i="17"/>
  <c r="TIQ13" i="17"/>
  <c r="TIR13" i="17"/>
  <c r="TIS13" i="17"/>
  <c r="TIT13" i="17"/>
  <c r="TIU13" i="17"/>
  <c r="TIV13" i="17"/>
  <c r="TIW13" i="17"/>
  <c r="TIX13" i="17"/>
  <c r="TIY13" i="17"/>
  <c r="TIZ13" i="17"/>
  <c r="TJA13" i="17"/>
  <c r="TJB13" i="17"/>
  <c r="TJC13" i="17"/>
  <c r="TJD13" i="17"/>
  <c r="TJE13" i="17"/>
  <c r="TJF13" i="17"/>
  <c r="TJG13" i="17"/>
  <c r="TJH13" i="17"/>
  <c r="TJI13" i="17"/>
  <c r="TJJ13" i="17"/>
  <c r="TJK13" i="17"/>
  <c r="TJL13" i="17"/>
  <c r="TJM13" i="17"/>
  <c r="TJN13" i="17"/>
  <c r="TJO13" i="17"/>
  <c r="TJP13" i="17"/>
  <c r="TJQ13" i="17"/>
  <c r="TJR13" i="17"/>
  <c r="TJS13" i="17"/>
  <c r="TJT13" i="17"/>
  <c r="TJU13" i="17"/>
  <c r="TJV13" i="17"/>
  <c r="TJW13" i="17"/>
  <c r="TJX13" i="17"/>
  <c r="TJY13" i="17"/>
  <c r="TJZ13" i="17"/>
  <c r="TKA13" i="17"/>
  <c r="TKB13" i="17"/>
  <c r="TKC13" i="17"/>
  <c r="TKD13" i="17"/>
  <c r="TKE13" i="17"/>
  <c r="TKF13" i="17"/>
  <c r="TKG13" i="17"/>
  <c r="TKH13" i="17"/>
  <c r="TKI13" i="17"/>
  <c r="TKJ13" i="17"/>
  <c r="TKK13" i="17"/>
  <c r="TKL13" i="17"/>
  <c r="TKM13" i="17"/>
  <c r="TKN13" i="17"/>
  <c r="TKO13" i="17"/>
  <c r="TKP13" i="17"/>
  <c r="TKQ13" i="17"/>
  <c r="TKR13" i="17"/>
  <c r="TKS13" i="17"/>
  <c r="TKT13" i="17"/>
  <c r="TKU13" i="17"/>
  <c r="TKV13" i="17"/>
  <c r="TKW13" i="17"/>
  <c r="TKX13" i="17"/>
  <c r="TKY13" i="17"/>
  <c r="TKZ13" i="17"/>
  <c r="TLA13" i="17"/>
  <c r="TLB13" i="17"/>
  <c r="TLC13" i="17"/>
  <c r="TLD13" i="17"/>
  <c r="TLE13" i="17"/>
  <c r="TLF13" i="17"/>
  <c r="TLG13" i="17"/>
  <c r="TLH13" i="17"/>
  <c r="TLI13" i="17"/>
  <c r="TLJ13" i="17"/>
  <c r="TLK13" i="17"/>
  <c r="TLL13" i="17"/>
  <c r="TLM13" i="17"/>
  <c r="TLN13" i="17"/>
  <c r="TLO13" i="17"/>
  <c r="TLP13" i="17"/>
  <c r="TLQ13" i="17"/>
  <c r="TLR13" i="17"/>
  <c r="TLS13" i="17"/>
  <c r="TLT13" i="17"/>
  <c r="TLU13" i="17"/>
  <c r="TLV13" i="17"/>
  <c r="TLW13" i="17"/>
  <c r="TLX13" i="17"/>
  <c r="TLY13" i="17"/>
  <c r="TLZ13" i="17"/>
  <c r="TMA13" i="17"/>
  <c r="TMB13" i="17"/>
  <c r="TMC13" i="17"/>
  <c r="TMD13" i="17"/>
  <c r="TME13" i="17"/>
  <c r="TMF13" i="17"/>
  <c r="TMG13" i="17"/>
  <c r="TMH13" i="17"/>
  <c r="TMI13" i="17"/>
  <c r="TMJ13" i="17"/>
  <c r="TMK13" i="17"/>
  <c r="TML13" i="17"/>
  <c r="TMM13" i="17"/>
  <c r="TMN13" i="17"/>
  <c r="TMO13" i="17"/>
  <c r="TMP13" i="17"/>
  <c r="TMQ13" i="17"/>
  <c r="TMR13" i="17"/>
  <c r="TMS13" i="17"/>
  <c r="TMT13" i="17"/>
  <c r="TMU13" i="17"/>
  <c r="TMV13" i="17"/>
  <c r="TMW13" i="17"/>
  <c r="TMX13" i="17"/>
  <c r="TMY13" i="17"/>
  <c r="TMZ13" i="17"/>
  <c r="TNA13" i="17"/>
  <c r="TNB13" i="17"/>
  <c r="TNC13" i="17"/>
  <c r="TND13" i="17"/>
  <c r="TNE13" i="17"/>
  <c r="TNF13" i="17"/>
  <c r="TNG13" i="17"/>
  <c r="TNH13" i="17"/>
  <c r="TNI13" i="17"/>
  <c r="TNJ13" i="17"/>
  <c r="TNK13" i="17"/>
  <c r="TNL13" i="17"/>
  <c r="TNM13" i="17"/>
  <c r="TNN13" i="17"/>
  <c r="TNO13" i="17"/>
  <c r="TNP13" i="17"/>
  <c r="TNQ13" i="17"/>
  <c r="TNR13" i="17"/>
  <c r="TNS13" i="17"/>
  <c r="TNT13" i="17"/>
  <c r="TNU13" i="17"/>
  <c r="TNV13" i="17"/>
  <c r="TNW13" i="17"/>
  <c r="TNX13" i="17"/>
  <c r="TNY13" i="17"/>
  <c r="TNZ13" i="17"/>
  <c r="TOA13" i="17"/>
  <c r="TOB13" i="17"/>
  <c r="TOC13" i="17"/>
  <c r="TOD13" i="17"/>
  <c r="TOE13" i="17"/>
  <c r="TOF13" i="17"/>
  <c r="TOG13" i="17"/>
  <c r="TOH13" i="17"/>
  <c r="TOI13" i="17"/>
  <c r="TOJ13" i="17"/>
  <c r="TOK13" i="17"/>
  <c r="TOL13" i="17"/>
  <c r="TOM13" i="17"/>
  <c r="TON13" i="17"/>
  <c r="TOO13" i="17"/>
  <c r="TOP13" i="17"/>
  <c r="TOQ13" i="17"/>
  <c r="TOR13" i="17"/>
  <c r="TOS13" i="17"/>
  <c r="TOT13" i="17"/>
  <c r="TOU13" i="17"/>
  <c r="TOV13" i="17"/>
  <c r="TOW13" i="17"/>
  <c r="TOX13" i="17"/>
  <c r="TOY13" i="17"/>
  <c r="TOZ13" i="17"/>
  <c r="TPA13" i="17"/>
  <c r="TPB13" i="17"/>
  <c r="TPC13" i="17"/>
  <c r="TPD13" i="17"/>
  <c r="TPE13" i="17"/>
  <c r="TPF13" i="17"/>
  <c r="TPG13" i="17"/>
  <c r="TPH13" i="17"/>
  <c r="TPI13" i="17"/>
  <c r="TPJ13" i="17"/>
  <c r="TPK13" i="17"/>
  <c r="TPL13" i="17"/>
  <c r="TPM13" i="17"/>
  <c r="TPN13" i="17"/>
  <c r="TPO13" i="17"/>
  <c r="TPP13" i="17"/>
  <c r="TPQ13" i="17"/>
  <c r="TPR13" i="17"/>
  <c r="TPS13" i="17"/>
  <c r="TPT13" i="17"/>
  <c r="TPU13" i="17"/>
  <c r="TPV13" i="17"/>
  <c r="TPW13" i="17"/>
  <c r="TPX13" i="17"/>
  <c r="TPY13" i="17"/>
  <c r="TPZ13" i="17"/>
  <c r="TQA13" i="17"/>
  <c r="TQB13" i="17"/>
  <c r="TQC13" i="17"/>
  <c r="TQD13" i="17"/>
  <c r="TQE13" i="17"/>
  <c r="TQF13" i="17"/>
  <c r="TQG13" i="17"/>
  <c r="TQH13" i="17"/>
  <c r="TQI13" i="17"/>
  <c r="TQJ13" i="17"/>
  <c r="TQK13" i="17"/>
  <c r="TQL13" i="17"/>
  <c r="TQM13" i="17"/>
  <c r="TQN13" i="17"/>
  <c r="TQO13" i="17"/>
  <c r="TQP13" i="17"/>
  <c r="TQQ13" i="17"/>
  <c r="TQR13" i="17"/>
  <c r="TQS13" i="17"/>
  <c r="TQT13" i="17"/>
  <c r="TQU13" i="17"/>
  <c r="TQV13" i="17"/>
  <c r="TQW13" i="17"/>
  <c r="TQX13" i="17"/>
  <c r="TQY13" i="17"/>
  <c r="TQZ13" i="17"/>
  <c r="TRA13" i="17"/>
  <c r="TRB13" i="17"/>
  <c r="TRC13" i="17"/>
  <c r="TRD13" i="17"/>
  <c r="TRE13" i="17"/>
  <c r="TRF13" i="17"/>
  <c r="TRG13" i="17"/>
  <c r="TRH13" i="17"/>
  <c r="TRI13" i="17"/>
  <c r="TRJ13" i="17"/>
  <c r="TRK13" i="17"/>
  <c r="TRL13" i="17"/>
  <c r="TRM13" i="17"/>
  <c r="TRN13" i="17"/>
  <c r="TRO13" i="17"/>
  <c r="TRP13" i="17"/>
  <c r="TRQ13" i="17"/>
  <c r="TRR13" i="17"/>
  <c r="TRS13" i="17"/>
  <c r="TRT13" i="17"/>
  <c r="TRU13" i="17"/>
  <c r="TRV13" i="17"/>
  <c r="TRW13" i="17"/>
  <c r="TRX13" i="17"/>
  <c r="TRY13" i="17"/>
  <c r="TRZ13" i="17"/>
  <c r="TSA13" i="17"/>
  <c r="TSB13" i="17"/>
  <c r="TSC13" i="17"/>
  <c r="TSD13" i="17"/>
  <c r="TSE13" i="17"/>
  <c r="TSF13" i="17"/>
  <c r="TSG13" i="17"/>
  <c r="TSH13" i="17"/>
  <c r="TSI13" i="17"/>
  <c r="TSJ13" i="17"/>
  <c r="TSK13" i="17"/>
  <c r="TSL13" i="17"/>
  <c r="TSM13" i="17"/>
  <c r="TSN13" i="17"/>
  <c r="TSO13" i="17"/>
  <c r="TSP13" i="17"/>
  <c r="TSQ13" i="17"/>
  <c r="TSR13" i="17"/>
  <c r="TSS13" i="17"/>
  <c r="TST13" i="17"/>
  <c r="TSU13" i="17"/>
  <c r="TSV13" i="17"/>
  <c r="TSW13" i="17"/>
  <c r="TSX13" i="17"/>
  <c r="TSY13" i="17"/>
  <c r="TSZ13" i="17"/>
  <c r="TTA13" i="17"/>
  <c r="TTB13" i="17"/>
  <c r="TTC13" i="17"/>
  <c r="TTD13" i="17"/>
  <c r="TTE13" i="17"/>
  <c r="TTF13" i="17"/>
  <c r="TTG13" i="17"/>
  <c r="TTH13" i="17"/>
  <c r="TTI13" i="17"/>
  <c r="TTJ13" i="17"/>
  <c r="TTK13" i="17"/>
  <c r="TTL13" i="17"/>
  <c r="TTM13" i="17"/>
  <c r="TTN13" i="17"/>
  <c r="TTO13" i="17"/>
  <c r="TTP13" i="17"/>
  <c r="TTQ13" i="17"/>
  <c r="TTR13" i="17"/>
  <c r="TTS13" i="17"/>
  <c r="TTT13" i="17"/>
  <c r="TTU13" i="17"/>
  <c r="TTV13" i="17"/>
  <c r="TTW13" i="17"/>
  <c r="TTX13" i="17"/>
  <c r="TTY13" i="17"/>
  <c r="TTZ13" i="17"/>
  <c r="TUA13" i="17"/>
  <c r="TUB13" i="17"/>
  <c r="TUC13" i="17"/>
  <c r="TUD13" i="17"/>
  <c r="TUE13" i="17"/>
  <c r="TUF13" i="17"/>
  <c r="TUG13" i="17"/>
  <c r="TUH13" i="17"/>
  <c r="TUI13" i="17"/>
  <c r="TUJ13" i="17"/>
  <c r="TUK13" i="17"/>
  <c r="TUL13" i="17"/>
  <c r="TUM13" i="17"/>
  <c r="TUN13" i="17"/>
  <c r="TUO13" i="17"/>
  <c r="TUP13" i="17"/>
  <c r="TUQ13" i="17"/>
  <c r="TUR13" i="17"/>
  <c r="TUS13" i="17"/>
  <c r="TUT13" i="17"/>
  <c r="TUU13" i="17"/>
  <c r="TUV13" i="17"/>
  <c r="TUW13" i="17"/>
  <c r="TUX13" i="17"/>
  <c r="TUY13" i="17"/>
  <c r="TUZ13" i="17"/>
  <c r="TVA13" i="17"/>
  <c r="TVB13" i="17"/>
  <c r="TVC13" i="17"/>
  <c r="TVD13" i="17"/>
  <c r="TVE13" i="17"/>
  <c r="TVF13" i="17"/>
  <c r="TVG13" i="17"/>
  <c r="TVH13" i="17"/>
  <c r="TVI13" i="17"/>
  <c r="TVJ13" i="17"/>
  <c r="TVK13" i="17"/>
  <c r="TVL13" i="17"/>
  <c r="TVM13" i="17"/>
  <c r="TVN13" i="17"/>
  <c r="TVO13" i="17"/>
  <c r="TVP13" i="17"/>
  <c r="TVQ13" i="17"/>
  <c r="TVR13" i="17"/>
  <c r="TVS13" i="17"/>
  <c r="TVT13" i="17"/>
  <c r="TVU13" i="17"/>
  <c r="TVV13" i="17"/>
  <c r="TVW13" i="17"/>
  <c r="TVX13" i="17"/>
  <c r="TVY13" i="17"/>
  <c r="TVZ13" i="17"/>
  <c r="TWA13" i="17"/>
  <c r="TWB13" i="17"/>
  <c r="TWC13" i="17"/>
  <c r="TWD13" i="17"/>
  <c r="TWE13" i="17"/>
  <c r="TWF13" i="17"/>
  <c r="TWG13" i="17"/>
  <c r="TWH13" i="17"/>
  <c r="TWI13" i="17"/>
  <c r="TWJ13" i="17"/>
  <c r="TWK13" i="17"/>
  <c r="TWL13" i="17"/>
  <c r="TWM13" i="17"/>
  <c r="TWN13" i="17"/>
  <c r="TWO13" i="17"/>
  <c r="TWP13" i="17"/>
  <c r="TWQ13" i="17"/>
  <c r="TWR13" i="17"/>
  <c r="TWS13" i="17"/>
  <c r="TWT13" i="17"/>
  <c r="TWU13" i="17"/>
  <c r="TWV13" i="17"/>
  <c r="TWW13" i="17"/>
  <c r="TWX13" i="17"/>
  <c r="TWY13" i="17"/>
  <c r="TWZ13" i="17"/>
  <c r="TXA13" i="17"/>
  <c r="TXB13" i="17"/>
  <c r="TXC13" i="17"/>
  <c r="TXD13" i="17"/>
  <c r="TXE13" i="17"/>
  <c r="TXF13" i="17"/>
  <c r="TXG13" i="17"/>
  <c r="TXH13" i="17"/>
  <c r="TXI13" i="17"/>
  <c r="TXJ13" i="17"/>
  <c r="TXK13" i="17"/>
  <c r="TXL13" i="17"/>
  <c r="TXM13" i="17"/>
  <c r="TXN13" i="17"/>
  <c r="TXO13" i="17"/>
  <c r="TXP13" i="17"/>
  <c r="TXQ13" i="17"/>
  <c r="TXR13" i="17"/>
  <c r="TXS13" i="17"/>
  <c r="TXT13" i="17"/>
  <c r="TXU13" i="17"/>
  <c r="TXV13" i="17"/>
  <c r="TXW13" i="17"/>
  <c r="TXX13" i="17"/>
  <c r="TXY13" i="17"/>
  <c r="TXZ13" i="17"/>
  <c r="TYA13" i="17"/>
  <c r="TYB13" i="17"/>
  <c r="TYC13" i="17"/>
  <c r="TYD13" i="17"/>
  <c r="TYE13" i="17"/>
  <c r="TYF13" i="17"/>
  <c r="TYG13" i="17"/>
  <c r="TYH13" i="17"/>
  <c r="TYI13" i="17"/>
  <c r="TYJ13" i="17"/>
  <c r="TYK13" i="17"/>
  <c r="TYL13" i="17"/>
  <c r="TYM13" i="17"/>
  <c r="TYN13" i="17"/>
  <c r="TYO13" i="17"/>
  <c r="TYP13" i="17"/>
  <c r="TYQ13" i="17"/>
  <c r="TYR13" i="17"/>
  <c r="TYS13" i="17"/>
  <c r="TYT13" i="17"/>
  <c r="TYU13" i="17"/>
  <c r="TYV13" i="17"/>
  <c r="TYW13" i="17"/>
  <c r="TYX13" i="17"/>
  <c r="TYY13" i="17"/>
  <c r="TYZ13" i="17"/>
  <c r="TZA13" i="17"/>
  <c r="TZB13" i="17"/>
  <c r="TZC13" i="17"/>
  <c r="TZD13" i="17"/>
  <c r="TZE13" i="17"/>
  <c r="TZF13" i="17"/>
  <c r="TZG13" i="17"/>
  <c r="TZH13" i="17"/>
  <c r="TZI13" i="17"/>
  <c r="TZJ13" i="17"/>
  <c r="TZK13" i="17"/>
  <c r="TZL13" i="17"/>
  <c r="TZM13" i="17"/>
  <c r="TZN13" i="17"/>
  <c r="TZO13" i="17"/>
  <c r="TZP13" i="17"/>
  <c r="TZQ13" i="17"/>
  <c r="TZR13" i="17"/>
  <c r="TZS13" i="17"/>
  <c r="TZT13" i="17"/>
  <c r="TZU13" i="17"/>
  <c r="TZV13" i="17"/>
  <c r="TZW13" i="17"/>
  <c r="TZX13" i="17"/>
  <c r="TZY13" i="17"/>
  <c r="TZZ13" i="17"/>
  <c r="UAA13" i="17"/>
  <c r="UAB13" i="17"/>
  <c r="UAC13" i="17"/>
  <c r="UAD13" i="17"/>
  <c r="UAE13" i="17"/>
  <c r="UAF13" i="17"/>
  <c r="UAG13" i="17"/>
  <c r="UAH13" i="17"/>
  <c r="UAI13" i="17"/>
  <c r="UAJ13" i="17"/>
  <c r="UAK13" i="17"/>
  <c r="UAL13" i="17"/>
  <c r="UAM13" i="17"/>
  <c r="UAN13" i="17"/>
  <c r="UAO13" i="17"/>
  <c r="UAP13" i="17"/>
  <c r="UAQ13" i="17"/>
  <c r="UAR13" i="17"/>
  <c r="UAS13" i="17"/>
  <c r="UAT13" i="17"/>
  <c r="UAU13" i="17"/>
  <c r="UAV13" i="17"/>
  <c r="UAW13" i="17"/>
  <c r="UAX13" i="17"/>
  <c r="UAY13" i="17"/>
  <c r="UAZ13" i="17"/>
  <c r="UBA13" i="17"/>
  <c r="UBB13" i="17"/>
  <c r="UBC13" i="17"/>
  <c r="UBD13" i="17"/>
  <c r="UBE13" i="17"/>
  <c r="UBF13" i="17"/>
  <c r="UBG13" i="17"/>
  <c r="UBH13" i="17"/>
  <c r="UBI13" i="17"/>
  <c r="UBJ13" i="17"/>
  <c r="UBK13" i="17"/>
  <c r="UBL13" i="17"/>
  <c r="UBM13" i="17"/>
  <c r="UBN13" i="17"/>
  <c r="UBO13" i="17"/>
  <c r="UBP13" i="17"/>
  <c r="UBQ13" i="17"/>
  <c r="UBR13" i="17"/>
  <c r="UBS13" i="17"/>
  <c r="UBT13" i="17"/>
  <c r="UBU13" i="17"/>
  <c r="UBV13" i="17"/>
  <c r="UBW13" i="17"/>
  <c r="UBX13" i="17"/>
  <c r="UBY13" i="17"/>
  <c r="UBZ13" i="17"/>
  <c r="UCA13" i="17"/>
  <c r="UCB13" i="17"/>
  <c r="UCC13" i="17"/>
  <c r="UCD13" i="17"/>
  <c r="UCE13" i="17"/>
  <c r="UCF13" i="17"/>
  <c r="UCG13" i="17"/>
  <c r="UCH13" i="17"/>
  <c r="UCI13" i="17"/>
  <c r="UCJ13" i="17"/>
  <c r="UCK13" i="17"/>
  <c r="UCL13" i="17"/>
  <c r="UCM13" i="17"/>
  <c r="UCN13" i="17"/>
  <c r="UCO13" i="17"/>
  <c r="UCP13" i="17"/>
  <c r="UCQ13" i="17"/>
  <c r="UCR13" i="17"/>
  <c r="UCS13" i="17"/>
  <c r="UCT13" i="17"/>
  <c r="UCU13" i="17"/>
  <c r="UCV13" i="17"/>
  <c r="UCW13" i="17"/>
  <c r="UCX13" i="17"/>
  <c r="UCY13" i="17"/>
  <c r="UCZ13" i="17"/>
  <c r="UDA13" i="17"/>
  <c r="UDB13" i="17"/>
  <c r="UDC13" i="17"/>
  <c r="UDD13" i="17"/>
  <c r="UDE13" i="17"/>
  <c r="UDF13" i="17"/>
  <c r="UDG13" i="17"/>
  <c r="UDH13" i="17"/>
  <c r="UDI13" i="17"/>
  <c r="UDJ13" i="17"/>
  <c r="UDK13" i="17"/>
  <c r="UDL13" i="17"/>
  <c r="UDM13" i="17"/>
  <c r="UDN13" i="17"/>
  <c r="UDO13" i="17"/>
  <c r="UDP13" i="17"/>
  <c r="UDQ13" i="17"/>
  <c r="UDR13" i="17"/>
  <c r="UDS13" i="17"/>
  <c r="UDT13" i="17"/>
  <c r="UDU13" i="17"/>
  <c r="UDV13" i="17"/>
  <c r="UDW13" i="17"/>
  <c r="UDX13" i="17"/>
  <c r="UDY13" i="17"/>
  <c r="UDZ13" i="17"/>
  <c r="UEA13" i="17"/>
  <c r="UEB13" i="17"/>
  <c r="UEC13" i="17"/>
  <c r="UED13" i="17"/>
  <c r="UEE13" i="17"/>
  <c r="UEF13" i="17"/>
  <c r="UEG13" i="17"/>
  <c r="UEH13" i="17"/>
  <c r="UEI13" i="17"/>
  <c r="UEJ13" i="17"/>
  <c r="UEK13" i="17"/>
  <c r="UEL13" i="17"/>
  <c r="UEM13" i="17"/>
  <c r="UEN13" i="17"/>
  <c r="UEO13" i="17"/>
  <c r="UEP13" i="17"/>
  <c r="UEQ13" i="17"/>
  <c r="UER13" i="17"/>
  <c r="UES13" i="17"/>
  <c r="UET13" i="17"/>
  <c r="UEU13" i="17"/>
  <c r="UEV13" i="17"/>
  <c r="UEW13" i="17"/>
  <c r="UEX13" i="17"/>
  <c r="UEY13" i="17"/>
  <c r="UEZ13" i="17"/>
  <c r="UFA13" i="17"/>
  <c r="UFB13" i="17"/>
  <c r="UFC13" i="17"/>
  <c r="UFD13" i="17"/>
  <c r="UFE13" i="17"/>
  <c r="UFF13" i="17"/>
  <c r="UFG13" i="17"/>
  <c r="UFH13" i="17"/>
  <c r="UFI13" i="17"/>
  <c r="UFJ13" i="17"/>
  <c r="UFK13" i="17"/>
  <c r="UFL13" i="17"/>
  <c r="UFM13" i="17"/>
  <c r="UFN13" i="17"/>
  <c r="UFO13" i="17"/>
  <c r="UFP13" i="17"/>
  <c r="UFQ13" i="17"/>
  <c r="UFR13" i="17"/>
  <c r="UFS13" i="17"/>
  <c r="UFT13" i="17"/>
  <c r="UFU13" i="17"/>
  <c r="UFV13" i="17"/>
  <c r="UFW13" i="17"/>
  <c r="UFX13" i="17"/>
  <c r="UFY13" i="17"/>
  <c r="UFZ13" i="17"/>
  <c r="UGA13" i="17"/>
  <c r="UGB13" i="17"/>
  <c r="UGC13" i="17"/>
  <c r="UGD13" i="17"/>
  <c r="UGE13" i="17"/>
  <c r="UGF13" i="17"/>
  <c r="UGG13" i="17"/>
  <c r="UGH13" i="17"/>
  <c r="UGI13" i="17"/>
  <c r="UGJ13" i="17"/>
  <c r="UGK13" i="17"/>
  <c r="UGL13" i="17"/>
  <c r="UGM13" i="17"/>
  <c r="UGN13" i="17"/>
  <c r="UGO13" i="17"/>
  <c r="UGP13" i="17"/>
  <c r="UGQ13" i="17"/>
  <c r="UGR13" i="17"/>
  <c r="UGS13" i="17"/>
  <c r="UGT13" i="17"/>
  <c r="UGU13" i="17"/>
  <c r="UGV13" i="17"/>
  <c r="UGW13" i="17"/>
  <c r="UGX13" i="17"/>
  <c r="UGY13" i="17"/>
  <c r="UGZ13" i="17"/>
  <c r="UHA13" i="17"/>
  <c r="UHB13" i="17"/>
  <c r="UHC13" i="17"/>
  <c r="UHD13" i="17"/>
  <c r="UHE13" i="17"/>
  <c r="UHF13" i="17"/>
  <c r="UHG13" i="17"/>
  <c r="UHH13" i="17"/>
  <c r="UHI13" i="17"/>
  <c r="UHJ13" i="17"/>
  <c r="UHK13" i="17"/>
  <c r="UHL13" i="17"/>
  <c r="UHM13" i="17"/>
  <c r="UHN13" i="17"/>
  <c r="UHO13" i="17"/>
  <c r="UHP13" i="17"/>
  <c r="UHQ13" i="17"/>
  <c r="UHR13" i="17"/>
  <c r="UHS13" i="17"/>
  <c r="UHT13" i="17"/>
  <c r="UHU13" i="17"/>
  <c r="UHV13" i="17"/>
  <c r="UHW13" i="17"/>
  <c r="UHX13" i="17"/>
  <c r="UHY13" i="17"/>
  <c r="UHZ13" i="17"/>
  <c r="UIA13" i="17"/>
  <c r="UIB13" i="17"/>
  <c r="UIC13" i="17"/>
  <c r="UID13" i="17"/>
  <c r="UIE13" i="17"/>
  <c r="UIF13" i="17"/>
  <c r="UIG13" i="17"/>
  <c r="UIH13" i="17"/>
  <c r="UII13" i="17"/>
  <c r="UIJ13" i="17"/>
  <c r="UIK13" i="17"/>
  <c r="UIL13" i="17"/>
  <c r="UIM13" i="17"/>
  <c r="UIN13" i="17"/>
  <c r="UIO13" i="17"/>
  <c r="UIP13" i="17"/>
  <c r="UIQ13" i="17"/>
  <c r="UIR13" i="17"/>
  <c r="UIS13" i="17"/>
  <c r="UIT13" i="17"/>
  <c r="UIU13" i="17"/>
  <c r="UIV13" i="17"/>
  <c r="UIW13" i="17"/>
  <c r="UIX13" i="17"/>
  <c r="UIY13" i="17"/>
  <c r="UIZ13" i="17"/>
  <c r="UJA13" i="17"/>
  <c r="UJB13" i="17"/>
  <c r="UJC13" i="17"/>
  <c r="UJD13" i="17"/>
  <c r="UJE13" i="17"/>
  <c r="UJF13" i="17"/>
  <c r="UJG13" i="17"/>
  <c r="UJH13" i="17"/>
  <c r="UJI13" i="17"/>
  <c r="UJJ13" i="17"/>
  <c r="UJK13" i="17"/>
  <c r="UJL13" i="17"/>
  <c r="UJM13" i="17"/>
  <c r="UJN13" i="17"/>
  <c r="UJO13" i="17"/>
  <c r="UJP13" i="17"/>
  <c r="UJQ13" i="17"/>
  <c r="UJR13" i="17"/>
  <c r="UJS13" i="17"/>
  <c r="UJT13" i="17"/>
  <c r="UJU13" i="17"/>
  <c r="UJV13" i="17"/>
  <c r="UJW13" i="17"/>
  <c r="UJX13" i="17"/>
  <c r="UJY13" i="17"/>
  <c r="UJZ13" i="17"/>
  <c r="UKA13" i="17"/>
  <c r="UKB13" i="17"/>
  <c r="UKC13" i="17"/>
  <c r="UKD13" i="17"/>
  <c r="UKE13" i="17"/>
  <c r="UKF13" i="17"/>
  <c r="UKG13" i="17"/>
  <c r="UKH13" i="17"/>
  <c r="UKI13" i="17"/>
  <c r="UKJ13" i="17"/>
  <c r="UKK13" i="17"/>
  <c r="UKL13" i="17"/>
  <c r="UKM13" i="17"/>
  <c r="UKN13" i="17"/>
  <c r="UKO13" i="17"/>
  <c r="UKP13" i="17"/>
  <c r="UKQ13" i="17"/>
  <c r="UKR13" i="17"/>
  <c r="UKS13" i="17"/>
  <c r="UKT13" i="17"/>
  <c r="UKU13" i="17"/>
  <c r="UKV13" i="17"/>
  <c r="UKW13" i="17"/>
  <c r="UKX13" i="17"/>
  <c r="UKY13" i="17"/>
  <c r="UKZ13" i="17"/>
  <c r="ULA13" i="17"/>
  <c r="ULB13" i="17"/>
  <c r="ULC13" i="17"/>
  <c r="ULD13" i="17"/>
  <c r="ULE13" i="17"/>
  <c r="ULF13" i="17"/>
  <c r="ULG13" i="17"/>
  <c r="ULH13" i="17"/>
  <c r="ULI13" i="17"/>
  <c r="ULJ13" i="17"/>
  <c r="ULK13" i="17"/>
  <c r="ULL13" i="17"/>
  <c r="ULM13" i="17"/>
  <c r="ULN13" i="17"/>
  <c r="ULO13" i="17"/>
  <c r="ULP13" i="17"/>
  <c r="ULQ13" i="17"/>
  <c r="ULR13" i="17"/>
  <c r="ULS13" i="17"/>
  <c r="ULT13" i="17"/>
  <c r="ULU13" i="17"/>
  <c r="ULV13" i="17"/>
  <c r="ULW13" i="17"/>
  <c r="ULX13" i="17"/>
  <c r="ULY13" i="17"/>
  <c r="ULZ13" i="17"/>
  <c r="UMA13" i="17"/>
  <c r="UMB13" i="17"/>
  <c r="UMC13" i="17"/>
  <c r="UMD13" i="17"/>
  <c r="UME13" i="17"/>
  <c r="UMF13" i="17"/>
  <c r="UMG13" i="17"/>
  <c r="UMH13" i="17"/>
  <c r="UMI13" i="17"/>
  <c r="UMJ13" i="17"/>
  <c r="UMK13" i="17"/>
  <c r="UML13" i="17"/>
  <c r="UMM13" i="17"/>
  <c r="UMN13" i="17"/>
  <c r="UMO13" i="17"/>
  <c r="UMP13" i="17"/>
  <c r="UMQ13" i="17"/>
  <c r="UMR13" i="17"/>
  <c r="UMS13" i="17"/>
  <c r="UMT13" i="17"/>
  <c r="UMU13" i="17"/>
  <c r="UMV13" i="17"/>
  <c r="UMW13" i="17"/>
  <c r="UMX13" i="17"/>
  <c r="UMY13" i="17"/>
  <c r="UMZ13" i="17"/>
  <c r="UNA13" i="17"/>
  <c r="UNB13" i="17"/>
  <c r="UNC13" i="17"/>
  <c r="UND13" i="17"/>
  <c r="UNE13" i="17"/>
  <c r="UNF13" i="17"/>
  <c r="UNG13" i="17"/>
  <c r="UNH13" i="17"/>
  <c r="UNI13" i="17"/>
  <c r="UNJ13" i="17"/>
  <c r="UNK13" i="17"/>
  <c r="UNL13" i="17"/>
  <c r="UNM13" i="17"/>
  <c r="UNN13" i="17"/>
  <c r="UNO13" i="17"/>
  <c r="UNP13" i="17"/>
  <c r="UNQ13" i="17"/>
  <c r="UNR13" i="17"/>
  <c r="UNS13" i="17"/>
  <c r="UNT13" i="17"/>
  <c r="UNU13" i="17"/>
  <c r="UNV13" i="17"/>
  <c r="UNW13" i="17"/>
  <c r="UNX13" i="17"/>
  <c r="UNY13" i="17"/>
  <c r="UNZ13" i="17"/>
  <c r="UOA13" i="17"/>
  <c r="UOB13" i="17"/>
  <c r="UOC13" i="17"/>
  <c r="UOD13" i="17"/>
  <c r="UOE13" i="17"/>
  <c r="UOF13" i="17"/>
  <c r="UOG13" i="17"/>
  <c r="UOH13" i="17"/>
  <c r="UOI13" i="17"/>
  <c r="UOJ13" i="17"/>
  <c r="UOK13" i="17"/>
  <c r="UOL13" i="17"/>
  <c r="UOM13" i="17"/>
  <c r="UON13" i="17"/>
  <c r="UOO13" i="17"/>
  <c r="UOP13" i="17"/>
  <c r="UOQ13" i="17"/>
  <c r="UOR13" i="17"/>
  <c r="UOS13" i="17"/>
  <c r="UOT13" i="17"/>
  <c r="UOU13" i="17"/>
  <c r="UOV13" i="17"/>
  <c r="UOW13" i="17"/>
  <c r="UOX13" i="17"/>
  <c r="UOY13" i="17"/>
  <c r="UOZ13" i="17"/>
  <c r="UPA13" i="17"/>
  <c r="UPB13" i="17"/>
  <c r="UPC13" i="17"/>
  <c r="UPD13" i="17"/>
  <c r="UPE13" i="17"/>
  <c r="UPF13" i="17"/>
  <c r="UPG13" i="17"/>
  <c r="UPH13" i="17"/>
  <c r="UPI13" i="17"/>
  <c r="UPJ13" i="17"/>
  <c r="UPK13" i="17"/>
  <c r="UPL13" i="17"/>
  <c r="UPM13" i="17"/>
  <c r="UPN13" i="17"/>
  <c r="UPO13" i="17"/>
  <c r="UPP13" i="17"/>
  <c r="UPQ13" i="17"/>
  <c r="UPR13" i="17"/>
  <c r="UPS13" i="17"/>
  <c r="UPT13" i="17"/>
  <c r="UPU13" i="17"/>
  <c r="UPV13" i="17"/>
  <c r="UPW13" i="17"/>
  <c r="UPX13" i="17"/>
  <c r="UPY13" i="17"/>
  <c r="UPZ13" i="17"/>
  <c r="UQA13" i="17"/>
  <c r="UQB13" i="17"/>
  <c r="UQC13" i="17"/>
  <c r="UQD13" i="17"/>
  <c r="UQE13" i="17"/>
  <c r="UQF13" i="17"/>
  <c r="UQG13" i="17"/>
  <c r="UQH13" i="17"/>
  <c r="UQI13" i="17"/>
  <c r="UQJ13" i="17"/>
  <c r="UQK13" i="17"/>
  <c r="UQL13" i="17"/>
  <c r="UQM13" i="17"/>
  <c r="UQN13" i="17"/>
  <c r="UQO13" i="17"/>
  <c r="UQP13" i="17"/>
  <c r="UQQ13" i="17"/>
  <c r="UQR13" i="17"/>
  <c r="UQS13" i="17"/>
  <c r="UQT13" i="17"/>
  <c r="UQU13" i="17"/>
  <c r="UQV13" i="17"/>
  <c r="UQW13" i="17"/>
  <c r="UQX13" i="17"/>
  <c r="UQY13" i="17"/>
  <c r="UQZ13" i="17"/>
  <c r="URA13" i="17"/>
  <c r="URB13" i="17"/>
  <c r="URC13" i="17"/>
  <c r="URD13" i="17"/>
  <c r="URE13" i="17"/>
  <c r="URF13" i="17"/>
  <c r="URG13" i="17"/>
  <c r="URH13" i="17"/>
  <c r="URI13" i="17"/>
  <c r="URJ13" i="17"/>
  <c r="URK13" i="17"/>
  <c r="URL13" i="17"/>
  <c r="URM13" i="17"/>
  <c r="URN13" i="17"/>
  <c r="URO13" i="17"/>
  <c r="URP13" i="17"/>
  <c r="URQ13" i="17"/>
  <c r="URR13" i="17"/>
  <c r="URS13" i="17"/>
  <c r="URT13" i="17"/>
  <c r="URU13" i="17"/>
  <c r="URV13" i="17"/>
  <c r="URW13" i="17"/>
  <c r="URX13" i="17"/>
  <c r="URY13" i="17"/>
  <c r="URZ13" i="17"/>
  <c r="USA13" i="17"/>
  <c r="USB13" i="17"/>
  <c r="USC13" i="17"/>
  <c r="USD13" i="17"/>
  <c r="USE13" i="17"/>
  <c r="USF13" i="17"/>
  <c r="USG13" i="17"/>
  <c r="USH13" i="17"/>
  <c r="USI13" i="17"/>
  <c r="USJ13" i="17"/>
  <c r="USK13" i="17"/>
  <c r="USL13" i="17"/>
  <c r="USM13" i="17"/>
  <c r="USN13" i="17"/>
  <c r="USO13" i="17"/>
  <c r="USP13" i="17"/>
  <c r="USQ13" i="17"/>
  <c r="USR13" i="17"/>
  <c r="USS13" i="17"/>
  <c r="UST13" i="17"/>
  <c r="USU13" i="17"/>
  <c r="USV13" i="17"/>
  <c r="USW13" i="17"/>
  <c r="USX13" i="17"/>
  <c r="USY13" i="17"/>
  <c r="USZ13" i="17"/>
  <c r="UTA13" i="17"/>
  <c r="UTB13" i="17"/>
  <c r="UTC13" i="17"/>
  <c r="UTD13" i="17"/>
  <c r="UTE13" i="17"/>
  <c r="UTF13" i="17"/>
  <c r="UTG13" i="17"/>
  <c r="UTH13" i="17"/>
  <c r="UTI13" i="17"/>
  <c r="UTJ13" i="17"/>
  <c r="UTK13" i="17"/>
  <c r="UTL13" i="17"/>
  <c r="UTM13" i="17"/>
  <c r="UTN13" i="17"/>
  <c r="UTO13" i="17"/>
  <c r="UTP13" i="17"/>
  <c r="UTQ13" i="17"/>
  <c r="UTR13" i="17"/>
  <c r="UTS13" i="17"/>
  <c r="UTT13" i="17"/>
  <c r="UTU13" i="17"/>
  <c r="UTV13" i="17"/>
  <c r="UTW13" i="17"/>
  <c r="UTX13" i="17"/>
  <c r="UTY13" i="17"/>
  <c r="UTZ13" i="17"/>
  <c r="UUA13" i="17"/>
  <c r="UUB13" i="17"/>
  <c r="UUC13" i="17"/>
  <c r="UUD13" i="17"/>
  <c r="UUE13" i="17"/>
  <c r="UUF13" i="17"/>
  <c r="UUG13" i="17"/>
  <c r="UUH13" i="17"/>
  <c r="UUI13" i="17"/>
  <c r="UUJ13" i="17"/>
  <c r="UUK13" i="17"/>
  <c r="UUL13" i="17"/>
  <c r="UUM13" i="17"/>
  <c r="UUN13" i="17"/>
  <c r="UUO13" i="17"/>
  <c r="UUP13" i="17"/>
  <c r="UUQ13" i="17"/>
  <c r="UUR13" i="17"/>
  <c r="UUS13" i="17"/>
  <c r="UUT13" i="17"/>
  <c r="UUU13" i="17"/>
  <c r="UUV13" i="17"/>
  <c r="UUW13" i="17"/>
  <c r="UUX13" i="17"/>
  <c r="UUY13" i="17"/>
  <c r="UUZ13" i="17"/>
  <c r="UVA13" i="17"/>
  <c r="UVB13" i="17"/>
  <c r="UVC13" i="17"/>
  <c r="UVD13" i="17"/>
  <c r="UVE13" i="17"/>
  <c r="UVF13" i="17"/>
  <c r="UVG13" i="17"/>
  <c r="UVH13" i="17"/>
  <c r="UVI13" i="17"/>
  <c r="UVJ13" i="17"/>
  <c r="UVK13" i="17"/>
  <c r="UVL13" i="17"/>
  <c r="UVM13" i="17"/>
  <c r="UVN13" i="17"/>
  <c r="UVO13" i="17"/>
  <c r="UVP13" i="17"/>
  <c r="UVQ13" i="17"/>
  <c r="UVR13" i="17"/>
  <c r="UVS13" i="17"/>
  <c r="UVT13" i="17"/>
  <c r="UVU13" i="17"/>
  <c r="UVV13" i="17"/>
  <c r="UVW13" i="17"/>
  <c r="UVX13" i="17"/>
  <c r="UVY13" i="17"/>
  <c r="UVZ13" i="17"/>
  <c r="UWA13" i="17"/>
  <c r="UWB13" i="17"/>
  <c r="UWC13" i="17"/>
  <c r="UWD13" i="17"/>
  <c r="UWE13" i="17"/>
  <c r="UWF13" i="17"/>
  <c r="UWG13" i="17"/>
  <c r="UWH13" i="17"/>
  <c r="UWI13" i="17"/>
  <c r="UWJ13" i="17"/>
  <c r="UWK13" i="17"/>
  <c r="UWL13" i="17"/>
  <c r="UWM13" i="17"/>
  <c r="UWN13" i="17"/>
  <c r="UWO13" i="17"/>
  <c r="UWP13" i="17"/>
  <c r="UWQ13" i="17"/>
  <c r="UWR13" i="17"/>
  <c r="UWS13" i="17"/>
  <c r="UWT13" i="17"/>
  <c r="UWU13" i="17"/>
  <c r="UWV13" i="17"/>
  <c r="UWW13" i="17"/>
  <c r="UWX13" i="17"/>
  <c r="UWY13" i="17"/>
  <c r="UWZ13" i="17"/>
  <c r="UXA13" i="17"/>
  <c r="UXB13" i="17"/>
  <c r="UXC13" i="17"/>
  <c r="UXD13" i="17"/>
  <c r="UXE13" i="17"/>
  <c r="UXF13" i="17"/>
  <c r="UXG13" i="17"/>
  <c r="UXH13" i="17"/>
  <c r="UXI13" i="17"/>
  <c r="UXJ13" i="17"/>
  <c r="UXK13" i="17"/>
  <c r="UXL13" i="17"/>
  <c r="UXM13" i="17"/>
  <c r="UXN13" i="17"/>
  <c r="UXO13" i="17"/>
  <c r="UXP13" i="17"/>
  <c r="UXQ13" i="17"/>
  <c r="UXR13" i="17"/>
  <c r="UXS13" i="17"/>
  <c r="UXT13" i="17"/>
  <c r="UXU13" i="17"/>
  <c r="UXV13" i="17"/>
  <c r="UXW13" i="17"/>
  <c r="UXX13" i="17"/>
  <c r="UXY13" i="17"/>
  <c r="UXZ13" i="17"/>
  <c r="UYA13" i="17"/>
  <c r="UYB13" i="17"/>
  <c r="UYC13" i="17"/>
  <c r="UYD13" i="17"/>
  <c r="UYE13" i="17"/>
  <c r="UYF13" i="17"/>
  <c r="UYG13" i="17"/>
  <c r="UYH13" i="17"/>
  <c r="UYI13" i="17"/>
  <c r="UYJ13" i="17"/>
  <c r="UYK13" i="17"/>
  <c r="UYL13" i="17"/>
  <c r="UYM13" i="17"/>
  <c r="UYN13" i="17"/>
  <c r="UYO13" i="17"/>
  <c r="UYP13" i="17"/>
  <c r="UYQ13" i="17"/>
  <c r="UYR13" i="17"/>
  <c r="UYS13" i="17"/>
  <c r="UYT13" i="17"/>
  <c r="UYU13" i="17"/>
  <c r="UYV13" i="17"/>
  <c r="UYW13" i="17"/>
  <c r="UYX13" i="17"/>
  <c r="UYY13" i="17"/>
  <c r="UYZ13" i="17"/>
  <c r="UZA13" i="17"/>
  <c r="UZB13" i="17"/>
  <c r="UZC13" i="17"/>
  <c r="UZD13" i="17"/>
  <c r="UZE13" i="17"/>
  <c r="UZF13" i="17"/>
  <c r="UZG13" i="17"/>
  <c r="UZH13" i="17"/>
  <c r="UZI13" i="17"/>
  <c r="UZJ13" i="17"/>
  <c r="UZK13" i="17"/>
  <c r="UZL13" i="17"/>
  <c r="UZM13" i="17"/>
  <c r="UZN13" i="17"/>
  <c r="UZO13" i="17"/>
  <c r="UZP13" i="17"/>
  <c r="UZQ13" i="17"/>
  <c r="UZR13" i="17"/>
  <c r="UZS13" i="17"/>
  <c r="UZT13" i="17"/>
  <c r="UZU13" i="17"/>
  <c r="UZV13" i="17"/>
  <c r="UZW13" i="17"/>
  <c r="UZX13" i="17"/>
  <c r="UZY13" i="17"/>
  <c r="UZZ13" i="17"/>
  <c r="VAA13" i="17"/>
  <c r="VAB13" i="17"/>
  <c r="VAC13" i="17"/>
  <c r="VAD13" i="17"/>
  <c r="VAE13" i="17"/>
  <c r="VAF13" i="17"/>
  <c r="VAG13" i="17"/>
  <c r="VAH13" i="17"/>
  <c r="VAI13" i="17"/>
  <c r="VAJ13" i="17"/>
  <c r="VAK13" i="17"/>
  <c r="VAL13" i="17"/>
  <c r="VAM13" i="17"/>
  <c r="VAN13" i="17"/>
  <c r="VAO13" i="17"/>
  <c r="VAP13" i="17"/>
  <c r="VAQ13" i="17"/>
  <c r="VAR13" i="17"/>
  <c r="VAS13" i="17"/>
  <c r="VAT13" i="17"/>
  <c r="VAU13" i="17"/>
  <c r="VAV13" i="17"/>
  <c r="VAW13" i="17"/>
  <c r="VAX13" i="17"/>
  <c r="VAY13" i="17"/>
  <c r="VAZ13" i="17"/>
  <c r="VBA13" i="17"/>
  <c r="VBB13" i="17"/>
  <c r="VBC13" i="17"/>
  <c r="VBD13" i="17"/>
  <c r="VBE13" i="17"/>
  <c r="VBF13" i="17"/>
  <c r="VBG13" i="17"/>
  <c r="VBH13" i="17"/>
  <c r="VBI13" i="17"/>
  <c r="VBJ13" i="17"/>
  <c r="VBK13" i="17"/>
  <c r="VBL13" i="17"/>
  <c r="VBM13" i="17"/>
  <c r="VBN13" i="17"/>
  <c r="VBO13" i="17"/>
  <c r="VBP13" i="17"/>
  <c r="VBQ13" i="17"/>
  <c r="VBR13" i="17"/>
  <c r="VBS13" i="17"/>
  <c r="VBT13" i="17"/>
  <c r="VBU13" i="17"/>
  <c r="VBV13" i="17"/>
  <c r="VBW13" i="17"/>
  <c r="VBX13" i="17"/>
  <c r="VBY13" i="17"/>
  <c r="VBZ13" i="17"/>
  <c r="VCA13" i="17"/>
  <c r="VCB13" i="17"/>
  <c r="VCC13" i="17"/>
  <c r="VCD13" i="17"/>
  <c r="VCE13" i="17"/>
  <c r="VCF13" i="17"/>
  <c r="VCG13" i="17"/>
  <c r="VCH13" i="17"/>
  <c r="VCI13" i="17"/>
  <c r="VCJ13" i="17"/>
  <c r="VCK13" i="17"/>
  <c r="VCL13" i="17"/>
  <c r="VCM13" i="17"/>
  <c r="VCN13" i="17"/>
  <c r="VCO13" i="17"/>
  <c r="VCP13" i="17"/>
  <c r="VCQ13" i="17"/>
  <c r="VCR13" i="17"/>
  <c r="VCS13" i="17"/>
  <c r="VCT13" i="17"/>
  <c r="VCU13" i="17"/>
  <c r="VCV13" i="17"/>
  <c r="VCW13" i="17"/>
  <c r="VCX13" i="17"/>
  <c r="VCY13" i="17"/>
  <c r="VCZ13" i="17"/>
  <c r="VDA13" i="17"/>
  <c r="VDB13" i="17"/>
  <c r="VDC13" i="17"/>
  <c r="VDD13" i="17"/>
  <c r="VDE13" i="17"/>
  <c r="VDF13" i="17"/>
  <c r="VDG13" i="17"/>
  <c r="VDH13" i="17"/>
  <c r="VDI13" i="17"/>
  <c r="VDJ13" i="17"/>
  <c r="VDK13" i="17"/>
  <c r="VDL13" i="17"/>
  <c r="VDM13" i="17"/>
  <c r="VDN13" i="17"/>
  <c r="VDO13" i="17"/>
  <c r="VDP13" i="17"/>
  <c r="VDQ13" i="17"/>
  <c r="VDR13" i="17"/>
  <c r="VDS13" i="17"/>
  <c r="VDT13" i="17"/>
  <c r="VDU13" i="17"/>
  <c r="VDV13" i="17"/>
  <c r="VDW13" i="17"/>
  <c r="VDX13" i="17"/>
  <c r="VDY13" i="17"/>
  <c r="VDZ13" i="17"/>
  <c r="VEA13" i="17"/>
  <c r="VEB13" i="17"/>
  <c r="VEC13" i="17"/>
  <c r="VED13" i="17"/>
  <c r="VEE13" i="17"/>
  <c r="VEF13" i="17"/>
  <c r="VEG13" i="17"/>
  <c r="VEH13" i="17"/>
  <c r="VEI13" i="17"/>
  <c r="VEJ13" i="17"/>
  <c r="VEK13" i="17"/>
  <c r="VEL13" i="17"/>
  <c r="VEM13" i="17"/>
  <c r="VEN13" i="17"/>
  <c r="VEO13" i="17"/>
  <c r="VEP13" i="17"/>
  <c r="VEQ13" i="17"/>
  <c r="VER13" i="17"/>
  <c r="VES13" i="17"/>
  <c r="VET13" i="17"/>
  <c r="VEU13" i="17"/>
  <c r="VEV13" i="17"/>
  <c r="VEW13" i="17"/>
  <c r="VEX13" i="17"/>
  <c r="VEY13" i="17"/>
  <c r="VEZ13" i="17"/>
  <c r="VFA13" i="17"/>
  <c r="VFB13" i="17"/>
  <c r="VFC13" i="17"/>
  <c r="VFD13" i="17"/>
  <c r="VFE13" i="17"/>
  <c r="VFF13" i="17"/>
  <c r="VFG13" i="17"/>
  <c r="VFH13" i="17"/>
  <c r="VFI13" i="17"/>
  <c r="VFJ13" i="17"/>
  <c r="VFK13" i="17"/>
  <c r="VFL13" i="17"/>
  <c r="VFM13" i="17"/>
  <c r="VFN13" i="17"/>
  <c r="VFO13" i="17"/>
  <c r="VFP13" i="17"/>
  <c r="VFQ13" i="17"/>
  <c r="VFR13" i="17"/>
  <c r="VFS13" i="17"/>
  <c r="VFT13" i="17"/>
  <c r="VFU13" i="17"/>
  <c r="VFV13" i="17"/>
  <c r="VFW13" i="17"/>
  <c r="VFX13" i="17"/>
  <c r="VFY13" i="17"/>
  <c r="VFZ13" i="17"/>
  <c r="VGA13" i="17"/>
  <c r="VGB13" i="17"/>
  <c r="VGC13" i="17"/>
  <c r="VGD13" i="17"/>
  <c r="VGE13" i="17"/>
  <c r="VGF13" i="17"/>
  <c r="VGG13" i="17"/>
  <c r="VGH13" i="17"/>
  <c r="VGI13" i="17"/>
  <c r="VGJ13" i="17"/>
  <c r="VGK13" i="17"/>
  <c r="VGL13" i="17"/>
  <c r="VGM13" i="17"/>
  <c r="VGN13" i="17"/>
  <c r="VGO13" i="17"/>
  <c r="VGP13" i="17"/>
  <c r="VGQ13" i="17"/>
  <c r="VGR13" i="17"/>
  <c r="VGS13" i="17"/>
  <c r="VGT13" i="17"/>
  <c r="VGU13" i="17"/>
  <c r="VGV13" i="17"/>
  <c r="VGW13" i="17"/>
  <c r="VGX13" i="17"/>
  <c r="VGY13" i="17"/>
  <c r="VGZ13" i="17"/>
  <c r="VHA13" i="17"/>
  <c r="VHB13" i="17"/>
  <c r="VHC13" i="17"/>
  <c r="VHD13" i="17"/>
  <c r="VHE13" i="17"/>
  <c r="VHF13" i="17"/>
  <c r="VHG13" i="17"/>
  <c r="VHH13" i="17"/>
  <c r="VHI13" i="17"/>
  <c r="VHJ13" i="17"/>
  <c r="VHK13" i="17"/>
  <c r="VHL13" i="17"/>
  <c r="VHM13" i="17"/>
  <c r="VHN13" i="17"/>
  <c r="VHO13" i="17"/>
  <c r="VHP13" i="17"/>
  <c r="VHQ13" i="17"/>
  <c r="VHR13" i="17"/>
  <c r="VHS13" i="17"/>
  <c r="VHT13" i="17"/>
  <c r="VHU13" i="17"/>
  <c r="VHV13" i="17"/>
  <c r="VHW13" i="17"/>
  <c r="VHX13" i="17"/>
  <c r="VHY13" i="17"/>
  <c r="VHZ13" i="17"/>
  <c r="VIA13" i="17"/>
  <c r="VIB13" i="17"/>
  <c r="VIC13" i="17"/>
  <c r="VID13" i="17"/>
  <c r="VIE13" i="17"/>
  <c r="VIF13" i="17"/>
  <c r="VIG13" i="17"/>
  <c r="VIH13" i="17"/>
  <c r="VII13" i="17"/>
  <c r="VIJ13" i="17"/>
  <c r="VIK13" i="17"/>
  <c r="VIL13" i="17"/>
  <c r="VIM13" i="17"/>
  <c r="VIN13" i="17"/>
  <c r="VIO13" i="17"/>
  <c r="VIP13" i="17"/>
  <c r="VIQ13" i="17"/>
  <c r="VIR13" i="17"/>
  <c r="VIS13" i="17"/>
  <c r="VIT13" i="17"/>
  <c r="VIU13" i="17"/>
  <c r="VIV13" i="17"/>
  <c r="VIW13" i="17"/>
  <c r="VIX13" i="17"/>
  <c r="VIY13" i="17"/>
  <c r="VIZ13" i="17"/>
  <c r="VJA13" i="17"/>
  <c r="VJB13" i="17"/>
  <c r="VJC13" i="17"/>
  <c r="VJD13" i="17"/>
  <c r="VJE13" i="17"/>
  <c r="VJF13" i="17"/>
  <c r="VJG13" i="17"/>
  <c r="VJH13" i="17"/>
  <c r="VJI13" i="17"/>
  <c r="VJJ13" i="17"/>
  <c r="VJK13" i="17"/>
  <c r="VJL13" i="17"/>
  <c r="VJM13" i="17"/>
  <c r="VJN13" i="17"/>
  <c r="VJO13" i="17"/>
  <c r="VJP13" i="17"/>
  <c r="VJQ13" i="17"/>
  <c r="VJR13" i="17"/>
  <c r="VJS13" i="17"/>
  <c r="VJT13" i="17"/>
  <c r="VJU13" i="17"/>
  <c r="VJV13" i="17"/>
  <c r="VJW13" i="17"/>
  <c r="VJX13" i="17"/>
  <c r="VJY13" i="17"/>
  <c r="VJZ13" i="17"/>
  <c r="VKA13" i="17"/>
  <c r="VKB13" i="17"/>
  <c r="VKC13" i="17"/>
  <c r="VKD13" i="17"/>
  <c r="VKE13" i="17"/>
  <c r="VKF13" i="17"/>
  <c r="VKG13" i="17"/>
  <c r="VKH13" i="17"/>
  <c r="VKI13" i="17"/>
  <c r="VKJ13" i="17"/>
  <c r="VKK13" i="17"/>
  <c r="VKL13" i="17"/>
  <c r="VKM13" i="17"/>
  <c r="VKN13" i="17"/>
  <c r="VKO13" i="17"/>
  <c r="VKP13" i="17"/>
  <c r="VKQ13" i="17"/>
  <c r="VKR13" i="17"/>
  <c r="VKS13" i="17"/>
  <c r="VKT13" i="17"/>
  <c r="VKU13" i="17"/>
  <c r="VKV13" i="17"/>
  <c r="VKW13" i="17"/>
  <c r="VKX13" i="17"/>
  <c r="VKY13" i="17"/>
  <c r="VKZ13" i="17"/>
  <c r="VLA13" i="17"/>
  <c r="VLB13" i="17"/>
  <c r="VLC13" i="17"/>
  <c r="VLD13" i="17"/>
  <c r="VLE13" i="17"/>
  <c r="VLF13" i="17"/>
  <c r="VLG13" i="17"/>
  <c r="VLH13" i="17"/>
  <c r="VLI13" i="17"/>
  <c r="VLJ13" i="17"/>
  <c r="VLK13" i="17"/>
  <c r="VLL13" i="17"/>
  <c r="VLM13" i="17"/>
  <c r="VLN13" i="17"/>
  <c r="VLO13" i="17"/>
  <c r="VLP13" i="17"/>
  <c r="VLQ13" i="17"/>
  <c r="VLR13" i="17"/>
  <c r="VLS13" i="17"/>
  <c r="VLT13" i="17"/>
  <c r="VLU13" i="17"/>
  <c r="VLV13" i="17"/>
  <c r="VLW13" i="17"/>
  <c r="VLX13" i="17"/>
  <c r="VLY13" i="17"/>
  <c r="VLZ13" i="17"/>
  <c r="VMA13" i="17"/>
  <c r="VMB13" i="17"/>
  <c r="VMC13" i="17"/>
  <c r="VMD13" i="17"/>
  <c r="VME13" i="17"/>
  <c r="VMF13" i="17"/>
  <c r="VMG13" i="17"/>
  <c r="VMH13" i="17"/>
  <c r="VMI13" i="17"/>
  <c r="VMJ13" i="17"/>
  <c r="VMK13" i="17"/>
  <c r="VML13" i="17"/>
  <c r="VMM13" i="17"/>
  <c r="VMN13" i="17"/>
  <c r="VMO13" i="17"/>
  <c r="VMP13" i="17"/>
  <c r="VMQ13" i="17"/>
  <c r="VMR13" i="17"/>
  <c r="VMS13" i="17"/>
  <c r="VMT13" i="17"/>
  <c r="VMU13" i="17"/>
  <c r="VMV13" i="17"/>
  <c r="VMW13" i="17"/>
  <c r="VMX13" i="17"/>
  <c r="VMY13" i="17"/>
  <c r="VMZ13" i="17"/>
  <c r="VNA13" i="17"/>
  <c r="VNB13" i="17"/>
  <c r="VNC13" i="17"/>
  <c r="VND13" i="17"/>
  <c r="VNE13" i="17"/>
  <c r="VNF13" i="17"/>
  <c r="VNG13" i="17"/>
  <c r="VNH13" i="17"/>
  <c r="VNI13" i="17"/>
  <c r="VNJ13" i="17"/>
  <c r="VNK13" i="17"/>
  <c r="VNL13" i="17"/>
  <c r="VNM13" i="17"/>
  <c r="VNN13" i="17"/>
  <c r="VNO13" i="17"/>
  <c r="VNP13" i="17"/>
  <c r="VNQ13" i="17"/>
  <c r="VNR13" i="17"/>
  <c r="VNS13" i="17"/>
  <c r="VNT13" i="17"/>
  <c r="VNU13" i="17"/>
  <c r="VNV13" i="17"/>
  <c r="VNW13" i="17"/>
  <c r="VNX13" i="17"/>
  <c r="VNY13" i="17"/>
  <c r="VNZ13" i="17"/>
  <c r="VOA13" i="17"/>
  <c r="VOB13" i="17"/>
  <c r="VOC13" i="17"/>
  <c r="VOD13" i="17"/>
  <c r="VOE13" i="17"/>
  <c r="VOF13" i="17"/>
  <c r="VOG13" i="17"/>
  <c r="VOH13" i="17"/>
  <c r="VOI13" i="17"/>
  <c r="VOJ13" i="17"/>
  <c r="VOK13" i="17"/>
  <c r="VOL13" i="17"/>
  <c r="VOM13" i="17"/>
  <c r="VON13" i="17"/>
  <c r="VOO13" i="17"/>
  <c r="VOP13" i="17"/>
  <c r="VOQ13" i="17"/>
  <c r="VOR13" i="17"/>
  <c r="VOS13" i="17"/>
  <c r="VOT13" i="17"/>
  <c r="VOU13" i="17"/>
  <c r="VOV13" i="17"/>
  <c r="VOW13" i="17"/>
  <c r="VOX13" i="17"/>
  <c r="VOY13" i="17"/>
  <c r="VOZ13" i="17"/>
  <c r="VPA13" i="17"/>
  <c r="VPB13" i="17"/>
  <c r="VPC13" i="17"/>
  <c r="VPD13" i="17"/>
  <c r="VPE13" i="17"/>
  <c r="VPF13" i="17"/>
  <c r="VPG13" i="17"/>
  <c r="VPH13" i="17"/>
  <c r="VPI13" i="17"/>
  <c r="VPJ13" i="17"/>
  <c r="VPK13" i="17"/>
  <c r="VPL13" i="17"/>
  <c r="VPM13" i="17"/>
  <c r="VPN13" i="17"/>
  <c r="VPO13" i="17"/>
  <c r="VPP13" i="17"/>
  <c r="VPQ13" i="17"/>
  <c r="VPR13" i="17"/>
  <c r="VPS13" i="17"/>
  <c r="VPT13" i="17"/>
  <c r="VPU13" i="17"/>
  <c r="VPV13" i="17"/>
  <c r="VPW13" i="17"/>
  <c r="VPX13" i="17"/>
  <c r="VPY13" i="17"/>
  <c r="VPZ13" i="17"/>
  <c r="VQA13" i="17"/>
  <c r="VQB13" i="17"/>
  <c r="VQC13" i="17"/>
  <c r="VQD13" i="17"/>
  <c r="VQE13" i="17"/>
  <c r="VQF13" i="17"/>
  <c r="VQG13" i="17"/>
  <c r="VQH13" i="17"/>
  <c r="VQI13" i="17"/>
  <c r="VQJ13" i="17"/>
  <c r="VQK13" i="17"/>
  <c r="VQL13" i="17"/>
  <c r="VQM13" i="17"/>
  <c r="VQN13" i="17"/>
  <c r="VQO13" i="17"/>
  <c r="VQP13" i="17"/>
  <c r="VQQ13" i="17"/>
  <c r="VQR13" i="17"/>
  <c r="VQS13" i="17"/>
  <c r="VQT13" i="17"/>
  <c r="VQU13" i="17"/>
  <c r="VQV13" i="17"/>
  <c r="VQW13" i="17"/>
  <c r="VQX13" i="17"/>
  <c r="VQY13" i="17"/>
  <c r="VQZ13" i="17"/>
  <c r="VRA13" i="17"/>
  <c r="VRB13" i="17"/>
  <c r="VRC13" i="17"/>
  <c r="VRD13" i="17"/>
  <c r="VRE13" i="17"/>
  <c r="VRF13" i="17"/>
  <c r="VRG13" i="17"/>
  <c r="VRH13" i="17"/>
  <c r="VRI13" i="17"/>
  <c r="VRJ13" i="17"/>
  <c r="VRK13" i="17"/>
  <c r="VRL13" i="17"/>
  <c r="VRM13" i="17"/>
  <c r="VRN13" i="17"/>
  <c r="VRO13" i="17"/>
  <c r="VRP13" i="17"/>
  <c r="VRQ13" i="17"/>
  <c r="VRR13" i="17"/>
  <c r="VRS13" i="17"/>
  <c r="VRT13" i="17"/>
  <c r="VRU13" i="17"/>
  <c r="VRV13" i="17"/>
  <c r="VRW13" i="17"/>
  <c r="VRX13" i="17"/>
  <c r="VRY13" i="17"/>
  <c r="VRZ13" i="17"/>
  <c r="VSA13" i="17"/>
  <c r="VSB13" i="17"/>
  <c r="VSC13" i="17"/>
  <c r="VSD13" i="17"/>
  <c r="VSE13" i="17"/>
  <c r="VSF13" i="17"/>
  <c r="VSG13" i="17"/>
  <c r="VSH13" i="17"/>
  <c r="VSI13" i="17"/>
  <c r="VSJ13" i="17"/>
  <c r="VSK13" i="17"/>
  <c r="VSL13" i="17"/>
  <c r="VSM13" i="17"/>
  <c r="VSN13" i="17"/>
  <c r="VSO13" i="17"/>
  <c r="VSP13" i="17"/>
  <c r="VSQ13" i="17"/>
  <c r="VSR13" i="17"/>
  <c r="VSS13" i="17"/>
  <c r="VST13" i="17"/>
  <c r="VSU13" i="17"/>
  <c r="VSV13" i="17"/>
  <c r="VSW13" i="17"/>
  <c r="VSX13" i="17"/>
  <c r="VSY13" i="17"/>
  <c r="VSZ13" i="17"/>
  <c r="VTA13" i="17"/>
  <c r="VTB13" i="17"/>
  <c r="VTC13" i="17"/>
  <c r="VTD13" i="17"/>
  <c r="VTE13" i="17"/>
  <c r="VTF13" i="17"/>
  <c r="VTG13" i="17"/>
  <c r="VTH13" i="17"/>
  <c r="VTI13" i="17"/>
  <c r="VTJ13" i="17"/>
  <c r="VTK13" i="17"/>
  <c r="VTL13" i="17"/>
  <c r="VTM13" i="17"/>
  <c r="VTN13" i="17"/>
  <c r="VTO13" i="17"/>
  <c r="VTP13" i="17"/>
  <c r="VTQ13" i="17"/>
  <c r="VTR13" i="17"/>
  <c r="VTS13" i="17"/>
  <c r="VTT13" i="17"/>
  <c r="VTU13" i="17"/>
  <c r="VTV13" i="17"/>
  <c r="VTW13" i="17"/>
  <c r="VTX13" i="17"/>
  <c r="VTY13" i="17"/>
  <c r="VTZ13" i="17"/>
  <c r="VUA13" i="17"/>
  <c r="VUB13" i="17"/>
  <c r="VUC13" i="17"/>
  <c r="VUD13" i="17"/>
  <c r="VUE13" i="17"/>
  <c r="VUF13" i="17"/>
  <c r="VUG13" i="17"/>
  <c r="VUH13" i="17"/>
  <c r="VUI13" i="17"/>
  <c r="VUJ13" i="17"/>
  <c r="VUK13" i="17"/>
  <c r="VUL13" i="17"/>
  <c r="VUM13" i="17"/>
  <c r="VUN13" i="17"/>
  <c r="VUO13" i="17"/>
  <c r="VUP13" i="17"/>
  <c r="VUQ13" i="17"/>
  <c r="VUR13" i="17"/>
  <c r="VUS13" i="17"/>
  <c r="VUT13" i="17"/>
  <c r="VUU13" i="17"/>
  <c r="VUV13" i="17"/>
  <c r="VUW13" i="17"/>
  <c r="VUX13" i="17"/>
  <c r="VUY13" i="17"/>
  <c r="VUZ13" i="17"/>
  <c r="VVA13" i="17"/>
  <c r="VVB13" i="17"/>
  <c r="VVC13" i="17"/>
  <c r="VVD13" i="17"/>
  <c r="VVE13" i="17"/>
  <c r="VVF13" i="17"/>
  <c r="VVG13" i="17"/>
  <c r="VVH13" i="17"/>
  <c r="VVI13" i="17"/>
  <c r="VVJ13" i="17"/>
  <c r="VVK13" i="17"/>
  <c r="VVL13" i="17"/>
  <c r="VVM13" i="17"/>
  <c r="VVN13" i="17"/>
  <c r="VVO13" i="17"/>
  <c r="VVP13" i="17"/>
  <c r="VVQ13" i="17"/>
  <c r="VVR13" i="17"/>
  <c r="VVS13" i="17"/>
  <c r="VVT13" i="17"/>
  <c r="VVU13" i="17"/>
  <c r="VVV13" i="17"/>
  <c r="VVW13" i="17"/>
  <c r="VVX13" i="17"/>
  <c r="VVY13" i="17"/>
  <c r="VVZ13" i="17"/>
  <c r="VWA13" i="17"/>
  <c r="VWB13" i="17"/>
  <c r="VWC13" i="17"/>
  <c r="VWD13" i="17"/>
  <c r="VWE13" i="17"/>
  <c r="VWF13" i="17"/>
  <c r="VWG13" i="17"/>
  <c r="VWH13" i="17"/>
  <c r="VWI13" i="17"/>
  <c r="VWJ13" i="17"/>
  <c r="VWK13" i="17"/>
  <c r="VWL13" i="17"/>
  <c r="VWM13" i="17"/>
  <c r="VWN13" i="17"/>
  <c r="VWO13" i="17"/>
  <c r="VWP13" i="17"/>
  <c r="VWQ13" i="17"/>
  <c r="VWR13" i="17"/>
  <c r="VWS13" i="17"/>
  <c r="VWT13" i="17"/>
  <c r="VWU13" i="17"/>
  <c r="VWV13" i="17"/>
  <c r="VWW13" i="17"/>
  <c r="VWX13" i="17"/>
  <c r="VWY13" i="17"/>
  <c r="VWZ13" i="17"/>
  <c r="VXA13" i="17"/>
  <c r="VXB13" i="17"/>
  <c r="VXC13" i="17"/>
  <c r="VXD13" i="17"/>
  <c r="VXE13" i="17"/>
  <c r="VXF13" i="17"/>
  <c r="VXG13" i="17"/>
  <c r="VXH13" i="17"/>
  <c r="VXI13" i="17"/>
  <c r="VXJ13" i="17"/>
  <c r="VXK13" i="17"/>
  <c r="VXL13" i="17"/>
  <c r="VXM13" i="17"/>
  <c r="VXN13" i="17"/>
  <c r="VXO13" i="17"/>
  <c r="VXP13" i="17"/>
  <c r="VXQ13" i="17"/>
  <c r="VXR13" i="17"/>
  <c r="VXS13" i="17"/>
  <c r="VXT13" i="17"/>
  <c r="VXU13" i="17"/>
  <c r="VXV13" i="17"/>
  <c r="VXW13" i="17"/>
  <c r="VXX13" i="17"/>
  <c r="VXY13" i="17"/>
  <c r="VXZ13" i="17"/>
  <c r="VYA13" i="17"/>
  <c r="VYB13" i="17"/>
  <c r="VYC13" i="17"/>
  <c r="VYD13" i="17"/>
  <c r="VYE13" i="17"/>
  <c r="VYF13" i="17"/>
  <c r="VYG13" i="17"/>
  <c r="VYH13" i="17"/>
  <c r="VYI13" i="17"/>
  <c r="VYJ13" i="17"/>
  <c r="VYK13" i="17"/>
  <c r="VYL13" i="17"/>
  <c r="VYM13" i="17"/>
  <c r="VYN13" i="17"/>
  <c r="VYO13" i="17"/>
  <c r="VYP13" i="17"/>
  <c r="VYQ13" i="17"/>
  <c r="VYR13" i="17"/>
  <c r="VYS13" i="17"/>
  <c r="VYT13" i="17"/>
  <c r="VYU13" i="17"/>
  <c r="VYV13" i="17"/>
  <c r="VYW13" i="17"/>
  <c r="VYX13" i="17"/>
  <c r="VYY13" i="17"/>
  <c r="VYZ13" i="17"/>
  <c r="VZA13" i="17"/>
  <c r="VZB13" i="17"/>
  <c r="VZC13" i="17"/>
  <c r="VZD13" i="17"/>
  <c r="VZE13" i="17"/>
  <c r="VZF13" i="17"/>
  <c r="VZG13" i="17"/>
  <c r="VZH13" i="17"/>
  <c r="VZI13" i="17"/>
  <c r="VZJ13" i="17"/>
  <c r="VZK13" i="17"/>
  <c r="VZL13" i="17"/>
  <c r="VZM13" i="17"/>
  <c r="VZN13" i="17"/>
  <c r="VZO13" i="17"/>
  <c r="VZP13" i="17"/>
  <c r="VZQ13" i="17"/>
  <c r="VZR13" i="17"/>
  <c r="VZS13" i="17"/>
  <c r="VZT13" i="17"/>
  <c r="VZU13" i="17"/>
  <c r="VZV13" i="17"/>
  <c r="VZW13" i="17"/>
  <c r="VZX13" i="17"/>
  <c r="VZY13" i="17"/>
  <c r="VZZ13" i="17"/>
  <c r="WAA13" i="17"/>
  <c r="WAB13" i="17"/>
  <c r="WAC13" i="17"/>
  <c r="WAD13" i="17"/>
  <c r="WAE13" i="17"/>
  <c r="WAF13" i="17"/>
  <c r="WAG13" i="17"/>
  <c r="WAH13" i="17"/>
  <c r="WAI13" i="17"/>
  <c r="WAJ13" i="17"/>
  <c r="WAK13" i="17"/>
  <c r="WAL13" i="17"/>
  <c r="WAM13" i="17"/>
  <c r="WAN13" i="17"/>
  <c r="WAO13" i="17"/>
  <c r="WAP13" i="17"/>
  <c r="WAQ13" i="17"/>
  <c r="WAR13" i="17"/>
  <c r="WAS13" i="17"/>
  <c r="WAT13" i="17"/>
  <c r="WAU13" i="17"/>
  <c r="WAV13" i="17"/>
  <c r="WAW13" i="17"/>
  <c r="WAX13" i="17"/>
  <c r="WAY13" i="17"/>
  <c r="WAZ13" i="17"/>
  <c r="WBA13" i="17"/>
  <c r="WBB13" i="17"/>
  <c r="WBC13" i="17"/>
  <c r="WBD13" i="17"/>
  <c r="WBE13" i="17"/>
  <c r="WBF13" i="17"/>
  <c r="WBG13" i="17"/>
  <c r="WBH13" i="17"/>
  <c r="WBI13" i="17"/>
  <c r="WBJ13" i="17"/>
  <c r="WBK13" i="17"/>
  <c r="WBL13" i="17"/>
  <c r="WBM13" i="17"/>
  <c r="WBN13" i="17"/>
  <c r="WBO13" i="17"/>
  <c r="WBP13" i="17"/>
  <c r="WBQ13" i="17"/>
  <c r="WBR13" i="17"/>
  <c r="WBS13" i="17"/>
  <c r="WBT13" i="17"/>
  <c r="WBU13" i="17"/>
  <c r="WBV13" i="17"/>
  <c r="WBW13" i="17"/>
  <c r="WBX13" i="17"/>
  <c r="WBY13" i="17"/>
  <c r="WBZ13" i="17"/>
  <c r="WCA13" i="17"/>
  <c r="WCB13" i="17"/>
  <c r="WCC13" i="17"/>
  <c r="WCD13" i="17"/>
  <c r="WCE13" i="17"/>
  <c r="WCF13" i="17"/>
  <c r="WCG13" i="17"/>
  <c r="WCH13" i="17"/>
  <c r="WCI13" i="17"/>
  <c r="WCJ13" i="17"/>
  <c r="WCK13" i="17"/>
  <c r="WCL13" i="17"/>
  <c r="WCM13" i="17"/>
  <c r="WCN13" i="17"/>
  <c r="WCO13" i="17"/>
  <c r="WCP13" i="17"/>
  <c r="WCQ13" i="17"/>
  <c r="WCR13" i="17"/>
  <c r="WCS13" i="17"/>
  <c r="WCT13" i="17"/>
  <c r="WCU13" i="17"/>
  <c r="WCV13" i="17"/>
  <c r="WCW13" i="17"/>
  <c r="WCX13" i="17"/>
  <c r="WCY13" i="17"/>
  <c r="WCZ13" i="17"/>
  <c r="WDA13" i="17"/>
  <c r="WDB13" i="17"/>
  <c r="WDC13" i="17"/>
  <c r="WDD13" i="17"/>
  <c r="WDE13" i="17"/>
  <c r="WDF13" i="17"/>
  <c r="WDG13" i="17"/>
  <c r="WDH13" i="17"/>
  <c r="WDI13" i="17"/>
  <c r="WDJ13" i="17"/>
  <c r="WDK13" i="17"/>
  <c r="WDL13" i="17"/>
  <c r="WDM13" i="17"/>
  <c r="WDN13" i="17"/>
  <c r="WDO13" i="17"/>
  <c r="WDP13" i="17"/>
  <c r="WDQ13" i="17"/>
  <c r="WDR13" i="17"/>
  <c r="WDS13" i="17"/>
  <c r="WDT13" i="17"/>
  <c r="WDU13" i="17"/>
  <c r="WDV13" i="17"/>
  <c r="WDW13" i="17"/>
  <c r="WDX13" i="17"/>
  <c r="WDY13" i="17"/>
  <c r="WDZ13" i="17"/>
  <c r="WEA13" i="17"/>
  <c r="WEB13" i="17"/>
  <c r="WEC13" i="17"/>
  <c r="WED13" i="17"/>
  <c r="WEE13" i="17"/>
  <c r="WEF13" i="17"/>
  <c r="WEG13" i="17"/>
  <c r="WEH13" i="17"/>
  <c r="WEI13" i="17"/>
  <c r="WEJ13" i="17"/>
  <c r="WEK13" i="17"/>
  <c r="WEL13" i="17"/>
  <c r="WEM13" i="17"/>
  <c r="WEN13" i="17"/>
  <c r="WEO13" i="17"/>
  <c r="WEP13" i="17"/>
  <c r="WEQ13" i="17"/>
  <c r="WER13" i="17"/>
  <c r="WES13" i="17"/>
  <c r="WET13" i="17"/>
  <c r="WEU13" i="17"/>
  <c r="WEV13" i="17"/>
  <c r="WEW13" i="17"/>
  <c r="WEX13" i="17"/>
  <c r="WEY13" i="17"/>
  <c r="WEZ13" i="17"/>
  <c r="WFA13" i="17"/>
  <c r="WFB13" i="17"/>
  <c r="WFC13" i="17"/>
  <c r="WFD13" i="17"/>
  <c r="WFE13" i="17"/>
  <c r="WFF13" i="17"/>
  <c r="WFG13" i="17"/>
  <c r="WFH13" i="17"/>
  <c r="WFI13" i="17"/>
  <c r="WFJ13" i="17"/>
  <c r="WFK13" i="17"/>
  <c r="WFL13" i="17"/>
  <c r="WFM13" i="17"/>
  <c r="WFN13" i="17"/>
  <c r="WFO13" i="17"/>
  <c r="WFP13" i="17"/>
  <c r="WFQ13" i="17"/>
  <c r="WFR13" i="17"/>
  <c r="WFS13" i="17"/>
  <c r="WFT13" i="17"/>
  <c r="WFU13" i="17"/>
  <c r="WFV13" i="17"/>
  <c r="WFW13" i="17"/>
  <c r="WFX13" i="17"/>
  <c r="WFY13" i="17"/>
  <c r="WFZ13" i="17"/>
  <c r="WGA13" i="17"/>
  <c r="WGB13" i="17"/>
  <c r="WGC13" i="17"/>
  <c r="WGD13" i="17"/>
  <c r="WGE13" i="17"/>
  <c r="WGF13" i="17"/>
  <c r="WGG13" i="17"/>
  <c r="WGH13" i="17"/>
  <c r="WGI13" i="17"/>
  <c r="WGJ13" i="17"/>
  <c r="WGK13" i="17"/>
  <c r="WGL13" i="17"/>
  <c r="WGM13" i="17"/>
  <c r="WGN13" i="17"/>
  <c r="WGO13" i="17"/>
  <c r="WGP13" i="17"/>
  <c r="WGQ13" i="17"/>
  <c r="WGR13" i="17"/>
  <c r="WGS13" i="17"/>
  <c r="WGT13" i="17"/>
  <c r="WGU13" i="17"/>
  <c r="WGV13" i="17"/>
  <c r="WGW13" i="17"/>
  <c r="WGX13" i="17"/>
  <c r="WGY13" i="17"/>
  <c r="WGZ13" i="17"/>
  <c r="WHA13" i="17"/>
  <c r="WHB13" i="17"/>
  <c r="WHC13" i="17"/>
  <c r="WHD13" i="17"/>
  <c r="WHE13" i="17"/>
  <c r="WHF13" i="17"/>
  <c r="WHG13" i="17"/>
  <c r="WHH13" i="17"/>
  <c r="WHI13" i="17"/>
  <c r="WHJ13" i="17"/>
  <c r="WHK13" i="17"/>
  <c r="WHL13" i="17"/>
  <c r="WHM13" i="17"/>
  <c r="WHN13" i="17"/>
  <c r="WHO13" i="17"/>
  <c r="WHP13" i="17"/>
  <c r="WHQ13" i="17"/>
  <c r="WHR13" i="17"/>
  <c r="WHS13" i="17"/>
  <c r="WHT13" i="17"/>
  <c r="WHU13" i="17"/>
  <c r="WHV13" i="17"/>
  <c r="WHW13" i="17"/>
  <c r="WHX13" i="17"/>
  <c r="WHY13" i="17"/>
  <c r="WHZ13" i="17"/>
  <c r="WIA13" i="17"/>
  <c r="WIB13" i="17"/>
  <c r="WIC13" i="17"/>
  <c r="WID13" i="17"/>
  <c r="WIE13" i="17"/>
  <c r="WIF13" i="17"/>
  <c r="WIG13" i="17"/>
  <c r="WIH13" i="17"/>
  <c r="WII13" i="17"/>
  <c r="WIJ13" i="17"/>
  <c r="WIK13" i="17"/>
  <c r="WIL13" i="17"/>
  <c r="WIM13" i="17"/>
  <c r="WIN13" i="17"/>
  <c r="WIO13" i="17"/>
  <c r="WIP13" i="17"/>
  <c r="WIQ13" i="17"/>
  <c r="WIR13" i="17"/>
  <c r="WIS13" i="17"/>
  <c r="WIT13" i="17"/>
  <c r="WIU13" i="17"/>
  <c r="WIV13" i="17"/>
  <c r="WIW13" i="17"/>
  <c r="WIX13" i="17"/>
  <c r="WIY13" i="17"/>
  <c r="WIZ13" i="17"/>
  <c r="WJA13" i="17"/>
  <c r="WJB13" i="17"/>
  <c r="WJC13" i="17"/>
  <c r="WJD13" i="17"/>
  <c r="WJE13" i="17"/>
  <c r="WJF13" i="17"/>
  <c r="WJG13" i="17"/>
  <c r="WJH13" i="17"/>
  <c r="WJI13" i="17"/>
  <c r="WJJ13" i="17"/>
  <c r="WJK13" i="17"/>
  <c r="WJL13" i="17"/>
  <c r="WJM13" i="17"/>
  <c r="WJN13" i="17"/>
  <c r="WJO13" i="17"/>
  <c r="WJP13" i="17"/>
  <c r="WJQ13" i="17"/>
  <c r="WJR13" i="17"/>
  <c r="WJS13" i="17"/>
  <c r="WJT13" i="17"/>
  <c r="WJU13" i="17"/>
  <c r="WJV13" i="17"/>
  <c r="WJW13" i="17"/>
  <c r="WJX13" i="17"/>
  <c r="WJY13" i="17"/>
  <c r="WJZ13" i="17"/>
  <c r="WKA13" i="17"/>
  <c r="WKB13" i="17"/>
  <c r="WKC13" i="17"/>
  <c r="WKD13" i="17"/>
  <c r="WKE13" i="17"/>
  <c r="WKF13" i="17"/>
  <c r="WKG13" i="17"/>
  <c r="WKH13" i="17"/>
  <c r="WKI13" i="17"/>
  <c r="WKJ13" i="17"/>
  <c r="WKK13" i="17"/>
  <c r="WKL13" i="17"/>
  <c r="WKM13" i="17"/>
  <c r="WKN13" i="17"/>
  <c r="WKO13" i="17"/>
  <c r="WKP13" i="17"/>
  <c r="WKQ13" i="17"/>
  <c r="WKR13" i="17"/>
  <c r="WKS13" i="17"/>
  <c r="WKT13" i="17"/>
  <c r="WKU13" i="17"/>
  <c r="WKV13" i="17"/>
  <c r="WKW13" i="17"/>
  <c r="WKX13" i="17"/>
  <c r="WKY13" i="17"/>
  <c r="WKZ13" i="17"/>
  <c r="WLA13" i="17"/>
  <c r="WLB13" i="17"/>
  <c r="WLC13" i="17"/>
  <c r="WLD13" i="17"/>
  <c r="WLE13" i="17"/>
  <c r="WLF13" i="17"/>
  <c r="WLG13" i="17"/>
  <c r="WLH13" i="17"/>
  <c r="WLI13" i="17"/>
  <c r="WLJ13" i="17"/>
  <c r="WLK13" i="17"/>
  <c r="WLL13" i="17"/>
  <c r="WLM13" i="17"/>
  <c r="WLN13" i="17"/>
  <c r="WLO13" i="17"/>
  <c r="WLP13" i="17"/>
  <c r="WLQ13" i="17"/>
  <c r="WLR13" i="17"/>
  <c r="WLS13" i="17"/>
  <c r="WLT13" i="17"/>
  <c r="WLU13" i="17"/>
  <c r="WLV13" i="17"/>
  <c r="WLW13" i="17"/>
  <c r="WLX13" i="17"/>
  <c r="WLY13" i="17"/>
  <c r="WLZ13" i="17"/>
  <c r="WMA13" i="17"/>
  <c r="WMB13" i="17"/>
  <c r="WMC13" i="17"/>
  <c r="WMD13" i="17"/>
  <c r="WME13" i="17"/>
  <c r="WMF13" i="17"/>
  <c r="WMG13" i="17"/>
  <c r="WMH13" i="17"/>
  <c r="WMI13" i="17"/>
  <c r="WMJ13" i="17"/>
  <c r="WMK13" i="17"/>
  <c r="WML13" i="17"/>
  <c r="WMM13" i="17"/>
  <c r="WMN13" i="17"/>
  <c r="WMO13" i="17"/>
  <c r="WMP13" i="17"/>
  <c r="WMQ13" i="17"/>
  <c r="WMR13" i="17"/>
  <c r="WMS13" i="17"/>
  <c r="WMT13" i="17"/>
  <c r="WMU13" i="17"/>
  <c r="WMV13" i="17"/>
  <c r="WMW13" i="17"/>
  <c r="WMX13" i="17"/>
  <c r="WMY13" i="17"/>
  <c r="WMZ13" i="17"/>
  <c r="WNA13" i="17"/>
  <c r="WNB13" i="17"/>
  <c r="WNC13" i="17"/>
  <c r="WND13" i="17"/>
  <c r="WNE13" i="17"/>
  <c r="WNF13" i="17"/>
  <c r="WNG13" i="17"/>
  <c r="WNH13" i="17"/>
  <c r="WNI13" i="17"/>
  <c r="WNJ13" i="17"/>
  <c r="WNK13" i="17"/>
  <c r="WNL13" i="17"/>
  <c r="WNM13" i="17"/>
  <c r="WNN13" i="17"/>
  <c r="WNO13" i="17"/>
  <c r="WNP13" i="17"/>
  <c r="WNQ13" i="17"/>
  <c r="WNR13" i="17"/>
  <c r="WNS13" i="17"/>
  <c r="WNT13" i="17"/>
  <c r="WNU13" i="17"/>
  <c r="WNV13" i="17"/>
  <c r="WNW13" i="17"/>
  <c r="WNX13" i="17"/>
  <c r="WNY13" i="17"/>
  <c r="WNZ13" i="17"/>
  <c r="WOA13" i="17"/>
  <c r="WOB13" i="17"/>
  <c r="WOC13" i="17"/>
  <c r="WOD13" i="17"/>
  <c r="WOE13" i="17"/>
  <c r="WOF13" i="17"/>
  <c r="WOG13" i="17"/>
  <c r="WOH13" i="17"/>
  <c r="WOI13" i="17"/>
  <c r="WOJ13" i="17"/>
  <c r="WOK13" i="17"/>
  <c r="WOL13" i="17"/>
  <c r="WOM13" i="17"/>
  <c r="WON13" i="17"/>
  <c r="WOO13" i="17"/>
  <c r="WOP13" i="17"/>
  <c r="WOQ13" i="17"/>
  <c r="WOR13" i="17"/>
  <c r="WOS13" i="17"/>
  <c r="WOT13" i="17"/>
  <c r="WOU13" i="17"/>
  <c r="WOV13" i="17"/>
  <c r="WOW13" i="17"/>
  <c r="WOX13" i="17"/>
  <c r="WOY13" i="17"/>
  <c r="WOZ13" i="17"/>
  <c r="WPA13" i="17"/>
  <c r="WPB13" i="17"/>
  <c r="WPC13" i="17"/>
  <c r="WPD13" i="17"/>
  <c r="WPE13" i="17"/>
  <c r="WPF13" i="17"/>
  <c r="WPG13" i="17"/>
  <c r="WPH13" i="17"/>
  <c r="WPI13" i="17"/>
  <c r="WPJ13" i="17"/>
  <c r="WPK13" i="17"/>
  <c r="WPL13" i="17"/>
  <c r="WPM13" i="17"/>
  <c r="WPN13" i="17"/>
  <c r="WPO13" i="17"/>
  <c r="WPP13" i="17"/>
  <c r="WPQ13" i="17"/>
  <c r="WPR13" i="17"/>
  <c r="WPS13" i="17"/>
  <c r="WPT13" i="17"/>
  <c r="WPU13" i="17"/>
  <c r="WPV13" i="17"/>
  <c r="WPW13" i="17"/>
  <c r="WPX13" i="17"/>
  <c r="WPY13" i="17"/>
  <c r="WPZ13" i="17"/>
  <c r="WQA13" i="17"/>
  <c r="WQB13" i="17"/>
  <c r="WQC13" i="17"/>
  <c r="WQD13" i="17"/>
  <c r="WQE13" i="17"/>
  <c r="WQF13" i="17"/>
  <c r="WQG13" i="17"/>
  <c r="WQH13" i="17"/>
  <c r="WQI13" i="17"/>
  <c r="WQJ13" i="17"/>
  <c r="WQK13" i="17"/>
  <c r="WQL13" i="17"/>
  <c r="WQM13" i="17"/>
  <c r="WQN13" i="17"/>
  <c r="WQO13" i="17"/>
  <c r="WQP13" i="17"/>
  <c r="WQQ13" i="17"/>
  <c r="WQR13" i="17"/>
  <c r="WQS13" i="17"/>
  <c r="WQT13" i="17"/>
  <c r="WQU13" i="17"/>
  <c r="WQV13" i="17"/>
  <c r="WQW13" i="17"/>
  <c r="WQX13" i="17"/>
  <c r="WQY13" i="17"/>
  <c r="WQZ13" i="17"/>
  <c r="WRA13" i="17"/>
  <c r="WRB13" i="17"/>
  <c r="WRC13" i="17"/>
  <c r="WRD13" i="17"/>
  <c r="WRE13" i="17"/>
  <c r="WRF13" i="17"/>
  <c r="WRG13" i="17"/>
  <c r="WRH13" i="17"/>
  <c r="WRI13" i="17"/>
  <c r="WRJ13" i="17"/>
  <c r="WRK13" i="17"/>
  <c r="WRL13" i="17"/>
  <c r="WRM13" i="17"/>
  <c r="WRN13" i="17"/>
  <c r="WRO13" i="17"/>
  <c r="WRP13" i="17"/>
  <c r="WRQ13" i="17"/>
  <c r="WRR13" i="17"/>
  <c r="WRS13" i="17"/>
  <c r="WRT13" i="17"/>
  <c r="WRU13" i="17"/>
  <c r="WRV13" i="17"/>
  <c r="WRW13" i="17"/>
  <c r="WRX13" i="17"/>
  <c r="WRY13" i="17"/>
  <c r="WRZ13" i="17"/>
  <c r="WSA13" i="17"/>
  <c r="WSB13" i="17"/>
  <c r="WSC13" i="17"/>
  <c r="WSD13" i="17"/>
  <c r="WSE13" i="17"/>
  <c r="WSF13" i="17"/>
  <c r="WSG13" i="17"/>
  <c r="WSH13" i="17"/>
  <c r="WSI13" i="17"/>
  <c r="WSJ13" i="17"/>
  <c r="WSK13" i="17"/>
  <c r="WSL13" i="17"/>
  <c r="WSM13" i="17"/>
  <c r="WSN13" i="17"/>
  <c r="WSO13" i="17"/>
  <c r="WSP13" i="17"/>
  <c r="WSQ13" i="17"/>
  <c r="WSR13" i="17"/>
  <c r="WSS13" i="17"/>
  <c r="WST13" i="17"/>
  <c r="WSU13" i="17"/>
  <c r="WSV13" i="17"/>
  <c r="WSW13" i="17"/>
  <c r="WSX13" i="17"/>
  <c r="WSY13" i="17"/>
  <c r="WSZ13" i="17"/>
  <c r="WTA13" i="17"/>
  <c r="WTB13" i="17"/>
  <c r="WTC13" i="17"/>
  <c r="WTD13" i="17"/>
  <c r="WTE13" i="17"/>
  <c r="WTF13" i="17"/>
  <c r="WTG13" i="17"/>
  <c r="WTH13" i="17"/>
  <c r="WTI13" i="17"/>
  <c r="WTJ13" i="17"/>
  <c r="WTK13" i="17"/>
  <c r="WTL13" i="17"/>
  <c r="WTM13" i="17"/>
  <c r="WTN13" i="17"/>
  <c r="WTO13" i="17"/>
  <c r="WTP13" i="17"/>
  <c r="WTQ13" i="17"/>
  <c r="WTR13" i="17"/>
  <c r="WTS13" i="17"/>
  <c r="WTT13" i="17"/>
  <c r="WTU13" i="17"/>
  <c r="WTV13" i="17"/>
  <c r="WTW13" i="17"/>
  <c r="WTX13" i="17"/>
  <c r="WTY13" i="17"/>
  <c r="WTZ13" i="17"/>
  <c r="WUA13" i="17"/>
  <c r="WUB13" i="17"/>
  <c r="WUC13" i="17"/>
  <c r="WUD13" i="17"/>
  <c r="WUE13" i="17"/>
  <c r="WUF13" i="17"/>
  <c r="WUG13" i="17"/>
  <c r="WUH13" i="17"/>
  <c r="WUI13" i="17"/>
  <c r="WUJ13" i="17"/>
  <c r="WUK13" i="17"/>
  <c r="WUL13" i="17"/>
  <c r="WUM13" i="17"/>
  <c r="WUN13" i="17"/>
  <c r="WUO13" i="17"/>
  <c r="WUP13" i="17"/>
  <c r="WUQ13" i="17"/>
  <c r="WUR13" i="17"/>
  <c r="WUS13" i="17"/>
  <c r="WUT13" i="17"/>
  <c r="WUU13" i="17"/>
  <c r="WUV13" i="17"/>
  <c r="WUW13" i="17"/>
  <c r="WUX13" i="17"/>
  <c r="WUY13" i="17"/>
  <c r="WUZ13" i="17"/>
  <c r="WVA13" i="17"/>
  <c r="WVB13" i="17"/>
  <c r="WVC13" i="17"/>
  <c r="WVD13" i="17"/>
  <c r="WVE13" i="17"/>
  <c r="WVF13" i="17"/>
  <c r="WVG13" i="17"/>
  <c r="WVH13" i="17"/>
  <c r="WVI13" i="17"/>
  <c r="WVJ13" i="17"/>
  <c r="WVK13" i="17"/>
  <c r="WVL13" i="17"/>
  <c r="WVM13" i="17"/>
  <c r="WVN13" i="17"/>
  <c r="WVO13" i="17"/>
  <c r="WVP13" i="17"/>
  <c r="WVQ13" i="17"/>
  <c r="WVR13" i="17"/>
  <c r="WVS13" i="17"/>
  <c r="WVT13" i="17"/>
  <c r="WVU13" i="17"/>
  <c r="WVV13" i="17"/>
  <c r="WVW13" i="17"/>
  <c r="WVX13" i="17"/>
  <c r="WVY13" i="17"/>
  <c r="WVZ13" i="17"/>
  <c r="WWA13" i="17"/>
  <c r="WWB13" i="17"/>
  <c r="WWC13" i="17"/>
  <c r="WWD13" i="17"/>
  <c r="WWE13" i="17"/>
  <c r="WWF13" i="17"/>
  <c r="WWG13" i="17"/>
  <c r="WWH13" i="17"/>
  <c r="WWI13" i="17"/>
  <c r="WWJ13" i="17"/>
  <c r="WWK13" i="17"/>
  <c r="WWL13" i="17"/>
  <c r="WWM13" i="17"/>
  <c r="WWN13" i="17"/>
  <c r="WWO13" i="17"/>
  <c r="WWP13" i="17"/>
  <c r="WWQ13" i="17"/>
  <c r="WWR13" i="17"/>
  <c r="WWS13" i="17"/>
  <c r="WWT13" i="17"/>
  <c r="WWU13" i="17"/>
  <c r="WWV13" i="17"/>
  <c r="WWW13" i="17"/>
  <c r="WWX13" i="17"/>
  <c r="WWY13" i="17"/>
  <c r="WWZ13" i="17"/>
  <c r="WXA13" i="17"/>
  <c r="WXB13" i="17"/>
  <c r="WXC13" i="17"/>
  <c r="WXD13" i="17"/>
  <c r="WXE13" i="17"/>
  <c r="WXF13" i="17"/>
  <c r="WXG13" i="17"/>
  <c r="WXH13" i="17"/>
  <c r="WXI13" i="17"/>
  <c r="WXJ13" i="17"/>
  <c r="WXK13" i="17"/>
  <c r="WXL13" i="17"/>
  <c r="WXM13" i="17"/>
  <c r="WXN13" i="17"/>
  <c r="WXO13" i="17"/>
  <c r="WXP13" i="17"/>
  <c r="WXQ13" i="17"/>
  <c r="WXR13" i="17"/>
  <c r="WXS13" i="17"/>
  <c r="WXT13" i="17"/>
  <c r="WXU13" i="17"/>
  <c r="WXV13" i="17"/>
  <c r="WXW13" i="17"/>
  <c r="WXX13" i="17"/>
  <c r="WXY13" i="17"/>
  <c r="WXZ13" i="17"/>
  <c r="WYA13" i="17"/>
  <c r="WYB13" i="17"/>
  <c r="WYC13" i="17"/>
  <c r="WYD13" i="17"/>
  <c r="WYE13" i="17"/>
  <c r="WYF13" i="17"/>
  <c r="WYG13" i="17"/>
  <c r="WYH13" i="17"/>
  <c r="WYI13" i="17"/>
  <c r="WYJ13" i="17"/>
  <c r="WYK13" i="17"/>
  <c r="WYL13" i="17"/>
  <c r="WYM13" i="17"/>
  <c r="WYN13" i="17"/>
  <c r="WYO13" i="17"/>
  <c r="WYP13" i="17"/>
  <c r="WYQ13" i="17"/>
  <c r="WYR13" i="17"/>
  <c r="WYS13" i="17"/>
  <c r="WYT13" i="17"/>
  <c r="WYU13" i="17"/>
  <c r="WYV13" i="17"/>
  <c r="WYW13" i="17"/>
  <c r="WYX13" i="17"/>
  <c r="WYY13" i="17"/>
  <c r="WYZ13" i="17"/>
  <c r="WZA13" i="17"/>
  <c r="WZB13" i="17"/>
  <c r="WZC13" i="17"/>
  <c r="WZD13" i="17"/>
  <c r="WZE13" i="17"/>
  <c r="WZF13" i="17"/>
  <c r="WZG13" i="17"/>
  <c r="WZH13" i="17"/>
  <c r="WZI13" i="17"/>
  <c r="WZJ13" i="17"/>
  <c r="WZK13" i="17"/>
  <c r="WZL13" i="17"/>
  <c r="WZM13" i="17"/>
  <c r="WZN13" i="17"/>
  <c r="WZO13" i="17"/>
  <c r="WZP13" i="17"/>
  <c r="WZQ13" i="17"/>
  <c r="WZR13" i="17"/>
  <c r="WZS13" i="17"/>
  <c r="WZT13" i="17"/>
  <c r="WZU13" i="17"/>
  <c r="WZV13" i="17"/>
  <c r="WZW13" i="17"/>
  <c r="WZX13" i="17"/>
  <c r="WZY13" i="17"/>
  <c r="WZZ13" i="17"/>
  <c r="XAA13" i="17"/>
  <c r="XAB13" i="17"/>
  <c r="XAC13" i="17"/>
  <c r="XAD13" i="17"/>
  <c r="XAE13" i="17"/>
  <c r="XAF13" i="17"/>
  <c r="XAG13" i="17"/>
  <c r="XAH13" i="17"/>
  <c r="XAI13" i="17"/>
  <c r="XAJ13" i="17"/>
  <c r="XAK13" i="17"/>
  <c r="XAL13" i="17"/>
  <c r="XAM13" i="17"/>
  <c r="XAN13" i="17"/>
  <c r="XAO13" i="17"/>
  <c r="XAP13" i="17"/>
  <c r="XAQ13" i="17"/>
  <c r="XAR13" i="17"/>
  <c r="XAS13" i="17"/>
  <c r="XAT13" i="17"/>
  <c r="XAU13" i="17"/>
  <c r="XAV13" i="17"/>
  <c r="XAW13" i="17"/>
  <c r="XAX13" i="17"/>
  <c r="XAY13" i="17"/>
  <c r="XAZ13" i="17"/>
  <c r="XBA13" i="17"/>
  <c r="XBB13" i="17"/>
  <c r="XBC13" i="17"/>
  <c r="XBD13" i="17"/>
  <c r="XBE13" i="17"/>
  <c r="XBF13" i="17"/>
  <c r="XBG13" i="17"/>
  <c r="XBH13" i="17"/>
  <c r="XBI13" i="17"/>
  <c r="XBJ13" i="17"/>
  <c r="XBK13" i="17"/>
  <c r="XBL13" i="17"/>
  <c r="XBM13" i="17"/>
  <c r="XBN13" i="17"/>
  <c r="XBO13" i="17"/>
  <c r="XBP13" i="17"/>
  <c r="XBQ13" i="17"/>
  <c r="XBR13" i="17"/>
  <c r="XBS13" i="17"/>
  <c r="XBT13" i="17"/>
  <c r="XBU13" i="17"/>
  <c r="XBV13" i="17"/>
  <c r="XBW13" i="17"/>
  <c r="XBX13" i="17"/>
  <c r="XBY13" i="17"/>
  <c r="XBZ13" i="17"/>
  <c r="XCA13" i="17"/>
  <c r="XCB13" i="17"/>
  <c r="XCC13" i="17"/>
  <c r="XCD13" i="17"/>
  <c r="XCE13" i="17"/>
  <c r="XCF13" i="17"/>
  <c r="XCG13" i="17"/>
  <c r="XCH13" i="17"/>
  <c r="XCI13" i="17"/>
  <c r="XCJ13" i="17"/>
  <c r="XCK13" i="17"/>
  <c r="XCL13" i="17"/>
  <c r="XCM13" i="17"/>
  <c r="XCN13" i="17"/>
  <c r="XCO13" i="17"/>
  <c r="XCP13" i="17"/>
  <c r="XCQ13" i="17"/>
  <c r="XCR13" i="17"/>
  <c r="XCS13" i="17"/>
  <c r="XCT13" i="17"/>
  <c r="XCU13" i="17"/>
  <c r="XCV13" i="17"/>
  <c r="XCW13" i="17"/>
  <c r="XCX13" i="17"/>
  <c r="XCY13" i="17"/>
  <c r="XCZ13" i="17"/>
  <c r="XDA13" i="17"/>
  <c r="XDB13" i="17"/>
  <c r="XDC13" i="17"/>
  <c r="XDD13" i="17"/>
  <c r="XDE13" i="17"/>
  <c r="XDF13" i="17"/>
  <c r="XDG13" i="17"/>
  <c r="XDH13" i="17"/>
  <c r="XDI13" i="17"/>
  <c r="XDJ13" i="17"/>
  <c r="XDK13" i="17"/>
  <c r="XDL13" i="17"/>
  <c r="XDM13" i="17"/>
  <c r="XDN13" i="17"/>
  <c r="XDO13" i="17"/>
  <c r="XDP13" i="17"/>
  <c r="XDQ13" i="17"/>
  <c r="XDR13" i="17"/>
  <c r="XDS13" i="17"/>
  <c r="XDT13" i="17"/>
  <c r="XDU13" i="17"/>
  <c r="XDV13" i="17"/>
  <c r="XDW13" i="17"/>
  <c r="XDX13" i="17"/>
  <c r="XDY13" i="17"/>
  <c r="XDZ13" i="17"/>
  <c r="XEA13" i="17"/>
  <c r="XEB13" i="17"/>
  <c r="XEC13" i="17"/>
  <c r="XED13" i="17"/>
  <c r="XEE13" i="17"/>
  <c r="XEF13" i="17"/>
  <c r="XEG13" i="17"/>
  <c r="XEH13" i="17"/>
  <c r="XEI13" i="17"/>
  <c r="XEJ13" i="17"/>
  <c r="XEK13" i="17"/>
  <c r="XEL13" i="17"/>
  <c r="XEM13" i="17"/>
  <c r="XEN13" i="17"/>
  <c r="XEO13" i="17"/>
  <c r="XEP13" i="17"/>
  <c r="XEQ13" i="17"/>
  <c r="XER13" i="17"/>
  <c r="XES13" i="17"/>
  <c r="XET13" i="17"/>
  <c r="XEU13" i="17"/>
  <c r="XEV13" i="17"/>
  <c r="XEW13" i="17"/>
  <c r="XEX13" i="17"/>
  <c r="XEY13" i="17"/>
  <c r="XEZ13" i="17"/>
  <c r="XFA13" i="17"/>
  <c r="XFB13" i="17"/>
  <c r="XFC13" i="17"/>
  <c r="XFD13" i="17"/>
  <c r="C13" i="17"/>
  <c r="W48" i="7" l="1"/>
  <c r="W49" i="7"/>
  <c r="W51" i="7"/>
  <c r="T52" i="7"/>
  <c r="T66" i="7"/>
  <c r="T49" i="7"/>
  <c r="T68" i="7"/>
  <c r="U68" i="7"/>
  <c r="T69" i="7"/>
  <c r="U65" i="7"/>
  <c r="U69" i="7"/>
  <c r="T65" i="7"/>
  <c r="U66" i="7"/>
  <c r="U51" i="7"/>
  <c r="U48" i="7"/>
  <c r="W65" i="7"/>
  <c r="W66" i="7"/>
  <c r="W68" i="7"/>
  <c r="W53" i="7"/>
  <c r="W69" i="7"/>
  <c r="U52" i="7"/>
  <c r="T53" i="7"/>
  <c r="W52" i="7"/>
  <c r="U53" i="7"/>
  <c r="T48" i="7"/>
  <c r="U49" i="7"/>
  <c r="T51" i="7"/>
  <c r="O30" i="7"/>
  <c r="O31" i="7"/>
  <c r="O32" i="7"/>
  <c r="W31" i="7" l="1"/>
  <c r="W32" i="7"/>
  <c r="W30" i="7"/>
  <c r="T32" i="7"/>
  <c r="U30" i="7"/>
  <c r="U31" i="7"/>
  <c r="U32" i="7"/>
  <c r="T30" i="7"/>
  <c r="T31" i="7" l="1"/>
  <c r="O9" i="11" l="1"/>
  <c r="O12" i="11"/>
  <c r="O13" i="11"/>
  <c r="O14" i="11"/>
  <c r="O8" i="11"/>
  <c r="O9" i="9"/>
  <c r="O10" i="9"/>
  <c r="O8" i="8"/>
  <c r="O9" i="8"/>
  <c r="O11" i="8"/>
  <c r="O12" i="8"/>
  <c r="O13" i="8"/>
  <c r="O14" i="8"/>
  <c r="O15" i="8"/>
  <c r="O16" i="8"/>
  <c r="O17" i="8"/>
  <c r="O18" i="8"/>
  <c r="O19" i="8"/>
  <c r="O20" i="8"/>
  <c r="O21" i="8"/>
  <c r="O22" i="8"/>
  <c r="O23" i="8"/>
  <c r="O24" i="8"/>
  <c r="O25" i="8"/>
  <c r="O26" i="8"/>
  <c r="O27" i="8"/>
  <c r="O28" i="8"/>
  <c r="O29" i="8"/>
  <c r="O30" i="8"/>
  <c r="O31" i="8"/>
  <c r="O32" i="8"/>
  <c r="O33" i="8"/>
  <c r="O34" i="8"/>
  <c r="O35" i="8"/>
  <c r="O36" i="8"/>
  <c r="O11" i="7"/>
  <c r="O12" i="7"/>
  <c r="O14" i="7"/>
  <c r="O17" i="7"/>
  <c r="O18" i="7"/>
  <c r="O19" i="7"/>
  <c r="O20" i="7"/>
  <c r="O21" i="7"/>
  <c r="R64" i="6" s="1"/>
  <c r="S64" i="6" s="1"/>
  <c r="O22" i="7"/>
  <c r="O23" i="7"/>
  <c r="O24" i="7"/>
  <c r="O25" i="7"/>
  <c r="O26" i="7"/>
  <c r="O27" i="7"/>
  <c r="O28" i="7"/>
  <c r="O29" i="7"/>
  <c r="O33" i="7"/>
  <c r="O40" i="7"/>
  <c r="O41" i="7"/>
  <c r="O82" i="7"/>
  <c r="O42" i="7"/>
  <c r="O44" i="7"/>
  <c r="O45" i="7"/>
  <c r="O46" i="7"/>
  <c r="O47" i="7"/>
  <c r="O10" i="7"/>
  <c r="R82" i="6" l="1"/>
  <c r="S82" i="6" s="1"/>
  <c r="V82" i="6" s="1"/>
  <c r="R48" i="6"/>
  <c r="S48" i="6" s="1"/>
  <c r="Z48" i="6" s="1"/>
  <c r="R34" i="6"/>
  <c r="S34" i="6" s="1"/>
  <c r="W34" i="6" s="1"/>
  <c r="R106" i="6"/>
  <c r="S106" i="6" s="1"/>
  <c r="X106" i="6" s="1"/>
  <c r="R103" i="6"/>
  <c r="S103" i="6" s="1"/>
  <c r="X103" i="6" s="1"/>
  <c r="R70" i="6"/>
  <c r="S70" i="6" s="1"/>
  <c r="Y70" i="6" s="1"/>
  <c r="R100" i="6"/>
  <c r="S100" i="6" s="1"/>
  <c r="Y100" i="6" s="1"/>
  <c r="R45" i="6"/>
  <c r="S45" i="6" s="1"/>
  <c r="W45" i="6" s="1"/>
  <c r="R32" i="6"/>
  <c r="S32" i="6" s="1"/>
  <c r="V32" i="6" s="1"/>
  <c r="R104" i="6"/>
  <c r="S104" i="6" s="1"/>
  <c r="Y104" i="6" s="1"/>
  <c r="R102" i="6"/>
  <c r="S102" i="6" s="1"/>
  <c r="U102" i="6" s="1"/>
  <c r="R105" i="6"/>
  <c r="S105" i="6" s="1"/>
  <c r="W105" i="6" s="1"/>
  <c r="R47" i="6"/>
  <c r="S47" i="6" s="1"/>
  <c r="V47" i="6" s="1"/>
  <c r="R84" i="6"/>
  <c r="S84" i="6" s="1"/>
  <c r="R38" i="6"/>
  <c r="S38" i="6" s="1"/>
  <c r="V38" i="6" s="1"/>
  <c r="R46" i="6"/>
  <c r="S46" i="6" s="1"/>
  <c r="V46" i="6" s="1"/>
  <c r="R77" i="6"/>
  <c r="S77" i="6" s="1"/>
  <c r="V77" i="6" s="1"/>
  <c r="R14" i="6"/>
  <c r="S14" i="6" s="1"/>
  <c r="Y14" i="6" s="1"/>
  <c r="R60" i="6"/>
  <c r="S60" i="6" s="1"/>
  <c r="W60" i="6" s="1"/>
  <c r="R12" i="6"/>
  <c r="S12" i="6" s="1"/>
  <c r="Y12" i="6" s="1"/>
  <c r="R101" i="6"/>
  <c r="S101" i="6" s="1"/>
  <c r="R71" i="6"/>
  <c r="S71" i="6" s="1"/>
  <c r="Z71" i="6" s="1"/>
  <c r="R24" i="6"/>
  <c r="S24" i="6" s="1"/>
  <c r="W24" i="6" s="1"/>
  <c r="R41" i="6"/>
  <c r="S41" i="6" s="1"/>
  <c r="V41" i="6" s="1"/>
  <c r="R29" i="6"/>
  <c r="S29" i="6" s="1"/>
  <c r="V29" i="6" s="1"/>
  <c r="R10" i="6"/>
  <c r="S10" i="6" s="1"/>
  <c r="V10" i="6" s="1"/>
  <c r="R57" i="6"/>
  <c r="S57" i="6" s="1"/>
  <c r="Y57" i="6" s="1"/>
  <c r="R68" i="6"/>
  <c r="S68" i="6" s="1"/>
  <c r="U68" i="6" s="1"/>
  <c r="R18" i="6"/>
  <c r="S18" i="6" s="1"/>
  <c r="Z18" i="6" s="1"/>
  <c r="R40" i="6"/>
  <c r="S40" i="6" s="1"/>
  <c r="U40" i="6" s="1"/>
  <c r="R63" i="6"/>
  <c r="S63" i="6" s="1"/>
  <c r="Y63" i="6" s="1"/>
  <c r="R42" i="6"/>
  <c r="S42" i="6" s="1"/>
  <c r="X42" i="6" s="1"/>
  <c r="R50" i="6"/>
  <c r="S50" i="6" s="1"/>
  <c r="R108" i="6"/>
  <c r="S108" i="6" s="1"/>
  <c r="W108" i="6" s="1"/>
  <c r="R86" i="6"/>
  <c r="S86" i="6" s="1"/>
  <c r="U86" i="6" s="1"/>
  <c r="R99" i="6"/>
  <c r="S99" i="6" s="1"/>
  <c r="R90" i="6"/>
  <c r="S90" i="6" s="1"/>
  <c r="V90" i="6" s="1"/>
  <c r="R89" i="6"/>
  <c r="S89" i="6" s="1"/>
  <c r="V89" i="6" s="1"/>
  <c r="R85" i="6"/>
  <c r="S85" i="6" s="1"/>
  <c r="V85" i="6" s="1"/>
  <c r="R67" i="6"/>
  <c r="S67" i="6" s="1"/>
  <c r="X67" i="6" s="1"/>
  <c r="R43" i="6"/>
  <c r="S43" i="6" s="1"/>
  <c r="Y43" i="6" s="1"/>
  <c r="R72" i="6"/>
  <c r="S72" i="6" s="1"/>
  <c r="X72" i="6" s="1"/>
  <c r="R69" i="6"/>
  <c r="S69" i="6" s="1"/>
  <c r="R44" i="6"/>
  <c r="S44" i="6" s="1"/>
  <c r="Y44" i="6" s="1"/>
  <c r="R25" i="6"/>
  <c r="S25" i="6" s="1"/>
  <c r="V25" i="6" s="1"/>
  <c r="R36" i="6"/>
  <c r="S36" i="6" s="1"/>
  <c r="Y36" i="6" s="1"/>
  <c r="R13" i="6"/>
  <c r="S13" i="6" s="1"/>
  <c r="U13" i="6" s="1"/>
  <c r="R9" i="6"/>
  <c r="S9" i="6" s="1"/>
  <c r="W9" i="6" s="1"/>
  <c r="R31" i="6"/>
  <c r="S31" i="6" s="1"/>
  <c r="Z31" i="6" s="1"/>
  <c r="R8" i="6"/>
  <c r="S8" i="6" s="1"/>
  <c r="Y8" i="6" s="1"/>
  <c r="R19" i="6"/>
  <c r="S19" i="6" s="1"/>
  <c r="R6" i="6"/>
  <c r="S6" i="6" s="1"/>
  <c r="V6" i="6" s="1"/>
  <c r="R30" i="6"/>
  <c r="S30" i="6" s="1"/>
  <c r="U30" i="6" s="1"/>
  <c r="R35" i="6"/>
  <c r="S35" i="6" s="1"/>
  <c r="Z35" i="6" s="1"/>
  <c r="U64" i="6"/>
  <c r="V64" i="6"/>
  <c r="W64" i="6"/>
  <c r="X64" i="6"/>
  <c r="Y64" i="6"/>
  <c r="Z64" i="6"/>
  <c r="T33" i="7"/>
  <c r="U33" i="7"/>
  <c r="W41" i="7"/>
  <c r="W29" i="7"/>
  <c r="W25" i="7"/>
  <c r="W21" i="7"/>
  <c r="W17" i="7"/>
  <c r="AA46" i="6"/>
  <c r="AM46" i="6" s="1"/>
  <c r="W36" i="8"/>
  <c r="AA9" i="6" s="1"/>
  <c r="AM9" i="6" s="1"/>
  <c r="W30" i="8"/>
  <c r="AA25" i="6" s="1"/>
  <c r="AM25" i="6" s="1"/>
  <c r="W27" i="8"/>
  <c r="AA47" i="6" s="1"/>
  <c r="AM47" i="6" s="1"/>
  <c r="W22" i="8"/>
  <c r="AA10" i="6" s="1"/>
  <c r="AM10" i="6" s="1"/>
  <c r="W20" i="8"/>
  <c r="AA38" i="6" s="1"/>
  <c r="AM38" i="6" s="1"/>
  <c r="W17" i="8"/>
  <c r="AA14" i="6" s="1"/>
  <c r="AM14" i="6" s="1"/>
  <c r="W13" i="8"/>
  <c r="AA20" i="6" s="1"/>
  <c r="AM20" i="6" s="1"/>
  <c r="W8" i="8"/>
  <c r="AA15" i="6" s="1"/>
  <c r="AM15" i="6" s="1"/>
  <c r="W9" i="9"/>
  <c r="W14" i="11"/>
  <c r="W46" i="7"/>
  <c r="W44" i="7"/>
  <c r="W40" i="7"/>
  <c r="W28" i="7"/>
  <c r="W24" i="7"/>
  <c r="W20" i="7"/>
  <c r="W12" i="7"/>
  <c r="AA45" i="6"/>
  <c r="AM45" i="6" s="1"/>
  <c r="W35" i="8"/>
  <c r="AA12" i="6" s="1"/>
  <c r="AM12" i="6" s="1"/>
  <c r="W32" i="8"/>
  <c r="AA23" i="6" s="1"/>
  <c r="AM23" i="6" s="1"/>
  <c r="W26" i="8"/>
  <c r="AA42" i="6" s="1"/>
  <c r="AM42" i="6" s="1"/>
  <c r="W15" i="8"/>
  <c r="AA37" i="6" s="1"/>
  <c r="AM37" i="6" s="1"/>
  <c r="W12" i="8"/>
  <c r="AA19" i="6" s="1"/>
  <c r="AM19" i="6" s="1"/>
  <c r="W8" i="11"/>
  <c r="W13" i="11"/>
  <c r="W47" i="7"/>
  <c r="W42" i="7"/>
  <c r="W27" i="7"/>
  <c r="W23" i="7"/>
  <c r="W19" i="7"/>
  <c r="W14" i="7"/>
  <c r="W11" i="7"/>
  <c r="R5" i="6"/>
  <c r="S5" i="6" s="1"/>
  <c r="AA44" i="6"/>
  <c r="AM44" i="6" s="1"/>
  <c r="W34" i="8"/>
  <c r="AA43" i="6" s="1"/>
  <c r="AM43" i="6" s="1"/>
  <c r="W29" i="8"/>
  <c r="AA6" i="6" s="1"/>
  <c r="AM6" i="6" s="1"/>
  <c r="W25" i="8"/>
  <c r="AA35" i="6" s="1"/>
  <c r="AM35" i="6" s="1"/>
  <c r="W24" i="8"/>
  <c r="AA8" i="6" s="1"/>
  <c r="AM8" i="6" s="1"/>
  <c r="W21" i="8"/>
  <c r="AA40" i="6" s="1"/>
  <c r="AM40" i="6" s="1"/>
  <c r="W19" i="8"/>
  <c r="AA36" i="6" s="1"/>
  <c r="AM36" i="6" s="1"/>
  <c r="W16" i="8"/>
  <c r="AA41" i="6" s="1"/>
  <c r="AM41" i="6" s="1"/>
  <c r="W11" i="8"/>
  <c r="AA18" i="6" s="1"/>
  <c r="AM18" i="6" s="1"/>
  <c r="W12" i="11"/>
  <c r="W10" i="7"/>
  <c r="W45" i="7"/>
  <c r="W82" i="7"/>
  <c r="W33" i="7"/>
  <c r="W26" i="7"/>
  <c r="W22" i="7"/>
  <c r="W18" i="7"/>
  <c r="AA39" i="6"/>
  <c r="AM39" i="6" s="1"/>
  <c r="W33" i="8"/>
  <c r="AA24" i="6" s="1"/>
  <c r="AM24" i="6" s="1"/>
  <c r="W31" i="8"/>
  <c r="AA7" i="6" s="1"/>
  <c r="AM7" i="6" s="1"/>
  <c r="W28" i="8"/>
  <c r="AA5" i="6" s="1"/>
  <c r="W23" i="8"/>
  <c r="AA13" i="6" s="1"/>
  <c r="AM13" i="6" s="1"/>
  <c r="W18" i="8"/>
  <c r="AA34" i="6" s="1"/>
  <c r="AM34" i="6" s="1"/>
  <c r="W14" i="8"/>
  <c r="AA26" i="6" s="1"/>
  <c r="AM26" i="6" s="1"/>
  <c r="W9" i="8"/>
  <c r="AA16" i="6" s="1"/>
  <c r="AM16" i="6" s="1"/>
  <c r="W10" i="9"/>
  <c r="W9" i="11"/>
  <c r="W82" i="6" l="1"/>
  <c r="U82" i="6"/>
  <c r="X82" i="6"/>
  <c r="Z82" i="6"/>
  <c r="Y82" i="6"/>
  <c r="Z34" i="6"/>
  <c r="Y106" i="6"/>
  <c r="U34" i="6"/>
  <c r="Y34" i="6"/>
  <c r="V34" i="6"/>
  <c r="V48" i="6"/>
  <c r="W48" i="6"/>
  <c r="X48" i="6"/>
  <c r="U48" i="6"/>
  <c r="Y48" i="6"/>
  <c r="X34" i="6"/>
  <c r="V106" i="6"/>
  <c r="Z106" i="6"/>
  <c r="W106" i="6"/>
  <c r="U106" i="6"/>
  <c r="U70" i="6"/>
  <c r="Z103" i="6"/>
  <c r="Y103" i="6"/>
  <c r="W103" i="6"/>
  <c r="V103" i="6"/>
  <c r="U103" i="6"/>
  <c r="X70" i="6"/>
  <c r="Z70" i="6"/>
  <c r="W70" i="6"/>
  <c r="V70" i="6"/>
  <c r="Z45" i="6"/>
  <c r="V100" i="6"/>
  <c r="U45" i="6"/>
  <c r="U100" i="6"/>
  <c r="Y45" i="6"/>
  <c r="X45" i="6"/>
  <c r="W100" i="6"/>
  <c r="X100" i="6"/>
  <c r="W104" i="6"/>
  <c r="Z100" i="6"/>
  <c r="V45" i="6"/>
  <c r="Z104" i="6"/>
  <c r="X104" i="6"/>
  <c r="U104" i="6"/>
  <c r="V104" i="6"/>
  <c r="X32" i="6"/>
  <c r="X47" i="6"/>
  <c r="U47" i="6"/>
  <c r="W47" i="6"/>
  <c r="Y47" i="6"/>
  <c r="Z47" i="6"/>
  <c r="Z32" i="6"/>
  <c r="W32" i="6"/>
  <c r="Y32" i="6"/>
  <c r="U32" i="6"/>
  <c r="V14" i="6"/>
  <c r="Z14" i="6"/>
  <c r="X14" i="6"/>
  <c r="V102" i="6"/>
  <c r="W14" i="6"/>
  <c r="W102" i="6"/>
  <c r="U14" i="6"/>
  <c r="Z105" i="6"/>
  <c r="Z102" i="6"/>
  <c r="V105" i="6"/>
  <c r="X102" i="6"/>
  <c r="Y105" i="6"/>
  <c r="Y102" i="6"/>
  <c r="U105" i="6"/>
  <c r="X105" i="6"/>
  <c r="U38" i="6"/>
  <c r="Y38" i="6"/>
  <c r="X38" i="6"/>
  <c r="Z46" i="6"/>
  <c r="Y46" i="6"/>
  <c r="Z38" i="6"/>
  <c r="W46" i="6"/>
  <c r="W38" i="6"/>
  <c r="X77" i="6"/>
  <c r="U46" i="6"/>
  <c r="X46" i="6"/>
  <c r="Z77" i="6"/>
  <c r="W77" i="6"/>
  <c r="Y77" i="6"/>
  <c r="U77" i="6"/>
  <c r="W84" i="6"/>
  <c r="V84" i="6"/>
  <c r="X84" i="6"/>
  <c r="U84" i="6"/>
  <c r="Z84" i="6"/>
  <c r="Y84" i="6"/>
  <c r="AM5" i="6"/>
  <c r="Y60" i="6"/>
  <c r="U60" i="6"/>
  <c r="V60" i="6"/>
  <c r="Z60" i="6"/>
  <c r="X60" i="6"/>
  <c r="X71" i="6"/>
  <c r="X12" i="6"/>
  <c r="W12" i="6"/>
  <c r="V12" i="6"/>
  <c r="U12" i="6"/>
  <c r="Z12" i="6"/>
  <c r="X101" i="6"/>
  <c r="Y101" i="6"/>
  <c r="Z101" i="6"/>
  <c r="U101" i="6"/>
  <c r="V101" i="6"/>
  <c r="W101" i="6"/>
  <c r="Z10" i="6"/>
  <c r="V24" i="6"/>
  <c r="Y71" i="6"/>
  <c r="U24" i="6"/>
  <c r="Y24" i="6"/>
  <c r="X24" i="6"/>
  <c r="Z24" i="6"/>
  <c r="X41" i="6"/>
  <c r="U71" i="6"/>
  <c r="V71" i="6"/>
  <c r="W71" i="6"/>
  <c r="U29" i="6"/>
  <c r="Y68" i="6"/>
  <c r="X68" i="6"/>
  <c r="V68" i="6"/>
  <c r="Y29" i="6"/>
  <c r="Z29" i="6"/>
  <c r="Y41" i="6"/>
  <c r="W41" i="6"/>
  <c r="X29" i="6"/>
  <c r="U41" i="6"/>
  <c r="Z41" i="6"/>
  <c r="W29" i="6"/>
  <c r="Y10" i="6"/>
  <c r="X10" i="6"/>
  <c r="W10" i="6"/>
  <c r="U10" i="6"/>
  <c r="Y40" i="6"/>
  <c r="W40" i="6"/>
  <c r="Z13" i="6"/>
  <c r="Z68" i="6"/>
  <c r="W68" i="6"/>
  <c r="Z40" i="6"/>
  <c r="Z90" i="6"/>
  <c r="V57" i="6"/>
  <c r="X40" i="6"/>
  <c r="U90" i="6"/>
  <c r="Y13" i="6"/>
  <c r="W25" i="6"/>
  <c r="V40" i="6"/>
  <c r="U57" i="6"/>
  <c r="Z57" i="6"/>
  <c r="V18" i="6"/>
  <c r="X57" i="6"/>
  <c r="W57" i="6"/>
  <c r="W18" i="6"/>
  <c r="U108" i="6"/>
  <c r="Y18" i="6"/>
  <c r="X18" i="6"/>
  <c r="U18" i="6"/>
  <c r="W63" i="6"/>
  <c r="V63" i="6"/>
  <c r="X63" i="6"/>
  <c r="U63" i="6"/>
  <c r="Z63" i="6"/>
  <c r="U42" i="6"/>
  <c r="V42" i="6"/>
  <c r="W42" i="6"/>
  <c r="Y42" i="6"/>
  <c r="Z42" i="6"/>
  <c r="U67" i="6"/>
  <c r="Y67" i="6"/>
  <c r="U6" i="6"/>
  <c r="V108" i="6"/>
  <c r="Z30" i="6"/>
  <c r="Y30" i="6"/>
  <c r="X30" i="6"/>
  <c r="Z108" i="6"/>
  <c r="W30" i="6"/>
  <c r="Y108" i="6"/>
  <c r="V30" i="6"/>
  <c r="X108" i="6"/>
  <c r="U85" i="6"/>
  <c r="Z85" i="6"/>
  <c r="Y85" i="6"/>
  <c r="X85" i="6"/>
  <c r="W85" i="6"/>
  <c r="U8" i="6"/>
  <c r="X8" i="6"/>
  <c r="Y86" i="6"/>
  <c r="Z86" i="6"/>
  <c r="X86" i="6"/>
  <c r="W86" i="6"/>
  <c r="V86" i="6"/>
  <c r="Z50" i="6"/>
  <c r="W50" i="6"/>
  <c r="X50" i="6"/>
  <c r="U50" i="6"/>
  <c r="Y50" i="6"/>
  <c r="V50" i="6"/>
  <c r="X13" i="6"/>
  <c r="U25" i="6"/>
  <c r="Z25" i="6"/>
  <c r="W13" i="6"/>
  <c r="Y25" i="6"/>
  <c r="W44" i="6"/>
  <c r="X90" i="6"/>
  <c r="V13" i="6"/>
  <c r="X25" i="6"/>
  <c r="X44" i="6"/>
  <c r="W90" i="6"/>
  <c r="Y90" i="6"/>
  <c r="V44" i="6"/>
  <c r="W36" i="6"/>
  <c r="Z6" i="6"/>
  <c r="W43" i="6"/>
  <c r="X43" i="6"/>
  <c r="Z67" i="6"/>
  <c r="Y6" i="6"/>
  <c r="W67" i="6"/>
  <c r="X6" i="6"/>
  <c r="V43" i="6"/>
  <c r="V67" i="6"/>
  <c r="W6" i="6"/>
  <c r="W72" i="6"/>
  <c r="Z43" i="6"/>
  <c r="U43" i="6"/>
  <c r="V72" i="6"/>
  <c r="U89" i="6"/>
  <c r="U9" i="6"/>
  <c r="U44" i="6"/>
  <c r="X89" i="6"/>
  <c r="Y89" i="6"/>
  <c r="W89" i="6"/>
  <c r="Z44" i="6"/>
  <c r="Z99" i="6"/>
  <c r="V99" i="6"/>
  <c r="Y99" i="6"/>
  <c r="W99" i="6"/>
  <c r="X99" i="6"/>
  <c r="U99" i="6"/>
  <c r="Z89" i="6"/>
  <c r="Y31" i="6"/>
  <c r="W31" i="6"/>
  <c r="V31" i="6"/>
  <c r="W8" i="6"/>
  <c r="U72" i="6"/>
  <c r="V8" i="6"/>
  <c r="Y72" i="6"/>
  <c r="Z8" i="6"/>
  <c r="Z72" i="6"/>
  <c r="X31" i="6"/>
  <c r="U31" i="6"/>
  <c r="V9" i="6"/>
  <c r="X36" i="6"/>
  <c r="Z9" i="6"/>
  <c r="U36" i="6"/>
  <c r="Y9" i="6"/>
  <c r="X9" i="6"/>
  <c r="Z36" i="6"/>
  <c r="V36" i="6"/>
  <c r="Y19" i="6"/>
  <c r="W19" i="6"/>
  <c r="Z19" i="6"/>
  <c r="U19" i="6"/>
  <c r="V19" i="6"/>
  <c r="X19" i="6"/>
  <c r="U69" i="6"/>
  <c r="X69" i="6"/>
  <c r="V69" i="6"/>
  <c r="W69" i="6"/>
  <c r="Y69" i="6"/>
  <c r="Z69" i="6"/>
  <c r="Y35" i="6"/>
  <c r="X35" i="6"/>
  <c r="W35" i="6"/>
  <c r="V35" i="6"/>
  <c r="U35" i="6"/>
  <c r="U5" i="6"/>
  <c r="Y5" i="6"/>
  <c r="W5" i="6"/>
  <c r="X5" i="6"/>
  <c r="Z5" i="6"/>
  <c r="V5" i="6"/>
  <c r="U10" i="7" l="1"/>
  <c r="T45" i="7"/>
  <c r="O8" i="9"/>
  <c r="R11" i="6" s="1"/>
  <c r="S11" i="6" s="1"/>
  <c r="T9" i="8"/>
  <c r="T27" i="8"/>
  <c r="T34" i="8"/>
  <c r="T29" i="8"/>
  <c r="T31" i="8"/>
  <c r="T15" i="8"/>
  <c r="T32" i="8"/>
  <c r="T25" i="8"/>
  <c r="T22" i="8"/>
  <c r="T24" i="8"/>
  <c r="T13" i="8"/>
  <c r="T46" i="7"/>
  <c r="U46" i="7"/>
  <c r="T10" i="7"/>
  <c r="U45" i="7"/>
  <c r="O10" i="8"/>
  <c r="R15" i="6" s="1"/>
  <c r="S15" i="6" s="1"/>
  <c r="O39" i="7"/>
  <c r="O11" i="11"/>
  <c r="O13" i="7"/>
  <c r="R49" i="6" s="1"/>
  <c r="S49" i="6" s="1"/>
  <c r="C13" i="15"/>
  <c r="Z11" i="6" l="1"/>
  <c r="X11" i="6"/>
  <c r="V11" i="6"/>
  <c r="Y11" i="6"/>
  <c r="U11" i="6"/>
  <c r="W11" i="6"/>
  <c r="R74" i="6"/>
  <c r="S74" i="6" s="1"/>
  <c r="X74" i="6" s="1"/>
  <c r="R23" i="6"/>
  <c r="S23" i="6" s="1"/>
  <c r="Y49" i="6"/>
  <c r="V49" i="6"/>
  <c r="X49" i="6"/>
  <c r="U49" i="6"/>
  <c r="W49" i="6"/>
  <c r="Z49" i="6"/>
  <c r="R37" i="6"/>
  <c r="S37" i="6" s="1"/>
  <c r="W37" i="6" s="1"/>
  <c r="R20" i="6"/>
  <c r="S20" i="6" s="1"/>
  <c r="X15" i="6"/>
  <c r="Y15" i="6"/>
  <c r="Z15" i="6"/>
  <c r="W15" i="6"/>
  <c r="V15" i="6"/>
  <c r="U15" i="6"/>
  <c r="R61" i="6"/>
  <c r="S61" i="6" s="1"/>
  <c r="X61" i="6" s="1"/>
  <c r="R107" i="6"/>
  <c r="S107" i="6" s="1"/>
  <c r="R7" i="6"/>
  <c r="S7" i="6" s="1"/>
  <c r="U7" i="6" s="1"/>
  <c r="R16" i="6"/>
  <c r="S16" i="6" s="1"/>
  <c r="R27" i="6"/>
  <c r="S27" i="6" s="1"/>
  <c r="W27" i="6" s="1"/>
  <c r="R78" i="6"/>
  <c r="S78" i="6" s="1"/>
  <c r="R92" i="6"/>
  <c r="S92" i="6" s="1"/>
  <c r="Y92" i="6" s="1"/>
  <c r="R58" i="6"/>
  <c r="S58" i="6" s="1"/>
  <c r="R53" i="6"/>
  <c r="S53" i="6" s="1"/>
  <c r="W53" i="6" s="1"/>
  <c r="R33" i="6"/>
  <c r="S33" i="6" s="1"/>
  <c r="V33" i="6" s="1"/>
  <c r="R21" i="6"/>
  <c r="S21" i="6" s="1"/>
  <c r="R98" i="6"/>
  <c r="S98" i="6" s="1"/>
  <c r="R17" i="6"/>
  <c r="S17" i="6" s="1"/>
  <c r="X17" i="6" s="1"/>
  <c r="R26" i="6"/>
  <c r="S26" i="6" s="1"/>
  <c r="R110" i="6"/>
  <c r="S110" i="6" s="1"/>
  <c r="Y110" i="6" s="1"/>
  <c r="R87" i="6"/>
  <c r="S87" i="6" s="1"/>
  <c r="R39" i="6"/>
  <c r="S39" i="6" s="1"/>
  <c r="V39" i="6" s="1"/>
  <c r="R22" i="6"/>
  <c r="S22" i="6" s="1"/>
  <c r="R88" i="6"/>
  <c r="S88" i="6" s="1"/>
  <c r="X88" i="6" s="1"/>
  <c r="R28" i="6"/>
  <c r="S28" i="6" s="1"/>
  <c r="W11" i="11"/>
  <c r="W10" i="8"/>
  <c r="AA17" i="6" s="1"/>
  <c r="AM17" i="6" s="1"/>
  <c r="W8" i="9"/>
  <c r="W39" i="7"/>
  <c r="W13" i="7"/>
  <c r="T8" i="8"/>
  <c r="T26" i="8"/>
  <c r="T33" i="8"/>
  <c r="T36" i="8"/>
  <c r="T23" i="8"/>
  <c r="T30" i="8"/>
  <c r="T14" i="8"/>
  <c r="T17" i="8"/>
  <c r="T18" i="7"/>
  <c r="T28" i="8"/>
  <c r="U18" i="7"/>
  <c r="T35" i="8"/>
  <c r="T10" i="9"/>
  <c r="T8" i="9"/>
  <c r="T12" i="8"/>
  <c r="T13" i="11"/>
  <c r="T9" i="11"/>
  <c r="T9" i="9"/>
  <c r="T11" i="8"/>
  <c r="T14" i="11"/>
  <c r="T21" i="8"/>
  <c r="T19" i="8"/>
  <c r="O15" i="7"/>
  <c r="T11" i="11"/>
  <c r="T10" i="8"/>
  <c r="T12" i="11"/>
  <c r="T8" i="11"/>
  <c r="T16" i="8"/>
  <c r="T20" i="8"/>
  <c r="T18" i="8"/>
  <c r="O43" i="7"/>
  <c r="O16" i="7"/>
  <c r="R52" i="6" s="1"/>
  <c r="S52" i="6" s="1"/>
  <c r="O15" i="11"/>
  <c r="O10" i="11"/>
  <c r="R109" i="6" s="1"/>
  <c r="S109" i="6" s="1"/>
  <c r="T13" i="7"/>
  <c r="U13" i="7"/>
  <c r="U42" i="7"/>
  <c r="T42" i="7"/>
  <c r="T11" i="7"/>
  <c r="U11" i="7"/>
  <c r="T47" i="7"/>
  <c r="U47" i="7"/>
  <c r="T40" i="7"/>
  <c r="U40" i="7"/>
  <c r="T29" i="7"/>
  <c r="U29" i="7"/>
  <c r="T25" i="7"/>
  <c r="U25" i="7"/>
  <c r="T19" i="7"/>
  <c r="U19" i="7"/>
  <c r="T21" i="7"/>
  <c r="U21" i="7"/>
  <c r="T14" i="7"/>
  <c r="U14" i="7"/>
  <c r="U28" i="7"/>
  <c r="T28" i="7"/>
  <c r="U12" i="7"/>
  <c r="T12" i="7"/>
  <c r="T17" i="7"/>
  <c r="U17" i="7"/>
  <c r="U82" i="7"/>
  <c r="T82" i="7"/>
  <c r="T41" i="7"/>
  <c r="U41" i="7"/>
  <c r="T23" i="7"/>
  <c r="U23" i="7"/>
  <c r="T26" i="7"/>
  <c r="U26" i="7"/>
  <c r="U39" i="7"/>
  <c r="T39" i="7"/>
  <c r="T27" i="7"/>
  <c r="U27" i="7"/>
  <c r="T20" i="7"/>
  <c r="U20" i="7"/>
  <c r="U22" i="7"/>
  <c r="T22" i="7"/>
  <c r="T44" i="7"/>
  <c r="U44" i="7"/>
  <c r="U24" i="7"/>
  <c r="T24" i="7"/>
  <c r="W109" i="6" l="1"/>
  <c r="Z109" i="6"/>
  <c r="X109" i="6"/>
  <c r="V109" i="6"/>
  <c r="Y109" i="6"/>
  <c r="U109" i="6"/>
  <c r="W74" i="6"/>
  <c r="Y74" i="6"/>
  <c r="Z74" i="6"/>
  <c r="U74" i="6"/>
  <c r="V74" i="6"/>
  <c r="R91" i="6"/>
  <c r="S91" i="6" s="1"/>
  <c r="Z91" i="6" s="1"/>
  <c r="R66" i="6"/>
  <c r="S66" i="6" s="1"/>
  <c r="X23" i="6"/>
  <c r="W23" i="6"/>
  <c r="Z23" i="6"/>
  <c r="Y23" i="6"/>
  <c r="V23" i="6"/>
  <c r="U23" i="6"/>
  <c r="R65" i="6"/>
  <c r="S65" i="6" s="1"/>
  <c r="V65" i="6" s="1"/>
  <c r="R51" i="6"/>
  <c r="S51" i="6" s="1"/>
  <c r="X37" i="6"/>
  <c r="R59" i="6"/>
  <c r="S59" i="6" s="1"/>
  <c r="X59" i="6" s="1"/>
  <c r="Z37" i="6"/>
  <c r="Z20" i="6"/>
  <c r="V20" i="6"/>
  <c r="Y20" i="6"/>
  <c r="U20" i="6"/>
  <c r="X20" i="6"/>
  <c r="W20" i="6"/>
  <c r="Y37" i="6"/>
  <c r="R114" i="6"/>
  <c r="S114" i="6" s="1"/>
  <c r="X114" i="6" s="1"/>
  <c r="V37" i="6"/>
  <c r="U37" i="6"/>
  <c r="V61" i="6"/>
  <c r="V107" i="6"/>
  <c r="Y107" i="6"/>
  <c r="U107" i="6"/>
  <c r="X107" i="6"/>
  <c r="Z107" i="6"/>
  <c r="W107" i="6"/>
  <c r="U61" i="6"/>
  <c r="Y61" i="6"/>
  <c r="Z61" i="6"/>
  <c r="W61" i="6"/>
  <c r="R80" i="6"/>
  <c r="S80" i="6" s="1"/>
  <c r="U80" i="6" s="1"/>
  <c r="R83" i="6"/>
  <c r="S83" i="6" s="1"/>
  <c r="R75" i="6"/>
  <c r="S75" i="6" s="1"/>
  <c r="Z75" i="6" s="1"/>
  <c r="R97" i="6"/>
  <c r="S97" i="6" s="1"/>
  <c r="Y27" i="6"/>
  <c r="Y7" i="6"/>
  <c r="Z7" i="6"/>
  <c r="X27" i="6"/>
  <c r="V7" i="6"/>
  <c r="W7" i="6"/>
  <c r="X7" i="6"/>
  <c r="V16" i="6"/>
  <c r="W16" i="6"/>
  <c r="Z16" i="6"/>
  <c r="X16" i="6"/>
  <c r="U16" i="6"/>
  <c r="Y16" i="6"/>
  <c r="R113" i="6"/>
  <c r="S113" i="6" s="1"/>
  <c r="W113" i="6" s="1"/>
  <c r="R115" i="6"/>
  <c r="S115" i="6" s="1"/>
  <c r="Z27" i="6"/>
  <c r="U27" i="6"/>
  <c r="U92" i="6"/>
  <c r="V27" i="6"/>
  <c r="V92" i="6"/>
  <c r="W92" i="6"/>
  <c r="Z92" i="6"/>
  <c r="X92" i="6"/>
  <c r="U78" i="6"/>
  <c r="X78" i="6"/>
  <c r="W78" i="6"/>
  <c r="V78" i="6"/>
  <c r="Y78" i="6"/>
  <c r="Z78" i="6"/>
  <c r="X58" i="6"/>
  <c r="W58" i="6"/>
  <c r="V58" i="6"/>
  <c r="U58" i="6"/>
  <c r="Y58" i="6"/>
  <c r="Z58" i="6"/>
  <c r="R54" i="6"/>
  <c r="S54" i="6" s="1"/>
  <c r="W54" i="6" s="1"/>
  <c r="R62" i="6"/>
  <c r="S62" i="6" s="1"/>
  <c r="X53" i="6"/>
  <c r="R56" i="6"/>
  <c r="S56" i="6" s="1"/>
  <c r="X56" i="6" s="1"/>
  <c r="R96" i="6"/>
  <c r="S96" i="6" s="1"/>
  <c r="V53" i="6"/>
  <c r="U53" i="6"/>
  <c r="Y53" i="6"/>
  <c r="Z53" i="6"/>
  <c r="U33" i="6"/>
  <c r="X33" i="6"/>
  <c r="Z21" i="6"/>
  <c r="Y21" i="6"/>
  <c r="X21" i="6"/>
  <c r="W21" i="6"/>
  <c r="V21" i="6"/>
  <c r="U21" i="6"/>
  <c r="Z33" i="6"/>
  <c r="U52" i="6"/>
  <c r="Y52" i="6"/>
  <c r="V52" i="6"/>
  <c r="Z52" i="6"/>
  <c r="W52" i="6"/>
  <c r="X52" i="6"/>
  <c r="Y33" i="6"/>
  <c r="W33" i="6"/>
  <c r="R95" i="6"/>
  <c r="S95" i="6" s="1"/>
  <c r="V95" i="6" s="1"/>
  <c r="R76" i="6"/>
  <c r="S76" i="6" s="1"/>
  <c r="R81" i="6"/>
  <c r="S81" i="6" s="1"/>
  <c r="V81" i="6" s="1"/>
  <c r="R55" i="6"/>
  <c r="S55" i="6" s="1"/>
  <c r="R94" i="6"/>
  <c r="S94" i="6" s="1"/>
  <c r="U94" i="6" s="1"/>
  <c r="V17" i="6"/>
  <c r="U17" i="6"/>
  <c r="W17" i="6"/>
  <c r="Z17" i="6"/>
  <c r="R112" i="6"/>
  <c r="S112" i="6" s="1"/>
  <c r="X112" i="6" s="1"/>
  <c r="R111" i="6"/>
  <c r="S111" i="6" s="1"/>
  <c r="Y17" i="6"/>
  <c r="W98" i="6"/>
  <c r="Y98" i="6"/>
  <c r="X98" i="6"/>
  <c r="Z98" i="6"/>
  <c r="V98" i="6"/>
  <c r="U98" i="6"/>
  <c r="Y26" i="6"/>
  <c r="X26" i="6"/>
  <c r="Z26" i="6"/>
  <c r="W26" i="6"/>
  <c r="V26" i="6"/>
  <c r="U26" i="6"/>
  <c r="X110" i="6"/>
  <c r="W110" i="6"/>
  <c r="U110" i="6"/>
  <c r="V110" i="6"/>
  <c r="Z110" i="6"/>
  <c r="V87" i="6"/>
  <c r="Z87" i="6"/>
  <c r="Y87" i="6"/>
  <c r="U87" i="6"/>
  <c r="W87" i="6"/>
  <c r="X87" i="6"/>
  <c r="Z39" i="6"/>
  <c r="U39" i="6"/>
  <c r="Y39" i="6"/>
  <c r="X39" i="6"/>
  <c r="X22" i="6"/>
  <c r="U22" i="6"/>
  <c r="Y22" i="6"/>
  <c r="Z22" i="6"/>
  <c r="V22" i="6"/>
  <c r="W22" i="6"/>
  <c r="W39" i="6"/>
  <c r="R3" i="9"/>
  <c r="T3" i="9" s="1"/>
  <c r="U88" i="6"/>
  <c r="Y88" i="6"/>
  <c r="W88" i="6"/>
  <c r="V88" i="6"/>
  <c r="R93" i="6"/>
  <c r="S93" i="6" s="1"/>
  <c r="X93" i="6" s="1"/>
  <c r="Z88" i="6"/>
  <c r="R73" i="6"/>
  <c r="S73" i="6" s="1"/>
  <c r="Z73" i="6" s="1"/>
  <c r="R79" i="6"/>
  <c r="S79" i="6" s="1"/>
  <c r="W28" i="6"/>
  <c r="V28" i="6"/>
  <c r="U28" i="6"/>
  <c r="Z28" i="6"/>
  <c r="Y28" i="6"/>
  <c r="X28" i="6"/>
  <c r="W10" i="11"/>
  <c r="W43" i="7"/>
  <c r="W15" i="11"/>
  <c r="W16" i="7"/>
  <c r="W15" i="7"/>
  <c r="T43" i="7"/>
  <c r="U43" i="7"/>
  <c r="T16" i="7"/>
  <c r="U16" i="7"/>
  <c r="T15" i="7"/>
  <c r="U15" i="7"/>
  <c r="T15" i="11"/>
  <c r="T10" i="11"/>
  <c r="Z59" i="6" l="1"/>
  <c r="V59" i="6"/>
  <c r="U59" i="6"/>
  <c r="Y59" i="6"/>
  <c r="W59" i="6"/>
  <c r="U114" i="6"/>
  <c r="Y114" i="6"/>
  <c r="V114" i="6"/>
  <c r="Y65" i="6"/>
  <c r="W114" i="6"/>
  <c r="V91" i="6"/>
  <c r="X91" i="6"/>
  <c r="U91" i="6"/>
  <c r="U65" i="6"/>
  <c r="W91" i="6"/>
  <c r="W65" i="6"/>
  <c r="Y91" i="6"/>
  <c r="W66" i="6"/>
  <c r="V66" i="6"/>
  <c r="U66" i="6"/>
  <c r="Z66" i="6"/>
  <c r="Y66" i="6"/>
  <c r="X66" i="6"/>
  <c r="X65" i="6"/>
  <c r="Z65" i="6"/>
  <c r="U51" i="6"/>
  <c r="Z51" i="6"/>
  <c r="V51" i="6"/>
  <c r="X51" i="6"/>
  <c r="W51" i="6"/>
  <c r="Y51" i="6"/>
  <c r="Z114" i="6"/>
  <c r="U75" i="6"/>
  <c r="V75" i="6"/>
  <c r="Y75" i="6"/>
  <c r="W75" i="6"/>
  <c r="X75" i="6"/>
  <c r="X80" i="6"/>
  <c r="W80" i="6"/>
  <c r="Y80" i="6"/>
  <c r="V80" i="6"/>
  <c r="Z80" i="6"/>
  <c r="W97" i="6"/>
  <c r="X97" i="6"/>
  <c r="V97" i="6"/>
  <c r="Z97" i="6"/>
  <c r="Y97" i="6"/>
  <c r="U97" i="6"/>
  <c r="U83" i="6"/>
  <c r="Z83" i="6"/>
  <c r="V83" i="6"/>
  <c r="Y83" i="6"/>
  <c r="X83" i="6"/>
  <c r="W83" i="6"/>
  <c r="X113" i="6"/>
  <c r="U113" i="6"/>
  <c r="Z113" i="6"/>
  <c r="V113" i="6"/>
  <c r="Y113" i="6"/>
  <c r="W115" i="6"/>
  <c r="Z115" i="6"/>
  <c r="U115" i="6"/>
  <c r="Y115" i="6"/>
  <c r="V115" i="6"/>
  <c r="X115" i="6"/>
  <c r="Y54" i="6"/>
  <c r="X54" i="6"/>
  <c r="Z54" i="6"/>
  <c r="V56" i="6"/>
  <c r="Z62" i="6"/>
  <c r="V62" i="6"/>
  <c r="X62" i="6"/>
  <c r="W62" i="6"/>
  <c r="Y62" i="6"/>
  <c r="U62" i="6"/>
  <c r="U56" i="6"/>
  <c r="Y56" i="6"/>
  <c r="U54" i="6"/>
  <c r="Z56" i="6"/>
  <c r="V54" i="6"/>
  <c r="W56" i="6"/>
  <c r="U96" i="6"/>
  <c r="X96" i="6"/>
  <c r="V96" i="6"/>
  <c r="Z96" i="6"/>
  <c r="W96" i="6"/>
  <c r="Y96" i="6"/>
  <c r="U95" i="6"/>
  <c r="W95" i="6"/>
  <c r="Y95" i="6"/>
  <c r="X95" i="6"/>
  <c r="Z95" i="6"/>
  <c r="V94" i="6"/>
  <c r="Y94" i="6"/>
  <c r="X94" i="6"/>
  <c r="V112" i="6"/>
  <c r="V76" i="6"/>
  <c r="X76" i="6"/>
  <c r="Z76" i="6"/>
  <c r="Y76" i="6"/>
  <c r="U76" i="6"/>
  <c r="W76" i="6"/>
  <c r="W94" i="6"/>
  <c r="Z81" i="6"/>
  <c r="Y81" i="6"/>
  <c r="X81" i="6"/>
  <c r="Z94" i="6"/>
  <c r="U81" i="6"/>
  <c r="W81" i="6"/>
  <c r="X55" i="6"/>
  <c r="Y55" i="6"/>
  <c r="V55" i="6"/>
  <c r="U55" i="6"/>
  <c r="W55" i="6"/>
  <c r="Z55" i="6"/>
  <c r="Z112" i="6"/>
  <c r="Y112" i="6"/>
  <c r="W112" i="6"/>
  <c r="U112" i="6"/>
  <c r="Y111" i="6"/>
  <c r="Z111" i="6"/>
  <c r="U111" i="6"/>
  <c r="X111" i="6"/>
  <c r="W111" i="6"/>
  <c r="V111" i="6"/>
  <c r="R3" i="8"/>
  <c r="T3" i="8" s="1"/>
  <c r="R3" i="11"/>
  <c r="T3" i="11" s="1"/>
  <c r="W73" i="6"/>
  <c r="Z93" i="6"/>
  <c r="W93" i="6"/>
  <c r="V93" i="6"/>
  <c r="U93" i="6"/>
  <c r="Y93" i="6"/>
  <c r="U73" i="6"/>
  <c r="Y73" i="6"/>
  <c r="V73" i="6"/>
  <c r="X73" i="6"/>
  <c r="Y79" i="6"/>
  <c r="U79" i="6"/>
  <c r="W79" i="6"/>
  <c r="V79" i="6"/>
  <c r="Z79" i="6"/>
  <c r="X79" i="6"/>
  <c r="Q5" i="7"/>
  <c r="Q6" i="7"/>
  <c r="R5" i="7" l="1"/>
  <c r="R6" i="7"/>
  <c r="U6" i="7"/>
  <c r="V6" i="7" s="1"/>
  <c r="U5" i="7"/>
  <c r="V5" i="7" s="1"/>
  <c r="V13" i="17" l="1"/>
  <c r="D194" i="17"/>
  <c r="D194" i="15"/>
  <c r="D190" i="15"/>
  <c r="D190" i="17"/>
  <c r="F195" i="17"/>
  <c r="M195" i="15"/>
  <c r="F187" i="17"/>
  <c r="M187" i="15"/>
  <c r="D195" i="17"/>
  <c r="D195" i="15"/>
  <c r="D188" i="15"/>
  <c r="D188" i="17"/>
  <c r="F194" i="17"/>
  <c r="M194" i="15"/>
  <c r="F188" i="17"/>
  <c r="M188" i="15"/>
  <c r="E195" i="17"/>
  <c r="E195" i="15"/>
  <c r="D187" i="15"/>
  <c r="D187" i="17"/>
  <c r="E193" i="15"/>
  <c r="E193" i="17"/>
  <c r="E190" i="15"/>
  <c r="E190" i="17"/>
  <c r="E181" i="15"/>
  <c r="E181" i="17"/>
  <c r="E177" i="17"/>
  <c r="E177" i="15"/>
  <c r="E169" i="17"/>
  <c r="E169" i="15"/>
  <c r="D161" i="17"/>
  <c r="D161" i="15"/>
  <c r="E153" i="17"/>
  <c r="E153" i="15"/>
  <c r="E150" i="15"/>
  <c r="E150" i="17"/>
  <c r="E149" i="15"/>
  <c r="E149" i="17"/>
  <c r="E134" i="17"/>
  <c r="E134" i="15"/>
  <c r="E183" i="17"/>
  <c r="E183" i="15"/>
  <c r="E166" i="15"/>
  <c r="E166" i="17"/>
  <c r="M137" i="15"/>
  <c r="F137" i="17"/>
  <c r="E144" i="15"/>
  <c r="E144" i="17"/>
  <c r="E167" i="17"/>
  <c r="E167" i="15"/>
  <c r="D137" i="17"/>
  <c r="D137" i="15"/>
  <c r="E162" i="15"/>
  <c r="E162" i="17"/>
  <c r="M136" i="15"/>
  <c r="F136" i="17"/>
  <c r="E141" i="17"/>
  <c r="E141" i="15"/>
  <c r="E126" i="15"/>
  <c r="E126" i="17"/>
  <c r="D110" i="15"/>
  <c r="D110" i="17"/>
  <c r="M170" i="15"/>
  <c r="F170" i="17"/>
  <c r="E147" i="15"/>
  <c r="E147" i="17"/>
  <c r="E176" i="17"/>
  <c r="E176" i="15"/>
  <c r="E184" i="15"/>
  <c r="E184" i="17"/>
  <c r="E173" i="17"/>
  <c r="E173" i="15"/>
  <c r="E130" i="17"/>
  <c r="E130" i="15"/>
  <c r="F121" i="17"/>
  <c r="M121" i="15"/>
  <c r="D97" i="17"/>
  <c r="D97" i="15"/>
  <c r="M156" i="15"/>
  <c r="F156" i="17"/>
  <c r="H173" i="17"/>
  <c r="E194" i="17"/>
  <c r="E194" i="15"/>
  <c r="E180" i="15"/>
  <c r="E180" i="17"/>
  <c r="E142" i="17"/>
  <c r="E142" i="15"/>
  <c r="D173" i="15"/>
  <c r="D173" i="17"/>
  <c r="E131" i="15"/>
  <c r="E131" i="17"/>
  <c r="D174" i="17"/>
  <c r="D174" i="15"/>
  <c r="M144" i="15"/>
  <c r="F144" i="17"/>
  <c r="E117" i="17"/>
  <c r="E117" i="15"/>
  <c r="E186" i="15"/>
  <c r="E186" i="17"/>
  <c r="F160" i="17"/>
  <c r="M160" i="15"/>
  <c r="E145" i="17"/>
  <c r="E145" i="15"/>
  <c r="E132" i="15"/>
  <c r="E132" i="17"/>
  <c r="D143" i="17"/>
  <c r="D143" i="15"/>
  <c r="E101" i="15"/>
  <c r="E101" i="17"/>
  <c r="E95" i="15"/>
  <c r="E95" i="17"/>
  <c r="E174" i="17"/>
  <c r="E174" i="15"/>
  <c r="E168" i="15"/>
  <c r="E168" i="17"/>
  <c r="E187" i="15"/>
  <c r="E187" i="17"/>
  <c r="E148" i="15"/>
  <c r="E148" i="17"/>
  <c r="E189" i="15"/>
  <c r="E189" i="17"/>
  <c r="E139" i="15"/>
  <c r="E139" i="17"/>
  <c r="K14" i="15"/>
  <c r="E188" i="15"/>
  <c r="E188" i="17"/>
  <c r="E179" i="15"/>
  <c r="E179" i="17"/>
  <c r="E163" i="15"/>
  <c r="E163" i="17"/>
  <c r="E137" i="17"/>
  <c r="E137" i="15"/>
  <c r="E170" i="15"/>
  <c r="E170" i="17"/>
  <c r="E178" i="15"/>
  <c r="E178" i="17"/>
  <c r="E146" i="15"/>
  <c r="E146" i="17"/>
  <c r="E140" i="17"/>
  <c r="E140" i="15"/>
  <c r="D170" i="15"/>
  <c r="D170" i="17"/>
  <c r="D95" i="15"/>
  <c r="D95" i="17"/>
  <c r="E165" i="15"/>
  <c r="E165" i="17"/>
  <c r="E14" i="15"/>
  <c r="E14" i="17"/>
  <c r="H162" i="17"/>
  <c r="D147" i="15"/>
  <c r="D147" i="17"/>
  <c r="M142" i="15"/>
  <c r="F142" i="17"/>
  <c r="E109" i="15"/>
  <c r="E109" i="17"/>
  <c r="F145" i="17"/>
  <c r="M145" i="15"/>
  <c r="E152" i="17"/>
  <c r="E152" i="15"/>
  <c r="M175" i="15"/>
  <c r="F175" i="17"/>
  <c r="E127" i="15"/>
  <c r="E127" i="17"/>
  <c r="E135" i="17"/>
  <c r="E135" i="15"/>
  <c r="E122" i="17"/>
  <c r="E122" i="15"/>
  <c r="E182" i="15"/>
  <c r="E182" i="17"/>
  <c r="E133" i="17"/>
  <c r="E133" i="15"/>
  <c r="F179" i="17"/>
  <c r="M179" i="15"/>
  <c r="M152" i="15"/>
  <c r="F152" i="17"/>
  <c r="F147" i="17"/>
  <c r="M147" i="15"/>
  <c r="D175" i="17"/>
  <c r="D175" i="15"/>
  <c r="D139" i="17"/>
  <c r="D139" i="15"/>
  <c r="E164" i="15"/>
  <c r="E164" i="17"/>
  <c r="D166" i="17"/>
  <c r="D166" i="15"/>
  <c r="E102" i="15"/>
  <c r="E102" i="17"/>
  <c r="E91" i="15"/>
  <c r="E91" i="17"/>
  <c r="M66" i="15"/>
  <c r="F66" i="17"/>
  <c r="E80" i="15"/>
  <c r="E80" i="17"/>
  <c r="E68" i="15"/>
  <c r="E68" i="17"/>
  <c r="E65" i="15"/>
  <c r="E65" i="17"/>
  <c r="E116" i="15"/>
  <c r="E116" i="17"/>
  <c r="D109" i="15"/>
  <c r="D109" i="17"/>
  <c r="D142" i="15"/>
  <c r="D142" i="17"/>
  <c r="E119" i="15"/>
  <c r="E119" i="17"/>
  <c r="D14" i="17"/>
  <c r="D14" i="15"/>
  <c r="E185" i="17"/>
  <c r="E185" i="15"/>
  <c r="E171" i="17"/>
  <c r="E171" i="15"/>
  <c r="E157" i="15"/>
  <c r="E157" i="17"/>
  <c r="E136" i="17"/>
  <c r="E136" i="15"/>
  <c r="E154" i="17"/>
  <c r="E154" i="15"/>
  <c r="F180" i="17"/>
  <c r="M180" i="15"/>
  <c r="F127" i="17"/>
  <c r="M127" i="15"/>
  <c r="D132" i="15"/>
  <c r="D132" i="17"/>
  <c r="E123" i="17"/>
  <c r="E123" i="15"/>
  <c r="E155" i="15"/>
  <c r="E155" i="17"/>
  <c r="E129" i="15"/>
  <c r="E129" i="17"/>
  <c r="F193" i="17"/>
  <c r="M193" i="15"/>
  <c r="E159" i="15"/>
  <c r="E159" i="17"/>
  <c r="E158" i="15"/>
  <c r="E158" i="17"/>
  <c r="F176" i="17"/>
  <c r="M176" i="15"/>
  <c r="D125" i="15"/>
  <c r="D125" i="17"/>
  <c r="E143" i="17"/>
  <c r="E143" i="15"/>
  <c r="E98" i="15"/>
  <c r="E98" i="17"/>
  <c r="E160" i="15"/>
  <c r="E160" i="17"/>
  <c r="E151" i="17"/>
  <c r="E151" i="15"/>
  <c r="D189" i="17"/>
  <c r="D189" i="15"/>
  <c r="E156" i="15"/>
  <c r="E156" i="17"/>
  <c r="D168" i="17"/>
  <c r="D168" i="15"/>
  <c r="E118" i="17"/>
  <c r="E118" i="15"/>
  <c r="F183" i="17"/>
  <c r="M183" i="15"/>
  <c r="E111" i="17"/>
  <c r="E111" i="15"/>
  <c r="D177" i="15"/>
  <c r="D177" i="17"/>
  <c r="H194" i="17"/>
  <c r="E161" i="15"/>
  <c r="E161" i="17"/>
  <c r="D160" i="15"/>
  <c r="D160" i="17"/>
  <c r="E107" i="17"/>
  <c r="E107" i="15"/>
  <c r="D183" i="15"/>
  <c r="D183" i="17"/>
  <c r="M91" i="15"/>
  <c r="F91" i="17"/>
  <c r="E175" i="15"/>
  <c r="E175" i="17"/>
  <c r="D136" i="17"/>
  <c r="D136" i="15"/>
  <c r="D172" i="15"/>
  <c r="D172" i="17"/>
  <c r="E85" i="15"/>
  <c r="E85" i="17"/>
  <c r="E69" i="17"/>
  <c r="E69" i="15"/>
  <c r="E92" i="15"/>
  <c r="E92" i="17"/>
  <c r="D94" i="15"/>
  <c r="D94" i="17"/>
  <c r="D192" i="15"/>
  <c r="D192" i="17"/>
  <c r="M192" i="15"/>
  <c r="F192" i="17"/>
  <c r="D156" i="17"/>
  <c r="D156" i="15"/>
  <c r="L14" i="15"/>
  <c r="M141" i="15"/>
  <c r="F141" i="17"/>
  <c r="D154" i="17"/>
  <c r="D154" i="15"/>
  <c r="M186" i="15"/>
  <c r="F186" i="17"/>
  <c r="D131" i="17"/>
  <c r="D131" i="15"/>
  <c r="F159" i="17"/>
  <c r="M159" i="15"/>
  <c r="F163" i="17"/>
  <c r="M163" i="15"/>
  <c r="D145" i="15"/>
  <c r="D145" i="17"/>
  <c r="M150" i="15"/>
  <c r="F150" i="17"/>
  <c r="D179" i="15"/>
  <c r="D179" i="17"/>
  <c r="F119" i="17"/>
  <c r="M119" i="15"/>
  <c r="H157" i="17"/>
  <c r="D49" i="17"/>
  <c r="D49" i="15"/>
  <c r="H195" i="17"/>
  <c r="F14" i="15"/>
  <c r="E89" i="17"/>
  <c r="E89" i="15"/>
  <c r="E83" i="17"/>
  <c r="E83" i="15"/>
  <c r="E72" i="15"/>
  <c r="E72" i="17"/>
  <c r="E112" i="17"/>
  <c r="E112" i="15"/>
  <c r="F153" i="17"/>
  <c r="M153" i="15"/>
  <c r="M184" i="15"/>
  <c r="F184" i="17"/>
  <c r="D184" i="15"/>
  <c r="D184" i="17"/>
  <c r="D155" i="17"/>
  <c r="D155" i="15"/>
  <c r="D165" i="17"/>
  <c r="D165" i="15"/>
  <c r="M132" i="15"/>
  <c r="F132" i="17"/>
  <c r="D133" i="17"/>
  <c r="D133" i="15"/>
  <c r="E106" i="17"/>
  <c r="E106" i="15"/>
  <c r="E172" i="17"/>
  <c r="E172" i="15"/>
  <c r="E191" i="17"/>
  <c r="E191" i="15"/>
  <c r="E121" i="15"/>
  <c r="E121" i="17"/>
  <c r="E192" i="17"/>
  <c r="E192" i="15"/>
  <c r="M155" i="15"/>
  <c r="F155" i="17"/>
  <c r="D176" i="15"/>
  <c r="D176" i="17"/>
  <c r="F59" i="17"/>
  <c r="M59" i="15"/>
  <c r="E75" i="17"/>
  <c r="E75" i="15"/>
  <c r="E124" i="15"/>
  <c r="E124" i="17"/>
  <c r="E84" i="15"/>
  <c r="E84" i="17"/>
  <c r="M97" i="15"/>
  <c r="F97" i="17"/>
  <c r="D129" i="17"/>
  <c r="D129" i="15"/>
  <c r="H159" i="17"/>
  <c r="D159" i="17"/>
  <c r="D159" i="15"/>
  <c r="D127" i="17"/>
  <c r="D127" i="15"/>
  <c r="E63" i="15"/>
  <c r="E63" i="17"/>
  <c r="E114" i="17"/>
  <c r="E114" i="15"/>
  <c r="E96" i="17"/>
  <c r="E96" i="15"/>
  <c r="M80" i="15"/>
  <c r="F80" i="17"/>
  <c r="E70" i="15"/>
  <c r="E70" i="17"/>
  <c r="F76" i="17"/>
  <c r="M76" i="15"/>
  <c r="E55" i="17"/>
  <c r="E55" i="15"/>
  <c r="M161" i="15"/>
  <c r="F161" i="17"/>
  <c r="F52" i="17"/>
  <c r="M52" i="15"/>
  <c r="E45" i="17"/>
  <c r="E45" i="15"/>
  <c r="E42" i="15"/>
  <c r="E42" i="17"/>
  <c r="D20" i="15"/>
  <c r="D20" i="17"/>
  <c r="E29" i="15"/>
  <c r="E29" i="17"/>
  <c r="E97" i="15"/>
  <c r="E97" i="17"/>
  <c r="E79" i="15"/>
  <c r="E79" i="17"/>
  <c r="E71" i="15"/>
  <c r="E71" i="17"/>
  <c r="D171" i="17"/>
  <c r="D171" i="15"/>
  <c r="E99" i="17"/>
  <c r="E99" i="15"/>
  <c r="M92" i="15"/>
  <c r="F92" i="17"/>
  <c r="M178" i="15"/>
  <c r="F178" i="17"/>
  <c r="D182" i="17"/>
  <c r="D182" i="15"/>
  <c r="F131" i="17"/>
  <c r="M131" i="15"/>
  <c r="D53" i="17"/>
  <c r="D53" i="15"/>
  <c r="E34" i="17"/>
  <c r="E34" i="15"/>
  <c r="E108" i="15"/>
  <c r="E108" i="17"/>
  <c r="M72" i="15"/>
  <c r="F72" i="17"/>
  <c r="F190" i="17"/>
  <c r="M190" i="15"/>
  <c r="D158" i="17"/>
  <c r="D158" i="15"/>
  <c r="D178" i="15"/>
  <c r="D178" i="17"/>
  <c r="E113" i="17"/>
  <c r="E113" i="15"/>
  <c r="E138" i="15"/>
  <c r="E138" i="17"/>
  <c r="E115" i="15"/>
  <c r="E115" i="17"/>
  <c r="E93" i="15"/>
  <c r="E93" i="17"/>
  <c r="E76" i="17"/>
  <c r="E76" i="15"/>
  <c r="E104" i="17"/>
  <c r="E104" i="15"/>
  <c r="E125" i="17"/>
  <c r="E125" i="15"/>
  <c r="E94" i="17"/>
  <c r="E94" i="15"/>
  <c r="F162" i="17"/>
  <c r="M162" i="15"/>
  <c r="D128" i="15"/>
  <c r="D128" i="17"/>
  <c r="M171" i="15"/>
  <c r="F171" i="17"/>
  <c r="D89" i="15"/>
  <c r="D89" i="17"/>
  <c r="M185" i="15"/>
  <c r="F185" i="17"/>
  <c r="D169" i="17"/>
  <c r="D169" i="15"/>
  <c r="E60" i="15"/>
  <c r="E60" i="17"/>
  <c r="D92" i="17"/>
  <c r="D92" i="15"/>
  <c r="H153" i="17"/>
  <c r="F47" i="17"/>
  <c r="M47" i="15"/>
  <c r="F44" i="17"/>
  <c r="M44" i="15"/>
  <c r="E120" i="17"/>
  <c r="E120" i="15"/>
  <c r="E110" i="17"/>
  <c r="E110" i="15"/>
  <c r="D106" i="15"/>
  <c r="D106" i="17"/>
  <c r="E33" i="17"/>
  <c r="E33" i="15"/>
  <c r="E20" i="15"/>
  <c r="E20" i="17"/>
  <c r="E88" i="17"/>
  <c r="E88" i="15"/>
  <c r="F165" i="17"/>
  <c r="M165" i="15"/>
  <c r="D152" i="17"/>
  <c r="D152" i="15"/>
  <c r="F101" i="17"/>
  <c r="M101" i="15"/>
  <c r="D76" i="17"/>
  <c r="D76" i="15"/>
  <c r="E53" i="17"/>
  <c r="E53" i="15"/>
  <c r="M71" i="15"/>
  <c r="F71" i="17"/>
  <c r="D185" i="15"/>
  <c r="D185" i="17"/>
  <c r="D121" i="17"/>
  <c r="D121" i="15"/>
  <c r="D191" i="15"/>
  <c r="D191" i="17"/>
  <c r="M166" i="15"/>
  <c r="F166" i="17"/>
  <c r="F168" i="17"/>
  <c r="M168" i="15"/>
  <c r="D144" i="15"/>
  <c r="D144" i="17"/>
  <c r="D130" i="17"/>
  <c r="D130" i="15"/>
  <c r="F74" i="17"/>
  <c r="M74" i="15"/>
  <c r="D43" i="17"/>
  <c r="D43" i="15"/>
  <c r="D141" i="17"/>
  <c r="D141" i="15"/>
  <c r="M129" i="15"/>
  <c r="F129" i="17"/>
  <c r="D153" i="17"/>
  <c r="D153" i="15"/>
  <c r="F139" i="17"/>
  <c r="M139" i="15"/>
  <c r="M109" i="15"/>
  <c r="F109" i="17"/>
  <c r="D105" i="15"/>
  <c r="D105" i="17"/>
  <c r="H146" i="17"/>
  <c r="H170" i="17"/>
  <c r="H192" i="17"/>
  <c r="F110" i="17"/>
  <c r="M110" i="15"/>
  <c r="E54" i="15"/>
  <c r="E54" i="17"/>
  <c r="E39" i="15"/>
  <c r="E39" i="17"/>
  <c r="F88" i="17"/>
  <c r="M88" i="15"/>
  <c r="M82" i="15"/>
  <c r="F82" i="17"/>
  <c r="F42" i="17"/>
  <c r="M42" i="15"/>
  <c r="E30" i="15"/>
  <c r="E30" i="17"/>
  <c r="G111" i="17"/>
  <c r="N111" i="15"/>
  <c r="E36" i="17"/>
  <c r="E36" i="15"/>
  <c r="M95" i="15"/>
  <c r="F95" i="17"/>
  <c r="D119" i="15"/>
  <c r="D119" i="17"/>
  <c r="E51" i="15"/>
  <c r="E51" i="17"/>
  <c r="E24" i="17"/>
  <c r="E24" i="15"/>
  <c r="E19" i="17"/>
  <c r="E19" i="15"/>
  <c r="E56" i="15"/>
  <c r="E56" i="17"/>
  <c r="M181" i="15"/>
  <c r="F181" i="17"/>
  <c r="E73" i="15"/>
  <c r="E73" i="17"/>
  <c r="F138" i="17"/>
  <c r="M138" i="15"/>
  <c r="E66" i="15"/>
  <c r="E66" i="17"/>
  <c r="E81" i="17"/>
  <c r="E81" i="15"/>
  <c r="D82" i="15"/>
  <c r="D82" i="17"/>
  <c r="E50" i="17"/>
  <c r="E50" i="15"/>
  <c r="E27" i="17"/>
  <c r="E27" i="15"/>
  <c r="E90" i="17"/>
  <c r="E90" i="15"/>
  <c r="F182" i="17"/>
  <c r="M182" i="15"/>
  <c r="M98" i="15"/>
  <c r="F98" i="17"/>
  <c r="D85" i="17"/>
  <c r="D85" i="15"/>
  <c r="E18" i="17"/>
  <c r="E18" i="15"/>
  <c r="E74" i="15"/>
  <c r="E74" i="17"/>
  <c r="D44" i="15"/>
  <c r="D44" i="17"/>
  <c r="E32" i="15"/>
  <c r="E32" i="17"/>
  <c r="D27" i="15"/>
  <c r="D27" i="17"/>
  <c r="F111" i="17"/>
  <c r="M111" i="15"/>
  <c r="M117" i="15"/>
  <c r="F117" i="17"/>
  <c r="F125" i="17"/>
  <c r="M125" i="15"/>
  <c r="D99" i="17"/>
  <c r="D99" i="15"/>
  <c r="D123" i="15"/>
  <c r="D123" i="17"/>
  <c r="D93" i="17"/>
  <c r="D93" i="15"/>
  <c r="M53" i="15"/>
  <c r="F53" i="17"/>
  <c r="M157" i="15"/>
  <c r="F157" i="17"/>
  <c r="M100" i="15"/>
  <c r="F100" i="17"/>
  <c r="M58" i="15"/>
  <c r="F58" i="17"/>
  <c r="D48" i="15"/>
  <c r="D48" i="17"/>
  <c r="M60" i="15"/>
  <c r="F60" i="17"/>
  <c r="H99" i="17"/>
  <c r="D57" i="17"/>
  <c r="D57" i="15"/>
  <c r="M84" i="15"/>
  <c r="F84" i="17"/>
  <c r="N127" i="15"/>
  <c r="G127" i="17"/>
  <c r="E48" i="15"/>
  <c r="E48" i="17"/>
  <c r="E28" i="17"/>
  <c r="E28" i="15"/>
  <c r="E57" i="15"/>
  <c r="E57" i="17"/>
  <c r="E40" i="17"/>
  <c r="E40" i="15"/>
  <c r="D56" i="17"/>
  <c r="D56" i="15"/>
  <c r="E52" i="15"/>
  <c r="E52" i="17"/>
  <c r="E47" i="15"/>
  <c r="E47" i="17"/>
  <c r="M122" i="15"/>
  <c r="F122" i="17"/>
  <c r="E44" i="17"/>
  <c r="E44" i="15"/>
  <c r="E23" i="15"/>
  <c r="E23" i="17"/>
  <c r="E35" i="17"/>
  <c r="E35" i="15"/>
  <c r="M29" i="15"/>
  <c r="F29" i="17"/>
  <c r="E77" i="17"/>
  <c r="E77" i="15"/>
  <c r="E82" i="17"/>
  <c r="E82" i="15"/>
  <c r="E38" i="15"/>
  <c r="E38" i="17"/>
  <c r="E67" i="15"/>
  <c r="E67" i="17"/>
  <c r="E128" i="15"/>
  <c r="E128" i="17"/>
  <c r="F133" i="17"/>
  <c r="M133" i="15"/>
  <c r="F191" i="17"/>
  <c r="M191" i="15"/>
  <c r="H177" i="17"/>
  <c r="F154" i="17"/>
  <c r="M154" i="15"/>
  <c r="D163" i="17"/>
  <c r="D163" i="15"/>
  <c r="M149" i="15"/>
  <c r="F149" i="17"/>
  <c r="M135" i="15"/>
  <c r="F135" i="17"/>
  <c r="E87" i="17"/>
  <c r="E87" i="15"/>
  <c r="D42" i="15"/>
  <c r="D42" i="17"/>
  <c r="H109" i="17"/>
  <c r="F177" i="17"/>
  <c r="M177" i="15"/>
  <c r="F151" i="17"/>
  <c r="M151" i="15"/>
  <c r="E86" i="17"/>
  <c r="E86" i="15"/>
  <c r="H158" i="17"/>
  <c r="E58" i="15"/>
  <c r="E58" i="17"/>
  <c r="F46" i="17"/>
  <c r="M46" i="15"/>
  <c r="F35" i="17"/>
  <c r="M35" i="15"/>
  <c r="E37" i="15"/>
  <c r="E37" i="17"/>
  <c r="E103" i="15"/>
  <c r="E103" i="17"/>
  <c r="E64" i="17"/>
  <c r="E64" i="15"/>
  <c r="D120" i="17"/>
  <c r="D120" i="15"/>
  <c r="D138" i="15"/>
  <c r="D138" i="17"/>
  <c r="D146" i="17"/>
  <c r="D146" i="15"/>
  <c r="D62" i="17"/>
  <c r="D62" i="15"/>
  <c r="D52" i="17"/>
  <c r="D52" i="15"/>
  <c r="E43" i="15"/>
  <c r="E43" i="17"/>
  <c r="E59" i="15"/>
  <c r="E59" i="17"/>
  <c r="E61" i="17"/>
  <c r="E61" i="15"/>
  <c r="E105" i="17"/>
  <c r="E105" i="15"/>
  <c r="D70" i="17"/>
  <c r="D70" i="15"/>
  <c r="D58" i="17"/>
  <c r="D58" i="15"/>
  <c r="D45" i="15"/>
  <c r="D45" i="17"/>
  <c r="D67" i="17"/>
  <c r="D67" i="15"/>
  <c r="E49" i="17"/>
  <c r="E49" i="15"/>
  <c r="F75" i="17"/>
  <c r="M75" i="15"/>
  <c r="D164" i="17"/>
  <c r="D164" i="15"/>
  <c r="D122" i="17"/>
  <c r="D122" i="15"/>
  <c r="D181" i="15"/>
  <c r="D181" i="17"/>
  <c r="H189" i="17"/>
  <c r="M81" i="15"/>
  <c r="F81" i="17"/>
  <c r="F140" i="17"/>
  <c r="M140" i="15"/>
  <c r="F120" i="17"/>
  <c r="M120" i="15"/>
  <c r="M169" i="15"/>
  <c r="F169" i="17"/>
  <c r="M164" i="15"/>
  <c r="F164" i="17"/>
  <c r="D115" i="17"/>
  <c r="D115" i="15"/>
  <c r="F93" i="17"/>
  <c r="M93" i="15"/>
  <c r="F38" i="17"/>
  <c r="M38" i="15"/>
  <c r="M56" i="15"/>
  <c r="F56" i="17"/>
  <c r="H106" i="17"/>
  <c r="M105" i="15"/>
  <c r="F105" i="17"/>
  <c r="H86" i="17"/>
  <c r="E26" i="17"/>
  <c r="E26" i="15"/>
  <c r="M20" i="15"/>
  <c r="F20" i="17"/>
  <c r="E62" i="15"/>
  <c r="E62" i="17"/>
  <c r="E41" i="15"/>
  <c r="E41" i="17"/>
  <c r="M70" i="15"/>
  <c r="F70" i="17"/>
  <c r="D101" i="15"/>
  <c r="D101" i="17"/>
  <c r="F65" i="17"/>
  <c r="M65" i="15"/>
  <c r="E100" i="17"/>
  <c r="E100" i="15"/>
  <c r="H148" i="17"/>
  <c r="H181" i="17"/>
  <c r="E25" i="17"/>
  <c r="E25" i="15"/>
  <c r="M23" i="15"/>
  <c r="F23" i="17"/>
  <c r="H38" i="17"/>
  <c r="D38" i="15"/>
  <c r="D38" i="17"/>
  <c r="F17" i="17"/>
  <c r="M17" i="15"/>
  <c r="D65" i="15"/>
  <c r="D65" i="17"/>
  <c r="M107" i="15"/>
  <c r="F107" i="17"/>
  <c r="M86" i="15"/>
  <c r="F86" i="17"/>
  <c r="H98" i="17"/>
  <c r="M83" i="15"/>
  <c r="F83" i="17"/>
  <c r="F116" i="17"/>
  <c r="M116" i="15"/>
  <c r="F36" i="17"/>
  <c r="M36" i="15"/>
  <c r="H46" i="17"/>
  <c r="G119" i="17"/>
  <c r="N119" i="15"/>
  <c r="D59" i="17"/>
  <c r="D59" i="15"/>
  <c r="M148" i="15"/>
  <c r="F148" i="17"/>
  <c r="D87" i="15"/>
  <c r="D87" i="17"/>
  <c r="D104" i="15"/>
  <c r="D104" i="17"/>
  <c r="D134" i="17"/>
  <c r="D134" i="15"/>
  <c r="D69" i="15"/>
  <c r="D69" i="17"/>
  <c r="D126" i="17"/>
  <c r="D126" i="15"/>
  <c r="F158" i="17"/>
  <c r="M158" i="15"/>
  <c r="M73" i="15"/>
  <c r="F73" i="17"/>
  <c r="H185" i="17"/>
  <c r="D186" i="15"/>
  <c r="D186" i="17"/>
  <c r="F39" i="17"/>
  <c r="M39" i="15"/>
  <c r="M124" i="15"/>
  <c r="F124" i="17"/>
  <c r="D112" i="15"/>
  <c r="D112" i="17"/>
  <c r="F106" i="17"/>
  <c r="M106" i="15"/>
  <c r="F172" i="17"/>
  <c r="M172" i="15"/>
  <c r="D148" i="17"/>
  <c r="D148" i="15"/>
  <c r="D102" i="17"/>
  <c r="D102" i="15"/>
  <c r="D167" i="15"/>
  <c r="D167" i="17"/>
  <c r="F126" i="17"/>
  <c r="M126" i="15"/>
  <c r="H151" i="17"/>
  <c r="M99" i="15"/>
  <c r="F99" i="17"/>
  <c r="D118" i="15"/>
  <c r="D118" i="17"/>
  <c r="H179" i="17"/>
  <c r="M189" i="15"/>
  <c r="F189" i="17"/>
  <c r="F173" i="17"/>
  <c r="M173" i="15"/>
  <c r="D157" i="17"/>
  <c r="D157" i="15"/>
  <c r="D117" i="15"/>
  <c r="D117" i="17"/>
  <c r="H184" i="17"/>
  <c r="D68" i="17"/>
  <c r="D68" i="15"/>
  <c r="D71" i="15"/>
  <c r="D71" i="17"/>
  <c r="D84" i="17"/>
  <c r="D84" i="15"/>
  <c r="D80" i="17"/>
  <c r="D80" i="15"/>
  <c r="D18" i="17"/>
  <c r="D18" i="15"/>
  <c r="D41" i="17"/>
  <c r="D41" i="15"/>
  <c r="M62" i="15"/>
  <c r="F62" i="17"/>
  <c r="H154" i="17"/>
  <c r="H191" i="17"/>
  <c r="H136" i="17"/>
  <c r="H180" i="17"/>
  <c r="H14" i="15"/>
  <c r="G14" i="15"/>
  <c r="H100" i="17"/>
  <c r="D91" i="15"/>
  <c r="D91" i="17"/>
  <c r="D149" i="15"/>
  <c r="D149" i="17"/>
  <c r="M143" i="15"/>
  <c r="F143" i="17"/>
  <c r="D86" i="15"/>
  <c r="D86" i="17"/>
  <c r="F87" i="17"/>
  <c r="M87" i="15"/>
  <c r="H193" i="17"/>
  <c r="M108" i="15"/>
  <c r="F108" i="17"/>
  <c r="D100" i="17"/>
  <c r="D100" i="15"/>
  <c r="D60" i="15"/>
  <c r="D60" i="17"/>
  <c r="H42" i="17"/>
  <c r="M64" i="15"/>
  <c r="F64" i="17"/>
  <c r="H68" i="17"/>
  <c r="H164" i="17"/>
  <c r="F16" i="17"/>
  <c r="M16" i="15"/>
  <c r="E17" i="15"/>
  <c r="E17" i="17"/>
  <c r="F68" i="17"/>
  <c r="M68" i="15"/>
  <c r="D116" i="15"/>
  <c r="D116" i="17"/>
  <c r="H48" i="17"/>
  <c r="H66" i="17"/>
  <c r="H93" i="17"/>
  <c r="E15" i="15"/>
  <c r="E15" i="17"/>
  <c r="F167" i="17"/>
  <c r="M167" i="15"/>
  <c r="D96" i="17"/>
  <c r="D96" i="15"/>
  <c r="F174" i="17"/>
  <c r="M174" i="15"/>
  <c r="F104" i="17"/>
  <c r="M104" i="15"/>
  <c r="T17" i="17"/>
  <c r="H175" i="17"/>
  <c r="D88" i="17"/>
  <c r="D88" i="15"/>
  <c r="D51" i="15"/>
  <c r="D51" i="17"/>
  <c r="F128" i="17"/>
  <c r="M128" i="15"/>
  <c r="M78" i="15"/>
  <c r="F78" i="17"/>
  <c r="H182" i="17"/>
  <c r="M90" i="15"/>
  <c r="F90" i="17"/>
  <c r="M113" i="15"/>
  <c r="F113" i="17"/>
  <c r="D140" i="15"/>
  <c r="D140" i="17"/>
  <c r="D135" i="15"/>
  <c r="D135" i="17"/>
  <c r="F146" i="17"/>
  <c r="M146" i="15"/>
  <c r="D50" i="17"/>
  <c r="D50" i="15"/>
  <c r="D37" i="17"/>
  <c r="D37" i="15"/>
  <c r="D150" i="17"/>
  <c r="D150" i="15"/>
  <c r="M61" i="15"/>
  <c r="F61" i="17"/>
  <c r="F37" i="17"/>
  <c r="M37" i="15"/>
  <c r="D108" i="15"/>
  <c r="D108" i="17"/>
  <c r="F134" i="17"/>
  <c r="M134" i="15"/>
  <c r="F19" i="17"/>
  <c r="M19" i="15"/>
  <c r="H161" i="17"/>
  <c r="H91" i="17"/>
  <c r="E16" i="17"/>
  <c r="E16" i="15"/>
  <c r="E22" i="17"/>
  <c r="E22" i="15"/>
  <c r="D81" i="17"/>
  <c r="D81" i="15"/>
  <c r="U13" i="17"/>
  <c r="D64" i="17"/>
  <c r="D64" i="15"/>
  <c r="E46" i="15"/>
  <c r="E46" i="17"/>
  <c r="D33" i="15"/>
  <c r="D33" i="17"/>
  <c r="F115" i="17"/>
  <c r="M115" i="15"/>
  <c r="H113" i="17"/>
  <c r="P103" i="17"/>
  <c r="G179" i="17"/>
  <c r="N179" i="15"/>
  <c r="G30" i="17"/>
  <c r="N30" i="15"/>
  <c r="G72" i="17"/>
  <c r="N72" i="15"/>
  <c r="P175" i="17"/>
  <c r="M130" i="15"/>
  <c r="F130" i="17"/>
  <c r="D72" i="15"/>
  <c r="D72" i="17"/>
  <c r="D114" i="17"/>
  <c r="D114" i="15"/>
  <c r="N158" i="15"/>
  <c r="G158" i="17"/>
  <c r="E31" i="17"/>
  <c r="E31" i="15"/>
  <c r="D30" i="17"/>
  <c r="D30" i="15"/>
  <c r="H112" i="17"/>
  <c r="T113" i="17"/>
  <c r="N75" i="15"/>
  <c r="G75" i="17"/>
  <c r="G39" i="17"/>
  <c r="N39" i="15"/>
  <c r="G17" i="17"/>
  <c r="N17" i="15"/>
  <c r="M49" i="15"/>
  <c r="F49" i="17"/>
  <c r="D46" i="15"/>
  <c r="D46" i="17"/>
  <c r="F34" i="17"/>
  <c r="M34" i="15"/>
  <c r="H85" i="17"/>
  <c r="H186" i="17"/>
  <c r="T46" i="17"/>
  <c r="N120" i="17"/>
  <c r="F33" i="17"/>
  <c r="M33" i="15"/>
  <c r="T23" i="17"/>
  <c r="D78" i="15"/>
  <c r="D78" i="17"/>
  <c r="N132" i="15"/>
  <c r="G132" i="17"/>
  <c r="G145" i="17"/>
  <c r="N145" i="15"/>
  <c r="N61" i="15"/>
  <c r="G61" i="17"/>
  <c r="F30" i="17"/>
  <c r="M30" i="15"/>
  <c r="M45" i="15"/>
  <c r="F45" i="17"/>
  <c r="N115" i="15"/>
  <c r="G115" i="17"/>
  <c r="D24" i="15"/>
  <c r="D24" i="17"/>
  <c r="G74" i="17"/>
  <c r="N74" i="15"/>
  <c r="F77" i="17"/>
  <c r="M77" i="15"/>
  <c r="N103" i="15"/>
  <c r="G103" i="17"/>
  <c r="G187" i="17"/>
  <c r="N187" i="15"/>
  <c r="D40" i="15"/>
  <c r="D40" i="17"/>
  <c r="M26" i="15"/>
  <c r="F26" i="17"/>
  <c r="E78" i="17"/>
  <c r="E78" i="15"/>
  <c r="M21" i="15"/>
  <c r="F21" i="17"/>
  <c r="F103" i="17"/>
  <c r="M103" i="15"/>
  <c r="D25" i="17"/>
  <c r="D25" i="15"/>
  <c r="D19" i="17"/>
  <c r="D19" i="15"/>
  <c r="N122" i="15"/>
  <c r="G122" i="17"/>
  <c r="D29" i="15"/>
  <c r="D29" i="17"/>
  <c r="N128" i="15"/>
  <c r="G128" i="17"/>
  <c r="G102" i="17"/>
  <c r="N102" i="15"/>
  <c r="D113" i="17"/>
  <c r="D113" i="15"/>
  <c r="D111" i="15"/>
  <c r="D111" i="17"/>
  <c r="M63" i="15"/>
  <c r="F63" i="17"/>
  <c r="M31" i="15"/>
  <c r="F31" i="17"/>
  <c r="D15" i="15"/>
  <c r="D15" i="17"/>
  <c r="D98" i="17"/>
  <c r="D98" i="15"/>
  <c r="H133" i="17"/>
  <c r="P43" i="17"/>
  <c r="M138" i="17"/>
  <c r="H28" i="17"/>
  <c r="F55" i="17"/>
  <c r="M55" i="15"/>
  <c r="F114" i="17"/>
  <c r="M114" i="15"/>
  <c r="H33" i="17"/>
  <c r="G68" i="17"/>
  <c r="N68" i="15"/>
  <c r="N116" i="15"/>
  <c r="G116" i="17"/>
  <c r="H110" i="17"/>
  <c r="F27" i="17"/>
  <c r="M27" i="15"/>
  <c r="N138" i="15"/>
  <c r="G138" i="17"/>
  <c r="D63" i="15"/>
  <c r="D63" i="17"/>
  <c r="I15" i="17"/>
  <c r="O39" i="17"/>
  <c r="K71" i="17"/>
  <c r="G48" i="17"/>
  <c r="N48" i="15"/>
  <c r="G123" i="17"/>
  <c r="N123" i="15"/>
  <c r="D54" i="17"/>
  <c r="D54" i="15"/>
  <c r="G44" i="17"/>
  <c r="N44" i="15"/>
  <c r="G88" i="17"/>
  <c r="N88" i="15"/>
  <c r="N178" i="15"/>
  <c r="G178" i="17"/>
  <c r="G45" i="17"/>
  <c r="N45" i="15"/>
  <c r="H81" i="17"/>
  <c r="S84" i="17"/>
  <c r="I80" i="17"/>
  <c r="D17" i="15"/>
  <c r="D17" i="17"/>
  <c r="T133" i="17"/>
  <c r="G42" i="17"/>
  <c r="N42" i="15"/>
  <c r="G85" i="17"/>
  <c r="N85" i="15"/>
  <c r="F43" i="17"/>
  <c r="M43" i="15"/>
  <c r="D74" i="15"/>
  <c r="D74" i="17"/>
  <c r="H55" i="17"/>
  <c r="L56" i="17"/>
  <c r="H87" i="17"/>
  <c r="H160" i="17"/>
  <c r="H37" i="17"/>
  <c r="N95" i="15"/>
  <c r="G95" i="17"/>
  <c r="F24" i="17"/>
  <c r="M24" i="15"/>
  <c r="H167" i="17"/>
  <c r="H165" i="17"/>
  <c r="D77" i="15"/>
  <c r="D77" i="17"/>
  <c r="H119" i="17"/>
  <c r="D162" i="15"/>
  <c r="D162" i="17"/>
  <c r="D180" i="17"/>
  <c r="D180" i="15"/>
  <c r="D61" i="17"/>
  <c r="D61" i="15"/>
  <c r="D79" i="17"/>
  <c r="D79" i="15"/>
  <c r="F51" i="17"/>
  <c r="M51" i="15"/>
  <c r="D193" i="17"/>
  <c r="D193" i="15"/>
  <c r="D75" i="17"/>
  <c r="D75" i="15"/>
  <c r="F112" i="17"/>
  <c r="M112" i="15"/>
  <c r="M69" i="15"/>
  <c r="F69" i="17"/>
  <c r="H166" i="17"/>
  <c r="H143" i="17"/>
  <c r="M22" i="15"/>
  <c r="F22" i="17"/>
  <c r="E21" i="17"/>
  <c r="E21" i="15"/>
  <c r="G126" i="17"/>
  <c r="N126" i="15"/>
  <c r="N173" i="15"/>
  <c r="G173" i="17"/>
  <c r="N189" i="15"/>
  <c r="G189" i="17"/>
  <c r="G159" i="17"/>
  <c r="N159" i="15"/>
  <c r="F79" i="17"/>
  <c r="M79" i="15"/>
  <c r="M85" i="15"/>
  <c r="F85" i="17"/>
  <c r="M15" i="15"/>
  <c r="F15" i="17"/>
  <c r="H117" i="17"/>
  <c r="L99" i="17"/>
  <c r="N118" i="15"/>
  <c r="G118" i="17"/>
  <c r="H102" i="17"/>
  <c r="N78" i="15"/>
  <c r="G78" i="17"/>
  <c r="F13" i="17"/>
  <c r="M13" i="15"/>
  <c r="N59" i="15"/>
  <c r="G59" i="17"/>
  <c r="N80" i="15"/>
  <c r="G80" i="17"/>
  <c r="N181" i="15"/>
  <c r="G181" i="17"/>
  <c r="H150" i="17"/>
  <c r="D21" i="17"/>
  <c r="D21" i="15"/>
  <c r="T48" i="17"/>
  <c r="H83" i="17"/>
  <c r="H101" i="17"/>
  <c r="H107" i="17"/>
  <c r="N143" i="15"/>
  <c r="G143" i="17"/>
  <c r="G120" i="17"/>
  <c r="N120" i="15"/>
  <c r="G140" i="17"/>
  <c r="N140" i="15"/>
  <c r="T110" i="17"/>
  <c r="I74" i="17"/>
  <c r="N168" i="15"/>
  <c r="G168" i="17"/>
  <c r="O150" i="15"/>
  <c r="M89" i="15"/>
  <c r="F89" i="17"/>
  <c r="N23" i="15"/>
  <c r="G23" i="17"/>
  <c r="D103" i="15"/>
  <c r="D103" i="17"/>
  <c r="H63" i="17"/>
  <c r="N156" i="15"/>
  <c r="G156" i="17"/>
  <c r="N97" i="15"/>
  <c r="G97" i="17"/>
  <c r="G38" i="17"/>
  <c r="N38" i="15"/>
  <c r="H149" i="17"/>
  <c r="H124" i="17"/>
  <c r="G60" i="17"/>
  <c r="N60" i="15"/>
  <c r="D107" i="17"/>
  <c r="D107" i="15"/>
  <c r="N50" i="15"/>
  <c r="G50" i="17"/>
  <c r="H111" i="17"/>
  <c r="M102" i="15"/>
  <c r="F102" i="17"/>
  <c r="D16" i="17"/>
  <c r="D16" i="15"/>
  <c r="H178" i="17"/>
  <c r="P66" i="17"/>
  <c r="I70" i="17"/>
  <c r="H62" i="17"/>
  <c r="N135" i="15"/>
  <c r="G135" i="17"/>
  <c r="N124" i="15"/>
  <c r="G124" i="17"/>
  <c r="N43" i="15"/>
  <c r="G43" i="17"/>
  <c r="N25" i="15"/>
  <c r="G25" i="17"/>
  <c r="G188" i="17"/>
  <c r="N188" i="15"/>
  <c r="R63" i="17"/>
  <c r="N79" i="15"/>
  <c r="G79" i="17"/>
  <c r="L108" i="17"/>
  <c r="S30" i="17"/>
  <c r="N52" i="15"/>
  <c r="G52" i="17"/>
  <c r="M48" i="15"/>
  <c r="F48" i="17"/>
  <c r="H97" i="17"/>
  <c r="G70" i="17"/>
  <c r="N70" i="15"/>
  <c r="H125" i="17"/>
  <c r="N86" i="15"/>
  <c r="G86" i="17"/>
  <c r="H144" i="17"/>
  <c r="D26" i="15"/>
  <c r="D26" i="17"/>
  <c r="D28" i="15"/>
  <c r="D28" i="17"/>
  <c r="D151" i="15"/>
  <c r="D151" i="17"/>
  <c r="F57" i="17"/>
  <c r="M57" i="15"/>
  <c r="D34" i="15"/>
  <c r="D34" i="17"/>
  <c r="P101" i="17"/>
  <c r="H183" i="17"/>
  <c r="D124" i="15"/>
  <c r="D124" i="17"/>
  <c r="H59" i="17"/>
  <c r="D90" i="17"/>
  <c r="D90" i="15"/>
  <c r="H126" i="17"/>
  <c r="F118" i="17"/>
  <c r="M118" i="15"/>
  <c r="F67" i="17"/>
  <c r="M67" i="15"/>
  <c r="D39" i="15"/>
  <c r="D39" i="17"/>
  <c r="H155" i="17"/>
  <c r="D23" i="15"/>
  <c r="D23" i="17"/>
  <c r="M32" i="15"/>
  <c r="F32" i="17"/>
  <c r="M14" i="15"/>
  <c r="F14" i="17"/>
  <c r="H31" i="17"/>
  <c r="D47" i="17"/>
  <c r="D47" i="15"/>
  <c r="D35" i="15"/>
  <c r="D35" i="17"/>
  <c r="G31" i="17"/>
  <c r="N31" i="15"/>
  <c r="M21" i="17"/>
  <c r="J153" i="17"/>
  <c r="H74" i="17"/>
  <c r="N89" i="15"/>
  <c r="G89" i="17"/>
  <c r="D13" i="15"/>
  <c r="D13" i="17"/>
  <c r="T117" i="17"/>
  <c r="H137" i="17"/>
  <c r="H172" i="17"/>
  <c r="H30" i="17"/>
  <c r="H21" i="17"/>
  <c r="H77" i="17"/>
  <c r="P167" i="17"/>
  <c r="J157" i="17"/>
  <c r="H131" i="17"/>
  <c r="J43" i="17"/>
  <c r="H75" i="17"/>
  <c r="H127" i="17"/>
  <c r="T149" i="17"/>
  <c r="M54" i="15"/>
  <c r="F54" i="17"/>
  <c r="T111" i="17"/>
  <c r="M25" i="15"/>
  <c r="F25" i="17"/>
  <c r="G21" i="15"/>
  <c r="H141" i="17"/>
  <c r="D22" i="15"/>
  <c r="D22" i="17"/>
  <c r="T154" i="17"/>
  <c r="M154" i="17"/>
  <c r="T128" i="17"/>
  <c r="H163" i="17"/>
  <c r="L126" i="17"/>
  <c r="O55" i="17"/>
  <c r="H22" i="17"/>
  <c r="T177" i="17"/>
  <c r="I85" i="17"/>
  <c r="H139" i="17"/>
  <c r="H40" i="17"/>
  <c r="T171" i="17"/>
  <c r="I58" i="17"/>
  <c r="M17" i="17"/>
  <c r="H23" i="17"/>
  <c r="H134" i="17"/>
  <c r="T159" i="17"/>
  <c r="H123" i="17"/>
  <c r="H187" i="17"/>
  <c r="H103" i="17"/>
  <c r="H82" i="17"/>
  <c r="H122" i="17"/>
  <c r="H190" i="17"/>
  <c r="M44" i="17"/>
  <c r="I14" i="15"/>
  <c r="I14" i="17"/>
  <c r="T127" i="17"/>
  <c r="T175" i="17"/>
  <c r="M101" i="17"/>
  <c r="O98" i="17"/>
  <c r="H135" i="17"/>
  <c r="H156" i="17"/>
  <c r="H90" i="17"/>
  <c r="T66" i="17"/>
  <c r="I78" i="17"/>
  <c r="T162" i="17"/>
  <c r="N87" i="15"/>
  <c r="G87" i="17"/>
  <c r="K58" i="17"/>
  <c r="Q53" i="17"/>
  <c r="G114" i="17"/>
  <c r="N114" i="15"/>
  <c r="H17" i="17"/>
  <c r="N108" i="15"/>
  <c r="G108" i="17"/>
  <c r="G33" i="17"/>
  <c r="N33" i="15"/>
  <c r="N139" i="15"/>
  <c r="G139" i="17"/>
  <c r="M30" i="17"/>
  <c r="G100" i="17"/>
  <c r="N100" i="15"/>
  <c r="N27" i="15"/>
  <c r="G27" i="17"/>
  <c r="L16" i="17"/>
  <c r="H67" i="17"/>
  <c r="P81" i="17"/>
  <c r="Q59" i="17"/>
  <c r="H29" i="17"/>
  <c r="H34" i="17"/>
  <c r="N93" i="15"/>
  <c r="G93" i="17"/>
  <c r="G16" i="17"/>
  <c r="N16" i="15"/>
  <c r="G105" i="17"/>
  <c r="N105" i="15"/>
  <c r="G37" i="17"/>
  <c r="N37" i="15"/>
  <c r="N34" i="15"/>
  <c r="G34" i="17"/>
  <c r="N67" i="15"/>
  <c r="G67" i="17"/>
  <c r="N142" i="15"/>
  <c r="G142" i="17"/>
  <c r="J50" i="17"/>
  <c r="G166" i="17"/>
  <c r="N166" i="15"/>
  <c r="N27" i="17"/>
  <c r="N125" i="15"/>
  <c r="G125" i="17"/>
  <c r="H53" i="17"/>
  <c r="T32" i="17"/>
  <c r="H108" i="17"/>
  <c r="N24" i="15"/>
  <c r="G24" i="17"/>
  <c r="P57" i="17"/>
  <c r="P23" i="17"/>
  <c r="G154" i="17"/>
  <c r="N154" i="15"/>
  <c r="P21" i="17"/>
  <c r="D66" i="15"/>
  <c r="D66" i="17"/>
  <c r="F50" i="17"/>
  <c r="M50" i="15"/>
  <c r="T21" i="17"/>
  <c r="H147" i="17"/>
  <c r="M28" i="15"/>
  <c r="F28" i="17"/>
  <c r="P121" i="17"/>
  <c r="D73" i="15"/>
  <c r="D73" i="17"/>
  <c r="M72" i="17"/>
  <c r="N14" i="17"/>
  <c r="F98" i="15"/>
  <c r="H127" i="15"/>
  <c r="J117" i="17"/>
  <c r="N113" i="15"/>
  <c r="G113" i="17"/>
  <c r="J93" i="17"/>
  <c r="L19" i="17"/>
  <c r="K119" i="17"/>
  <c r="Q121" i="17"/>
  <c r="N29" i="15"/>
  <c r="G29" i="17"/>
  <c r="I86" i="17"/>
  <c r="N137" i="15"/>
  <c r="G137" i="17"/>
  <c r="F123" i="17"/>
  <c r="M123" i="15"/>
  <c r="T100" i="17"/>
  <c r="N191" i="15"/>
  <c r="G191" i="17"/>
  <c r="K50" i="17"/>
  <c r="Q16" i="17"/>
  <c r="L112" i="17"/>
  <c r="I47" i="15"/>
  <c r="I22" i="17"/>
  <c r="D31" i="17"/>
  <c r="D31" i="15"/>
  <c r="T37" i="17"/>
  <c r="L60" i="17"/>
  <c r="G49" i="17"/>
  <c r="N49" i="15"/>
  <c r="L92" i="15"/>
  <c r="N180" i="15"/>
  <c r="G180" i="17"/>
  <c r="T84" i="17"/>
  <c r="G32" i="17"/>
  <c r="N32" i="15"/>
  <c r="M96" i="15"/>
  <c r="F96" i="17"/>
  <c r="H39" i="17"/>
  <c r="I26" i="15"/>
  <c r="G41" i="17"/>
  <c r="N41" i="15"/>
  <c r="H20" i="17"/>
  <c r="L138" i="17"/>
  <c r="I40" i="17"/>
  <c r="S40" i="17"/>
  <c r="D32" i="15"/>
  <c r="D32" i="17"/>
  <c r="G104" i="17"/>
  <c r="N104" i="15"/>
  <c r="I35" i="17"/>
  <c r="N51" i="15"/>
  <c r="G51" i="17"/>
  <c r="N107" i="15"/>
  <c r="G107" i="17"/>
  <c r="R78" i="17"/>
  <c r="K71" i="15"/>
  <c r="N15" i="15"/>
  <c r="G15" i="17"/>
  <c r="P124" i="17"/>
  <c r="H57" i="17"/>
  <c r="G174" i="17"/>
  <c r="N174" i="15"/>
  <c r="L178" i="15"/>
  <c r="Q81" i="17"/>
  <c r="N65" i="15"/>
  <c r="G65" i="17"/>
  <c r="T126" i="17"/>
  <c r="O144" i="17"/>
  <c r="N71" i="15"/>
  <c r="G71" i="17"/>
  <c r="J179" i="17"/>
  <c r="S98" i="17"/>
  <c r="P119" i="17"/>
  <c r="P62" i="17"/>
  <c r="T47" i="17"/>
  <c r="T115" i="17"/>
  <c r="H65" i="17"/>
  <c r="R114" i="17"/>
  <c r="T77" i="17"/>
  <c r="H176" i="17"/>
  <c r="H84" i="17"/>
  <c r="N98" i="15"/>
  <c r="G98" i="17"/>
  <c r="N28" i="15"/>
  <c r="G28" i="17"/>
  <c r="I53" i="17"/>
  <c r="M70" i="17"/>
  <c r="T161" i="17"/>
  <c r="L59" i="17"/>
  <c r="P79" i="17"/>
  <c r="H142" i="17"/>
  <c r="P42" i="17"/>
  <c r="L80" i="17"/>
  <c r="R106" i="17"/>
  <c r="K153" i="17"/>
  <c r="Q94" i="17"/>
  <c r="O158" i="17"/>
  <c r="I30" i="17"/>
  <c r="N30" i="17"/>
  <c r="I71" i="17"/>
  <c r="H60" i="17"/>
  <c r="H72" i="17"/>
  <c r="P59" i="17"/>
  <c r="H13" i="17"/>
  <c r="G56" i="17"/>
  <c r="N56" i="15"/>
  <c r="G146" i="17"/>
  <c r="N146" i="15"/>
  <c r="L92" i="17"/>
  <c r="Q27" i="15"/>
  <c r="G136" i="17"/>
  <c r="N136" i="15"/>
  <c r="H56" i="17"/>
  <c r="M29" i="17"/>
  <c r="N149" i="15"/>
  <c r="G149" i="17"/>
  <c r="K77" i="17"/>
  <c r="H115" i="17"/>
  <c r="O21" i="17"/>
  <c r="N130" i="17"/>
  <c r="N183" i="15"/>
  <c r="G183" i="17"/>
  <c r="J51" i="17"/>
  <c r="G64" i="17"/>
  <c r="N64" i="15"/>
  <c r="N66" i="15"/>
  <c r="G66" i="17"/>
  <c r="H171" i="17"/>
  <c r="P97" i="17"/>
  <c r="N69" i="15"/>
  <c r="G69" i="17"/>
  <c r="M18" i="15"/>
  <c r="F18" i="17"/>
  <c r="N101" i="15"/>
  <c r="G101" i="17"/>
  <c r="T98" i="17"/>
  <c r="H128" i="17"/>
  <c r="I139" i="17"/>
  <c r="D55" i="15"/>
  <c r="D55" i="17"/>
  <c r="Q167" i="17"/>
  <c r="N23" i="17"/>
  <c r="I50" i="17"/>
  <c r="F194" i="15"/>
  <c r="N36" i="15"/>
  <c r="G36" i="17"/>
  <c r="R26" i="17"/>
  <c r="H138" i="17"/>
  <c r="D36" i="15"/>
  <c r="D36" i="17"/>
  <c r="I87" i="17"/>
  <c r="H132" i="17"/>
  <c r="O167" i="15"/>
  <c r="M41" i="15"/>
  <c r="F41" i="17"/>
  <c r="G141" i="17"/>
  <c r="N141" i="15"/>
  <c r="G175" i="17"/>
  <c r="N175" i="15"/>
  <c r="Q70" i="17"/>
  <c r="L48" i="17"/>
  <c r="N96" i="15"/>
  <c r="G96" i="17"/>
  <c r="N157" i="15"/>
  <c r="G157" i="17"/>
  <c r="N161" i="17"/>
  <c r="G117" i="17"/>
  <c r="N117" i="15"/>
  <c r="N72" i="17"/>
  <c r="Q174" i="17"/>
  <c r="H49" i="17"/>
  <c r="G130" i="17"/>
  <c r="N130" i="15"/>
  <c r="H45" i="17"/>
  <c r="G21" i="17"/>
  <c r="N21" i="15"/>
  <c r="N112" i="15"/>
  <c r="G112" i="17"/>
  <c r="L117" i="17"/>
  <c r="J49" i="17"/>
  <c r="G164" i="17"/>
  <c r="N164" i="15"/>
  <c r="T156" i="17"/>
  <c r="L47" i="17"/>
  <c r="R81" i="17"/>
  <c r="N55" i="15"/>
  <c r="G55" i="17"/>
  <c r="S52" i="17"/>
  <c r="H25" i="17"/>
  <c r="T191" i="17"/>
  <c r="D83" i="17"/>
  <c r="D83" i="15"/>
  <c r="H52" i="17"/>
  <c r="H79" i="17"/>
  <c r="P72" i="17"/>
  <c r="P80" i="17"/>
  <c r="L82" i="17"/>
  <c r="G185" i="17"/>
  <c r="N185" i="15"/>
  <c r="J18" i="17"/>
  <c r="K43" i="17"/>
  <c r="N82" i="15"/>
  <c r="G82" i="17"/>
  <c r="N106" i="15"/>
  <c r="G106" i="17"/>
  <c r="G35" i="17"/>
  <c r="N35" i="15"/>
  <c r="I145" i="17"/>
  <c r="O102" i="17"/>
  <c r="S14" i="17"/>
  <c r="K191" i="17"/>
  <c r="O69" i="15"/>
  <c r="J193" i="17"/>
  <c r="M40" i="15"/>
  <c r="F40" i="17"/>
  <c r="N124" i="17"/>
  <c r="I167" i="17"/>
  <c r="J157" i="15"/>
  <c r="H47" i="17"/>
  <c r="T81" i="17"/>
  <c r="O82" i="15"/>
  <c r="O104" i="17"/>
  <c r="I116" i="17"/>
  <c r="I62" i="15"/>
  <c r="H14" i="17"/>
  <c r="O27" i="17"/>
  <c r="F94" i="17"/>
  <c r="M94" i="15"/>
  <c r="T93" i="17"/>
  <c r="P35" i="15"/>
  <c r="J34" i="15"/>
  <c r="S191" i="17"/>
  <c r="R182" i="15"/>
  <c r="P112" i="17"/>
  <c r="L37" i="17"/>
  <c r="P125" i="17"/>
  <c r="O113" i="17"/>
  <c r="K87" i="17"/>
  <c r="T144" i="17"/>
  <c r="H18" i="17"/>
  <c r="P26" i="17"/>
  <c r="H129" i="17"/>
  <c r="R55" i="15"/>
  <c r="I100" i="17"/>
  <c r="K128" i="17"/>
  <c r="T55" i="17"/>
  <c r="O93" i="17"/>
  <c r="O34" i="17"/>
  <c r="T56" i="17"/>
  <c r="I69" i="17"/>
  <c r="I84" i="17"/>
  <c r="R19" i="17"/>
  <c r="O66" i="17"/>
  <c r="H116" i="17"/>
  <c r="T195" i="17"/>
  <c r="T33" i="17"/>
  <c r="O24" i="17"/>
  <c r="R154" i="17"/>
  <c r="J29" i="17"/>
  <c r="R101" i="17"/>
  <c r="G54" i="17"/>
  <c r="N54" i="15"/>
  <c r="O123" i="17"/>
  <c r="G76" i="17"/>
  <c r="N76" i="15"/>
  <c r="G121" i="17"/>
  <c r="N121" i="15"/>
  <c r="Q15" i="15"/>
  <c r="O176" i="17"/>
  <c r="T181" i="17"/>
  <c r="R15" i="17"/>
  <c r="G165" i="17"/>
  <c r="N165" i="15"/>
  <c r="T146" i="17"/>
  <c r="R62" i="17"/>
  <c r="K115" i="17"/>
  <c r="G83" i="17"/>
  <c r="N83" i="15"/>
  <c r="J181" i="17"/>
  <c r="H15" i="17"/>
  <c r="G14" i="17"/>
  <c r="N14" i="15"/>
  <c r="M135" i="17"/>
  <c r="G47" i="17"/>
  <c r="N47" i="15"/>
  <c r="R181" i="17"/>
  <c r="I121" i="17"/>
  <c r="N73" i="15"/>
  <c r="G73" i="17"/>
  <c r="H87" i="15"/>
  <c r="G177" i="17"/>
  <c r="N177" i="15"/>
  <c r="G131" i="17"/>
  <c r="N131" i="15"/>
  <c r="N134" i="15"/>
  <c r="G134" i="17"/>
  <c r="P107" i="17"/>
  <c r="N169" i="15"/>
  <c r="G169" i="17"/>
  <c r="L119" i="15"/>
  <c r="N96" i="17"/>
  <c r="O115" i="17"/>
  <c r="T141" i="17"/>
  <c r="G19" i="17"/>
  <c r="N19" i="15"/>
  <c r="R122" i="15"/>
  <c r="N90" i="15"/>
  <c r="G90" i="17"/>
  <c r="R165" i="17"/>
  <c r="N71" i="17"/>
  <c r="M109" i="17"/>
  <c r="S81" i="17"/>
  <c r="I34" i="17"/>
  <c r="K44" i="17"/>
  <c r="L125" i="17"/>
  <c r="I62" i="17"/>
  <c r="T79" i="17"/>
  <c r="N58" i="17"/>
  <c r="R43" i="17"/>
  <c r="M37" i="17"/>
  <c r="E13" i="15"/>
  <c r="T116" i="17"/>
  <c r="I112" i="17"/>
  <c r="T155" i="17"/>
  <c r="P65" i="17"/>
  <c r="F162" i="15"/>
  <c r="T60" i="17"/>
  <c r="Q20" i="17"/>
  <c r="Q72" i="17"/>
  <c r="T72" i="17"/>
  <c r="P91" i="17"/>
  <c r="P115" i="17"/>
  <c r="J140" i="17"/>
  <c r="M19" i="17"/>
  <c r="Q106" i="17"/>
  <c r="T120" i="17"/>
  <c r="H96" i="17"/>
  <c r="S99" i="17"/>
  <c r="P92" i="17"/>
  <c r="M36" i="17"/>
  <c r="S66" i="17"/>
  <c r="P17" i="17"/>
  <c r="J20" i="17"/>
  <c r="H36" i="17"/>
  <c r="R107" i="17"/>
  <c r="P159" i="15"/>
  <c r="L143" i="17"/>
  <c r="I55" i="17"/>
  <c r="I175" i="17"/>
  <c r="Q15" i="17"/>
  <c r="M33" i="17"/>
  <c r="O23" i="17"/>
  <c r="H24" i="17"/>
  <c r="N60" i="17"/>
  <c r="K52" i="17"/>
  <c r="O42" i="17"/>
  <c r="Q55" i="15"/>
  <c r="I50" i="15"/>
  <c r="L189" i="17"/>
  <c r="N144" i="17"/>
  <c r="M88" i="17"/>
  <c r="O19" i="17"/>
  <c r="L58" i="17"/>
  <c r="L70" i="17"/>
  <c r="L53" i="17"/>
  <c r="K189" i="17"/>
  <c r="Q128" i="17"/>
  <c r="I147" i="17"/>
  <c r="H114" i="17"/>
  <c r="P50" i="17"/>
  <c r="J32" i="17"/>
  <c r="P34" i="17"/>
  <c r="H118" i="17"/>
  <c r="T167" i="17"/>
  <c r="I82" i="17"/>
  <c r="I83" i="17"/>
  <c r="T194" i="17"/>
  <c r="F74" i="15"/>
  <c r="J163" i="17"/>
  <c r="L139" i="17"/>
  <c r="N152" i="15"/>
  <c r="G152" i="17"/>
  <c r="G186" i="17"/>
  <c r="N186" i="15"/>
  <c r="K32" i="15"/>
  <c r="J185" i="15"/>
  <c r="Q171" i="17"/>
  <c r="Q66" i="15"/>
  <c r="N155" i="15"/>
  <c r="G155" i="17"/>
  <c r="T44" i="17"/>
  <c r="F129" i="15"/>
  <c r="J115" i="17"/>
  <c r="T31" i="17"/>
  <c r="L30" i="17"/>
  <c r="S25" i="17"/>
  <c r="N190" i="17"/>
  <c r="G63" i="17"/>
  <c r="N63" i="15"/>
  <c r="P165" i="17"/>
  <c r="F18" i="15"/>
  <c r="Q135" i="17"/>
  <c r="T164" i="17"/>
  <c r="K116" i="17"/>
  <c r="R139" i="17"/>
  <c r="S44" i="15"/>
  <c r="N20" i="17"/>
  <c r="R77" i="15"/>
  <c r="L78" i="17"/>
  <c r="J71" i="17"/>
  <c r="T90" i="17"/>
  <c r="O25" i="17"/>
  <c r="Q25" i="17"/>
  <c r="F70" i="15"/>
  <c r="H105" i="17"/>
  <c r="Q114" i="17"/>
  <c r="H121" i="17"/>
  <c r="T53" i="17"/>
  <c r="P41" i="15"/>
  <c r="M59" i="17"/>
  <c r="I39" i="17"/>
  <c r="S100" i="17"/>
  <c r="I107" i="15"/>
  <c r="K63" i="17"/>
  <c r="I46" i="17"/>
  <c r="H71" i="17"/>
  <c r="P75" i="17"/>
  <c r="Q86" i="17"/>
  <c r="K120" i="17"/>
  <c r="P88" i="17"/>
  <c r="H44" i="17"/>
  <c r="L46" i="17"/>
  <c r="T138" i="17"/>
  <c r="K80" i="17"/>
  <c r="J33" i="17"/>
  <c r="R49" i="17"/>
  <c r="S154" i="17"/>
  <c r="K133" i="17"/>
  <c r="H140" i="17"/>
  <c r="H130" i="17"/>
  <c r="G194" i="17"/>
  <c r="N194" i="15"/>
  <c r="G161" i="17"/>
  <c r="N161" i="15"/>
  <c r="J35" i="17"/>
  <c r="G81" i="17"/>
  <c r="N81" i="15"/>
  <c r="N94" i="15"/>
  <c r="G94" i="17"/>
  <c r="P49" i="17"/>
  <c r="G77" i="17"/>
  <c r="N77" i="15"/>
  <c r="N58" i="15"/>
  <c r="G58" i="17"/>
  <c r="H32" i="17"/>
  <c r="Q106" i="15"/>
  <c r="Q87" i="17"/>
  <c r="N129" i="15"/>
  <c r="G129" i="17"/>
  <c r="G109" i="17"/>
  <c r="N109" i="15"/>
  <c r="I44" i="17"/>
  <c r="T166" i="17"/>
  <c r="N57" i="15"/>
  <c r="G57" i="17"/>
  <c r="O51" i="17"/>
  <c r="H104" i="17"/>
  <c r="L49" i="17"/>
  <c r="G91" i="17"/>
  <c r="N91" i="15"/>
  <c r="L75" i="17"/>
  <c r="N18" i="15"/>
  <c r="G18" i="17"/>
  <c r="G133" i="17"/>
  <c r="N133" i="15"/>
  <c r="Q51" i="17"/>
  <c r="R124" i="17"/>
  <c r="H145" i="17"/>
  <c r="H78" i="17"/>
  <c r="T176" i="17"/>
  <c r="J34" i="17"/>
  <c r="P129" i="15"/>
  <c r="G46" i="15"/>
  <c r="P15" i="17"/>
  <c r="O121" i="17"/>
  <c r="G153" i="17"/>
  <c r="N153" i="15"/>
  <c r="G61" i="15"/>
  <c r="M26" i="17"/>
  <c r="N52" i="17"/>
  <c r="J70" i="17"/>
  <c r="N106" i="17"/>
  <c r="P123" i="17"/>
  <c r="H188" i="17"/>
  <c r="N133" i="17"/>
  <c r="Q122" i="17"/>
  <c r="I23" i="17"/>
  <c r="T150" i="17"/>
  <c r="P113" i="17"/>
  <c r="P25" i="17"/>
  <c r="Q41" i="17"/>
  <c r="N21" i="17"/>
  <c r="T96" i="17"/>
  <c r="I94" i="17"/>
  <c r="J84" i="17"/>
  <c r="N126" i="17"/>
  <c r="P73" i="17"/>
  <c r="F58" i="15"/>
  <c r="J85" i="15"/>
  <c r="O16" i="17"/>
  <c r="O30" i="17"/>
  <c r="Q187" i="17"/>
  <c r="T180" i="17"/>
  <c r="T57" i="17"/>
  <c r="I42" i="17"/>
  <c r="K95" i="17"/>
  <c r="P69" i="17"/>
  <c r="I96" i="15"/>
  <c r="G56" i="15"/>
  <c r="N180" i="17"/>
  <c r="R148" i="17"/>
  <c r="Q161" i="17"/>
  <c r="G69" i="15"/>
  <c r="I47" i="17"/>
  <c r="J132" i="17"/>
  <c r="P64" i="15"/>
  <c r="L42" i="17"/>
  <c r="G141" i="15"/>
  <c r="P19" i="17"/>
  <c r="Q84" i="17"/>
  <c r="O59" i="17"/>
  <c r="R54" i="17"/>
  <c r="N142" i="17"/>
  <c r="T118" i="17"/>
  <c r="O136" i="15"/>
  <c r="P176" i="17"/>
  <c r="M80" i="17"/>
  <c r="R90" i="17"/>
  <c r="L24" i="17"/>
  <c r="N20" i="15"/>
  <c r="G20" i="17"/>
  <c r="S17" i="17"/>
  <c r="R191" i="17"/>
  <c r="K85" i="17"/>
  <c r="J112" i="17"/>
  <c r="R161" i="15"/>
  <c r="I99" i="17"/>
  <c r="P129" i="17"/>
  <c r="L73" i="17"/>
  <c r="J78" i="17"/>
  <c r="G40" i="17"/>
  <c r="N40" i="15"/>
  <c r="G144" i="17"/>
  <c r="N144" i="15"/>
  <c r="J28" i="17"/>
  <c r="R176" i="17"/>
  <c r="G62" i="17"/>
  <c r="N62" i="15"/>
  <c r="N53" i="15"/>
  <c r="G53" i="17"/>
  <c r="I82" i="15"/>
  <c r="G160" i="17"/>
  <c r="N160" i="15"/>
  <c r="T102" i="17"/>
  <c r="R82" i="17"/>
  <c r="I17" i="17"/>
  <c r="P160" i="17"/>
  <c r="G193" i="17"/>
  <c r="N193" i="15"/>
  <c r="S53" i="17"/>
  <c r="J95" i="17"/>
  <c r="I170" i="17"/>
  <c r="H95" i="17"/>
  <c r="J39" i="17"/>
  <c r="J81" i="17"/>
  <c r="N41" i="17"/>
  <c r="M176" i="17"/>
  <c r="N68" i="17"/>
  <c r="O54" i="17"/>
  <c r="M112" i="17"/>
  <c r="J194" i="17"/>
  <c r="M43" i="17"/>
  <c r="H41" i="17"/>
  <c r="T65" i="17"/>
  <c r="I137" i="17"/>
  <c r="S133" i="17"/>
  <c r="R13" i="17"/>
  <c r="G149" i="15"/>
  <c r="M66" i="17"/>
  <c r="Q117" i="17"/>
  <c r="N50" i="17"/>
  <c r="J77" i="17"/>
  <c r="O68" i="17"/>
  <c r="I30" i="15"/>
  <c r="R189" i="17"/>
  <c r="J59" i="17"/>
  <c r="O127" i="17"/>
  <c r="S183" i="17"/>
  <c r="I151" i="17"/>
  <c r="T135" i="17"/>
  <c r="L18" i="17"/>
  <c r="N54" i="17"/>
  <c r="P52" i="17"/>
  <c r="L63" i="17"/>
  <c r="L94" i="17"/>
  <c r="O110" i="17"/>
  <c r="T189" i="17"/>
  <c r="H16" i="17"/>
  <c r="P153" i="17"/>
  <c r="J79" i="17"/>
  <c r="H70" i="17"/>
  <c r="O105" i="17"/>
  <c r="M130" i="17"/>
  <c r="T103" i="17"/>
  <c r="K46" i="17"/>
  <c r="Q44" i="17"/>
  <c r="R58" i="17"/>
  <c r="R26" i="15"/>
  <c r="L149" i="17"/>
  <c r="T184" i="17"/>
  <c r="P22" i="17"/>
  <c r="M68" i="17"/>
  <c r="O166" i="17"/>
  <c r="L123" i="17"/>
  <c r="P85" i="17"/>
  <c r="P86" i="15"/>
  <c r="P116" i="17"/>
  <c r="K165" i="17"/>
  <c r="R139" i="15"/>
  <c r="R77" i="17"/>
  <c r="P63" i="17"/>
  <c r="R32" i="17"/>
  <c r="H94" i="17"/>
  <c r="J108" i="17"/>
  <c r="H64" i="17"/>
  <c r="Q185" i="17"/>
  <c r="Q69" i="17"/>
  <c r="M108" i="17"/>
  <c r="S70" i="17"/>
  <c r="R183" i="17"/>
  <c r="J175" i="17"/>
  <c r="P149" i="17"/>
  <c r="F66" i="15"/>
  <c r="P84" i="17"/>
  <c r="N153" i="17"/>
  <c r="N95" i="17"/>
  <c r="R195" i="17"/>
  <c r="P53" i="17"/>
  <c r="H51" i="17"/>
  <c r="P191" i="17"/>
  <c r="H26" i="17"/>
  <c r="Q193" i="17"/>
  <c r="P67" i="17"/>
  <c r="J58" i="17"/>
  <c r="P16" i="17"/>
  <c r="S21" i="15"/>
  <c r="J45" i="17"/>
  <c r="N102" i="17"/>
  <c r="P110" i="17"/>
  <c r="K62" i="17"/>
  <c r="P144" i="17"/>
  <c r="M194" i="17"/>
  <c r="P94" i="17"/>
  <c r="Q18" i="17"/>
  <c r="K78" i="17"/>
  <c r="H58" i="17"/>
  <c r="P18" i="15"/>
  <c r="I38" i="17"/>
  <c r="O62" i="17"/>
  <c r="J14" i="17"/>
  <c r="T42" i="17"/>
  <c r="H174" i="17"/>
  <c r="R83" i="17"/>
  <c r="M28" i="17"/>
  <c r="R134" i="15"/>
  <c r="K29" i="17"/>
  <c r="L44" i="15"/>
  <c r="K123" i="17"/>
  <c r="I56" i="17"/>
  <c r="Q90" i="17"/>
  <c r="L175" i="15"/>
  <c r="Q17" i="17"/>
  <c r="O108" i="17"/>
  <c r="O126" i="17"/>
  <c r="O48" i="17"/>
  <c r="K111" i="17"/>
  <c r="T91" i="17"/>
  <c r="T29" i="17"/>
  <c r="L119" i="17"/>
  <c r="J41" i="17"/>
  <c r="J149" i="17"/>
  <c r="R70" i="17"/>
  <c r="P44" i="17"/>
  <c r="H61" i="17"/>
  <c r="J27" i="17"/>
  <c r="P86" i="17"/>
  <c r="M18" i="17"/>
  <c r="P120" i="17"/>
  <c r="J30" i="17"/>
  <c r="L120" i="17"/>
  <c r="L166" i="17"/>
  <c r="J131" i="17"/>
  <c r="Q93" i="17"/>
  <c r="I120" i="17"/>
  <c r="T36" i="17"/>
  <c r="L103" i="17"/>
  <c r="I126" i="17"/>
  <c r="K76" i="15"/>
  <c r="S63" i="15"/>
  <c r="H56" i="15"/>
  <c r="F23" i="15"/>
  <c r="J191" i="17"/>
  <c r="L135" i="15"/>
  <c r="H76" i="17"/>
  <c r="T40" i="17"/>
  <c r="L14" i="17"/>
  <c r="T95" i="17"/>
  <c r="L118" i="17"/>
  <c r="T101" i="17"/>
  <c r="R61" i="17"/>
  <c r="L134" i="17"/>
  <c r="L65" i="15"/>
  <c r="Q165" i="17"/>
  <c r="J137" i="17"/>
  <c r="M121" i="17"/>
  <c r="M35" i="17"/>
  <c r="R56" i="17"/>
  <c r="N97" i="17"/>
  <c r="K161" i="17"/>
  <c r="M175" i="17"/>
  <c r="F77" i="15"/>
  <c r="H168" i="17"/>
  <c r="Q37" i="17"/>
  <c r="J167" i="17"/>
  <c r="H35" i="17"/>
  <c r="G84" i="17"/>
  <c r="N84" i="15"/>
  <c r="N193" i="17"/>
  <c r="P89" i="17"/>
  <c r="H120" i="17"/>
  <c r="I59" i="17"/>
  <c r="Q177" i="17"/>
  <c r="H54" i="17"/>
  <c r="S65" i="17"/>
  <c r="T147" i="17"/>
  <c r="S115" i="17"/>
  <c r="I157" i="17"/>
  <c r="Q138" i="17"/>
  <c r="O79" i="17"/>
  <c r="S104" i="17"/>
  <c r="I97" i="17"/>
  <c r="R85" i="17"/>
  <c r="I52" i="17"/>
  <c r="P71" i="17"/>
  <c r="Q97" i="17"/>
  <c r="L104" i="17"/>
  <c r="N103" i="17"/>
  <c r="K89" i="17"/>
  <c r="Q124" i="17"/>
  <c r="M31" i="17"/>
  <c r="Q49" i="17"/>
  <c r="M46" i="17"/>
  <c r="M139" i="17"/>
  <c r="H80" i="17"/>
  <c r="T172" i="17"/>
  <c r="I15" i="15"/>
  <c r="R67" i="17"/>
  <c r="T86" i="17"/>
  <c r="K47" i="17"/>
  <c r="I27" i="15"/>
  <c r="S15" i="17"/>
  <c r="I20" i="17"/>
  <c r="I115" i="17"/>
  <c r="N94" i="17"/>
  <c r="M41" i="17"/>
  <c r="L65" i="17"/>
  <c r="I36" i="17"/>
  <c r="J173" i="17"/>
  <c r="S55" i="17"/>
  <c r="T193" i="17"/>
  <c r="S46" i="17"/>
  <c r="T67" i="17"/>
  <c r="H89" i="17"/>
  <c r="R164" i="17"/>
  <c r="L29" i="17"/>
  <c r="R27" i="17"/>
  <c r="H43" i="17"/>
  <c r="N152" i="17"/>
  <c r="T123" i="17"/>
  <c r="R169" i="17"/>
  <c r="I57" i="17"/>
  <c r="M50" i="17"/>
  <c r="S50" i="17"/>
  <c r="P63" i="15"/>
  <c r="F30" i="15"/>
  <c r="J152" i="17"/>
  <c r="T142" i="17"/>
  <c r="T94" i="17"/>
  <c r="T130" i="17"/>
  <c r="K148" i="15"/>
  <c r="Q111" i="15"/>
  <c r="Q21" i="17"/>
  <c r="R50" i="17"/>
  <c r="K75" i="17"/>
  <c r="I185" i="17"/>
  <c r="Q63" i="15"/>
  <c r="G101" i="15"/>
  <c r="L114" i="15"/>
  <c r="M85" i="17"/>
  <c r="R135" i="17"/>
  <c r="I129" i="17"/>
  <c r="R57" i="17"/>
  <c r="M188" i="17"/>
  <c r="F81" i="15"/>
  <c r="O69" i="17"/>
  <c r="G96" i="15"/>
  <c r="R74" i="17"/>
  <c r="P55" i="15"/>
  <c r="Q157" i="17"/>
  <c r="T25" i="17"/>
  <c r="M102" i="17"/>
  <c r="M187" i="17"/>
  <c r="I43" i="17"/>
  <c r="J147" i="17"/>
  <c r="N100" i="17"/>
  <c r="I19" i="17"/>
  <c r="G189" i="15"/>
  <c r="Q143" i="17"/>
  <c r="K193" i="17"/>
  <c r="M111" i="17"/>
  <c r="N145" i="17"/>
  <c r="R166" i="17"/>
  <c r="Q61" i="17"/>
  <c r="O133" i="15"/>
  <c r="J38" i="17"/>
  <c r="M92" i="17"/>
  <c r="L95" i="17"/>
  <c r="I189" i="17"/>
  <c r="R116" i="17"/>
  <c r="O37" i="17"/>
  <c r="O47" i="17"/>
  <c r="S103" i="17"/>
  <c r="L99" i="15"/>
  <c r="T30" i="17"/>
  <c r="F99" i="15"/>
  <c r="M54" i="17"/>
  <c r="H152" i="17"/>
  <c r="T106" i="17"/>
  <c r="Q75" i="17"/>
  <c r="S120" i="17"/>
  <c r="J37" i="17"/>
  <c r="M114" i="17"/>
  <c r="K129" i="17"/>
  <c r="N80" i="17"/>
  <c r="T174" i="17"/>
  <c r="O18" i="17"/>
  <c r="Q32" i="17"/>
  <c r="P30" i="17"/>
  <c r="P99" i="15"/>
  <c r="J61" i="17"/>
  <c r="T35" i="17"/>
  <c r="N137" i="17"/>
  <c r="R72" i="17"/>
  <c r="I123" i="17"/>
  <c r="M107" i="17"/>
  <c r="Q74" i="17"/>
  <c r="M87" i="17"/>
  <c r="N191" i="17"/>
  <c r="S149" i="15"/>
  <c r="P110" i="15"/>
  <c r="I193" i="17"/>
  <c r="S187" i="17"/>
  <c r="O88" i="17"/>
  <c r="R185" i="17"/>
  <c r="J130" i="15"/>
  <c r="G195" i="17"/>
  <c r="N195" i="15"/>
  <c r="F106" i="15"/>
  <c r="Q47" i="17"/>
  <c r="O33" i="17"/>
  <c r="G172" i="17"/>
  <c r="N172" i="15"/>
  <c r="N79" i="17"/>
  <c r="I138" i="17"/>
  <c r="N88" i="17"/>
  <c r="L113" i="17"/>
  <c r="R162" i="15"/>
  <c r="I72" i="17"/>
  <c r="M49" i="17"/>
  <c r="I31" i="17"/>
  <c r="M105" i="17"/>
  <c r="J72" i="17"/>
  <c r="L41" i="17"/>
  <c r="Q113" i="17"/>
  <c r="M172" i="17"/>
  <c r="N46" i="17"/>
  <c r="I123" i="15"/>
  <c r="R35" i="17"/>
  <c r="P49" i="15"/>
  <c r="S172" i="17"/>
  <c r="R45" i="17"/>
  <c r="J88" i="17"/>
  <c r="P150" i="15"/>
  <c r="R75" i="17"/>
  <c r="O96" i="17"/>
  <c r="H169" i="17"/>
  <c r="I96" i="17"/>
  <c r="J15" i="17"/>
  <c r="J90" i="17"/>
  <c r="N53" i="17"/>
  <c r="S34" i="17"/>
  <c r="P74" i="17"/>
  <c r="R71" i="15"/>
  <c r="O76" i="17"/>
  <c r="R23" i="17"/>
  <c r="O162" i="17"/>
  <c r="Q120" i="15"/>
  <c r="S41" i="17"/>
  <c r="P194" i="17"/>
  <c r="N45" i="17"/>
  <c r="I114" i="17"/>
  <c r="N115" i="17"/>
  <c r="J48" i="17"/>
  <c r="I89" i="17"/>
  <c r="M97" i="17"/>
  <c r="P77" i="17"/>
  <c r="O43" i="17"/>
  <c r="I25" i="17"/>
  <c r="R98" i="17"/>
  <c r="R103" i="17"/>
  <c r="Q63" i="17"/>
  <c r="Q115" i="17"/>
  <c r="I64" i="17"/>
  <c r="O162" i="15"/>
  <c r="F26" i="15"/>
  <c r="M180" i="17"/>
  <c r="M62" i="17"/>
  <c r="J87" i="17"/>
  <c r="P68" i="17"/>
  <c r="G170" i="17"/>
  <c r="N170" i="15"/>
  <c r="M103" i="17"/>
  <c r="J145" i="17"/>
  <c r="N26" i="15"/>
  <c r="G26" i="17"/>
  <c r="G110" i="17"/>
  <c r="N110" i="15"/>
  <c r="M106" i="17"/>
  <c r="N127" i="17"/>
  <c r="Q190" i="15"/>
  <c r="M95" i="17"/>
  <c r="I168" i="17"/>
  <c r="S72" i="17"/>
  <c r="L110" i="17"/>
  <c r="M69" i="17"/>
  <c r="R51" i="17"/>
  <c r="T185" i="17"/>
  <c r="K79" i="17"/>
  <c r="R172" i="15"/>
  <c r="N92" i="15"/>
  <c r="G92" i="17"/>
  <c r="T190" i="17"/>
  <c r="I104" i="17"/>
  <c r="R182" i="17"/>
  <c r="F184" i="15"/>
  <c r="Q28" i="17"/>
  <c r="G13" i="17"/>
  <c r="N13" i="15"/>
  <c r="R16" i="17"/>
  <c r="J17" i="15"/>
  <c r="S114" i="15"/>
  <c r="Q109" i="17"/>
  <c r="R153" i="17"/>
  <c r="P68" i="15"/>
  <c r="N181" i="17"/>
  <c r="J128" i="17"/>
  <c r="L116" i="17"/>
  <c r="O18" i="15"/>
  <c r="L31" i="17"/>
  <c r="S151" i="17"/>
  <c r="K109" i="15"/>
  <c r="P171" i="17"/>
  <c r="J141" i="17"/>
  <c r="L90" i="17"/>
  <c r="P87" i="17"/>
  <c r="L76" i="17"/>
  <c r="R30" i="17"/>
  <c r="R21" i="17"/>
  <c r="M89" i="17"/>
  <c r="Q129" i="17"/>
  <c r="T76" i="17"/>
  <c r="R86" i="17"/>
  <c r="T182" i="17"/>
  <c r="R163" i="17"/>
  <c r="T24" i="17"/>
  <c r="O44" i="17"/>
  <c r="Q116" i="17"/>
  <c r="K48" i="17"/>
  <c r="R25" i="17"/>
  <c r="O33" i="15"/>
  <c r="R120" i="17"/>
  <c r="K35" i="17"/>
  <c r="O98" i="15"/>
  <c r="I180" i="17"/>
  <c r="S160" i="15"/>
  <c r="O119" i="17"/>
  <c r="I154" i="15"/>
  <c r="O20" i="15"/>
  <c r="R145" i="17"/>
  <c r="P59" i="15"/>
  <c r="L50" i="17"/>
  <c r="P148" i="17"/>
  <c r="I153" i="17"/>
  <c r="O35" i="17"/>
  <c r="T61" i="17"/>
  <c r="N87" i="17"/>
  <c r="N56" i="17"/>
  <c r="S16" i="15"/>
  <c r="S36" i="17"/>
  <c r="N112" i="17"/>
  <c r="P181" i="17"/>
  <c r="F185" i="15"/>
  <c r="I63" i="17"/>
  <c r="I24" i="17"/>
  <c r="T82" i="17"/>
  <c r="N166" i="17"/>
  <c r="M75" i="17"/>
  <c r="G162" i="17"/>
  <c r="N162" i="15"/>
  <c r="P56" i="17"/>
  <c r="N163" i="15"/>
  <c r="G163" i="17"/>
  <c r="L28" i="15"/>
  <c r="J139" i="17"/>
  <c r="K90" i="17"/>
  <c r="G46" i="17"/>
  <c r="N46" i="15"/>
  <c r="L17" i="17"/>
  <c r="O52" i="17"/>
  <c r="S112" i="17"/>
  <c r="K53" i="17"/>
  <c r="M124" i="17"/>
  <c r="K185" i="17"/>
  <c r="R104" i="17"/>
  <c r="K70" i="17"/>
  <c r="N66" i="17"/>
  <c r="I91" i="17"/>
  <c r="O61" i="17"/>
  <c r="S145" i="17"/>
  <c r="M98" i="17"/>
  <c r="H92" i="17"/>
  <c r="O73" i="17"/>
  <c r="S29" i="17"/>
  <c r="F35" i="15"/>
  <c r="K91" i="17"/>
  <c r="T22" i="17"/>
  <c r="S86" i="17"/>
  <c r="J106" i="17"/>
  <c r="Q55" i="17"/>
  <c r="O40" i="17"/>
  <c r="J56" i="17"/>
  <c r="M158" i="17"/>
  <c r="J111" i="17"/>
  <c r="M127" i="17"/>
  <c r="T152" i="17"/>
  <c r="G24" i="15"/>
  <c r="O155" i="17"/>
  <c r="N189" i="17"/>
  <c r="I194" i="17"/>
  <c r="L96" i="17"/>
  <c r="S49" i="17"/>
  <c r="F53" i="15"/>
  <c r="N175" i="17"/>
  <c r="J164" i="17"/>
  <c r="L105" i="17"/>
  <c r="P70" i="17"/>
  <c r="O156" i="17"/>
  <c r="N173" i="17"/>
  <c r="R93" i="15"/>
  <c r="P46" i="17"/>
  <c r="O15" i="17"/>
  <c r="G72" i="15"/>
  <c r="O139" i="17"/>
  <c r="S69" i="15"/>
  <c r="L21" i="17"/>
  <c r="N141" i="17"/>
  <c r="R109" i="15"/>
  <c r="R103" i="15"/>
  <c r="J100" i="17"/>
  <c r="T179" i="17"/>
  <c r="R175" i="17"/>
  <c r="I16" i="17"/>
  <c r="P83" i="17"/>
  <c r="P131" i="17"/>
  <c r="M195" i="17"/>
  <c r="K124" i="17"/>
  <c r="R133" i="17"/>
  <c r="K118" i="17"/>
  <c r="G22" i="17"/>
  <c r="N22" i="15"/>
  <c r="K17" i="17"/>
  <c r="P32" i="17"/>
  <c r="M131" i="17"/>
  <c r="N151" i="15"/>
  <c r="G151" i="17"/>
  <c r="G147" i="17"/>
  <c r="N147" i="15"/>
  <c r="M126" i="17"/>
  <c r="J33" i="15"/>
  <c r="L169" i="15"/>
  <c r="J82" i="17"/>
  <c r="O90" i="17"/>
  <c r="Q164" i="17"/>
  <c r="J144" i="17"/>
  <c r="Q45" i="17"/>
  <c r="J17" i="17"/>
  <c r="Q151" i="15"/>
  <c r="N101" i="17"/>
  <c r="S124" i="17"/>
  <c r="R171" i="17"/>
  <c r="O31" i="17"/>
  <c r="H88" i="17"/>
  <c r="T62" i="17"/>
  <c r="Q143" i="15"/>
  <c r="T51" i="17"/>
  <c r="O131" i="17"/>
  <c r="S97" i="15"/>
  <c r="N169" i="17"/>
  <c r="Q17" i="15"/>
  <c r="F153" i="15"/>
  <c r="N149" i="17"/>
  <c r="K169" i="15"/>
  <c r="P137" i="17"/>
  <c r="R105" i="17"/>
  <c r="M113" i="17"/>
  <c r="S37" i="15"/>
  <c r="O89" i="17"/>
  <c r="I113" i="17"/>
  <c r="I169" i="17"/>
  <c r="Q115" i="15"/>
  <c r="H61" i="15"/>
  <c r="I68" i="17"/>
  <c r="Q83" i="17"/>
  <c r="P168" i="17"/>
  <c r="Q42" i="15"/>
  <c r="I117" i="17"/>
  <c r="R121" i="17"/>
  <c r="S75" i="17"/>
  <c r="N150" i="15"/>
  <c r="G150" i="17"/>
  <c r="F163" i="15"/>
  <c r="G99" i="17"/>
  <c r="N99" i="15"/>
  <c r="S38" i="17"/>
  <c r="G192" i="17"/>
  <c r="N192" i="15"/>
  <c r="I148" i="17"/>
  <c r="L29" i="15"/>
  <c r="O150" i="17"/>
  <c r="Q118" i="17"/>
  <c r="Q76" i="17"/>
  <c r="Q60" i="17"/>
  <c r="Q46" i="17"/>
  <c r="N118" i="17"/>
  <c r="M56" i="17"/>
  <c r="L38" i="17"/>
  <c r="P118" i="15"/>
  <c r="O186" i="17"/>
  <c r="N184" i="17"/>
  <c r="H167" i="15"/>
  <c r="S87" i="15"/>
  <c r="I20" i="15"/>
  <c r="T186" i="17"/>
  <c r="K112" i="17"/>
  <c r="K171" i="17"/>
  <c r="L193" i="15"/>
  <c r="M94" i="17"/>
  <c r="O113" i="15"/>
  <c r="J136" i="17"/>
  <c r="K110" i="17"/>
  <c r="N83" i="17"/>
  <c r="T153" i="17"/>
  <c r="R42" i="17"/>
  <c r="J121" i="17"/>
  <c r="L100" i="17"/>
  <c r="O27" i="15"/>
  <c r="J67" i="17"/>
  <c r="R99" i="17"/>
  <c r="O56" i="17"/>
  <c r="I81" i="17"/>
  <c r="O114" i="17"/>
  <c r="K41" i="17"/>
  <c r="M91" i="17"/>
  <c r="N136" i="17"/>
  <c r="T43" i="17"/>
  <c r="M115" i="17"/>
  <c r="Q30" i="17"/>
  <c r="K107" i="17"/>
  <c r="F170" i="15"/>
  <c r="Q28" i="15"/>
  <c r="R141" i="15"/>
  <c r="M99" i="17"/>
  <c r="Q127" i="15"/>
  <c r="L66" i="15"/>
  <c r="I128" i="15"/>
  <c r="L127" i="17"/>
  <c r="P106" i="17"/>
  <c r="Q43" i="17"/>
  <c r="J187" i="17"/>
  <c r="O14" i="17"/>
  <c r="T92" i="17"/>
  <c r="P65" i="15"/>
  <c r="P132" i="15"/>
  <c r="H24" i="15"/>
  <c r="Q191" i="17"/>
  <c r="S172" i="15"/>
  <c r="O50" i="17"/>
  <c r="F146" i="15"/>
  <c r="P98" i="17"/>
  <c r="Q169" i="17"/>
  <c r="Q50" i="15"/>
  <c r="I119" i="17"/>
  <c r="S111" i="17"/>
  <c r="R87" i="17"/>
  <c r="N194" i="17"/>
  <c r="S164" i="15"/>
  <c r="O170" i="15"/>
  <c r="R68" i="17"/>
  <c r="S105" i="17"/>
  <c r="O192" i="17"/>
  <c r="R48" i="17"/>
  <c r="T124" i="17"/>
  <c r="K184" i="17"/>
  <c r="R147" i="17"/>
  <c r="M84" i="17"/>
  <c r="H27" i="17"/>
  <c r="M16" i="17"/>
  <c r="P35" i="17"/>
  <c r="R151" i="15"/>
  <c r="Q31" i="15"/>
  <c r="O145" i="15"/>
  <c r="Q35" i="17"/>
  <c r="M132" i="17"/>
  <c r="Q23" i="17"/>
  <c r="N164" i="17"/>
  <c r="N16" i="17"/>
  <c r="I174" i="17"/>
  <c r="S48" i="15"/>
  <c r="P80" i="15"/>
  <c r="S85" i="17"/>
  <c r="I26" i="17"/>
  <c r="Q98" i="17"/>
  <c r="I67" i="17"/>
  <c r="J160" i="17"/>
  <c r="N74" i="17"/>
  <c r="K40" i="17"/>
  <c r="P47" i="17"/>
  <c r="S157" i="17"/>
  <c r="J42" i="17"/>
  <c r="S45" i="17"/>
  <c r="P112" i="15"/>
  <c r="R110" i="17"/>
  <c r="P29" i="17"/>
  <c r="I61" i="17"/>
  <c r="R53" i="17"/>
  <c r="P28" i="17"/>
  <c r="O125" i="17"/>
  <c r="S73" i="17"/>
  <c r="R71" i="17"/>
  <c r="O154" i="17"/>
  <c r="S107" i="17"/>
  <c r="L172" i="17"/>
  <c r="H73" i="17"/>
  <c r="J195" i="17"/>
  <c r="L23" i="17"/>
  <c r="I37" i="17"/>
  <c r="N42" i="17"/>
  <c r="T14" i="17"/>
  <c r="P31" i="17"/>
  <c r="S137" i="17"/>
  <c r="L91" i="17"/>
  <c r="T70" i="17"/>
  <c r="P114" i="17"/>
  <c r="T136" i="17"/>
  <c r="G172" i="15"/>
  <c r="J113" i="17"/>
  <c r="I142" i="17"/>
  <c r="I142" i="15"/>
  <c r="N162" i="17"/>
  <c r="T75" i="17"/>
  <c r="T114" i="17"/>
  <c r="I165" i="17"/>
  <c r="T88" i="17"/>
  <c r="S125" i="17"/>
  <c r="K59" i="17"/>
  <c r="M100" i="17"/>
  <c r="I155" i="17"/>
  <c r="L45" i="17"/>
  <c r="T134" i="17"/>
  <c r="S35" i="17"/>
  <c r="O103" i="17"/>
  <c r="Q46" i="15"/>
  <c r="O26" i="17"/>
  <c r="N192" i="17"/>
  <c r="J133" i="15"/>
  <c r="R157" i="17"/>
  <c r="S56" i="17"/>
  <c r="T168" i="17"/>
  <c r="I18" i="17"/>
  <c r="J16" i="17"/>
  <c r="Q103" i="17"/>
  <c r="L152" i="17"/>
  <c r="K37" i="17"/>
  <c r="P139" i="17"/>
  <c r="O38" i="17"/>
  <c r="F131" i="15"/>
  <c r="R126" i="17"/>
  <c r="N104" i="17"/>
  <c r="K16" i="17"/>
  <c r="M74" i="17"/>
  <c r="J92" i="17"/>
  <c r="T125" i="17"/>
  <c r="O152" i="15"/>
  <c r="S118" i="17"/>
  <c r="Q62" i="17"/>
  <c r="P128" i="17"/>
  <c r="Q149" i="17"/>
  <c r="K27" i="17"/>
  <c r="L115" i="17"/>
  <c r="O163" i="17"/>
  <c r="O63" i="17"/>
  <c r="S61" i="17"/>
  <c r="I150" i="17"/>
  <c r="G160" i="15"/>
  <c r="Q58" i="17"/>
  <c r="N159" i="17"/>
  <c r="M55" i="17"/>
  <c r="K60" i="17"/>
  <c r="O86" i="15"/>
  <c r="R118" i="17"/>
  <c r="L72" i="17"/>
  <c r="O58" i="17"/>
  <c r="O32" i="17"/>
  <c r="N48" i="17"/>
  <c r="O101" i="15"/>
  <c r="O161" i="17"/>
  <c r="O90" i="15"/>
  <c r="J23" i="17"/>
  <c r="F34" i="15"/>
  <c r="M83" i="17"/>
  <c r="S54" i="17"/>
  <c r="O120" i="17"/>
  <c r="K57" i="17"/>
  <c r="R133" i="15"/>
  <c r="N154" i="17"/>
  <c r="N93" i="17"/>
  <c r="Q151" i="17"/>
  <c r="L195" i="17"/>
  <c r="O49" i="15"/>
  <c r="I65" i="17"/>
  <c r="P40" i="17"/>
  <c r="N178" i="17"/>
  <c r="S58" i="17"/>
  <c r="M34" i="17"/>
  <c r="R167" i="17"/>
  <c r="R179" i="17"/>
  <c r="M125" i="17"/>
  <c r="T15" i="17"/>
  <c r="I124" i="17"/>
  <c r="I192" i="17"/>
  <c r="M148" i="17"/>
  <c r="J46" i="17"/>
  <c r="S139" i="17"/>
  <c r="R100" i="17"/>
  <c r="L79" i="17"/>
  <c r="K74" i="17"/>
  <c r="S48" i="17"/>
  <c r="N134" i="17"/>
  <c r="S59" i="17"/>
  <c r="O129" i="15"/>
  <c r="G109" i="15"/>
  <c r="P122" i="17"/>
  <c r="L173" i="17"/>
  <c r="F29" i="15"/>
  <c r="J64" i="17"/>
  <c r="J129" i="17"/>
  <c r="M183" i="17"/>
  <c r="R47" i="17"/>
  <c r="N75" i="17"/>
  <c r="K104" i="17"/>
  <c r="Q53" i="15"/>
  <c r="T49" i="17"/>
  <c r="L124" i="17"/>
  <c r="P24" i="17"/>
  <c r="I90" i="17"/>
  <c r="O178" i="17"/>
  <c r="N38" i="17"/>
  <c r="Q126" i="17"/>
  <c r="Q158" i="17"/>
  <c r="I122" i="17"/>
  <c r="P99" i="17"/>
  <c r="S158" i="17"/>
  <c r="Q78" i="17"/>
  <c r="H107" i="15"/>
  <c r="J73" i="15"/>
  <c r="G117" i="15"/>
  <c r="L67" i="17"/>
  <c r="N31" i="17"/>
  <c r="J36" i="17"/>
  <c r="N132" i="17"/>
  <c r="P38" i="17"/>
  <c r="T157" i="17"/>
  <c r="Q14" i="17"/>
  <c r="I177" i="17"/>
  <c r="K26" i="17"/>
  <c r="J97" i="17"/>
  <c r="H19" i="17"/>
  <c r="O54" i="15"/>
  <c r="Q133" i="17"/>
  <c r="G180" i="15"/>
  <c r="N105" i="17"/>
  <c r="I109" i="15"/>
  <c r="M93" i="17"/>
  <c r="H69" i="17"/>
  <c r="Q128" i="15"/>
  <c r="L193" i="17"/>
  <c r="J163" i="15"/>
  <c r="S43" i="17"/>
  <c r="M189" i="17"/>
  <c r="M14" i="17"/>
  <c r="T85" i="17"/>
  <c r="L157" i="15"/>
  <c r="R79" i="17"/>
  <c r="R162" i="17"/>
  <c r="L93" i="15"/>
  <c r="R177" i="17"/>
  <c r="S44" i="17"/>
  <c r="L57" i="17"/>
  <c r="S186" i="17"/>
  <c r="I21" i="17"/>
  <c r="N116" i="17"/>
  <c r="K55" i="17"/>
  <c r="T52" i="17"/>
  <c r="Q95" i="17"/>
  <c r="L177" i="15"/>
  <c r="O85" i="15"/>
  <c r="I31" i="15"/>
  <c r="O160" i="17"/>
  <c r="K128" i="15"/>
  <c r="N44" i="17"/>
  <c r="R91" i="17"/>
  <c r="Q180" i="17"/>
  <c r="I33" i="17"/>
  <c r="P31" i="15"/>
  <c r="S39" i="17"/>
  <c r="I79" i="17"/>
  <c r="M27" i="17"/>
  <c r="G144" i="15"/>
  <c r="P177" i="15"/>
  <c r="J185" i="17"/>
  <c r="Q79" i="17"/>
  <c r="O106" i="17"/>
  <c r="Q49" i="15"/>
  <c r="P39" i="17"/>
  <c r="L101" i="17"/>
  <c r="H79" i="15"/>
  <c r="K83" i="17"/>
  <c r="L88" i="17"/>
  <c r="L28" i="17"/>
  <c r="Q89" i="17"/>
  <c r="H120" i="15"/>
  <c r="S163" i="17"/>
  <c r="L32" i="17"/>
  <c r="J44" i="17"/>
  <c r="S28" i="17"/>
  <c r="K168" i="17"/>
  <c r="S91" i="17"/>
  <c r="L106" i="15"/>
  <c r="J159" i="17"/>
  <c r="K149" i="17"/>
  <c r="K143" i="15"/>
  <c r="F180" i="15"/>
  <c r="Q125" i="17"/>
  <c r="M179" i="17"/>
  <c r="N114" i="17"/>
  <c r="K151" i="15"/>
  <c r="Q95" i="15"/>
  <c r="K192" i="17"/>
  <c r="J116" i="17"/>
  <c r="P20" i="17"/>
  <c r="L129" i="15"/>
  <c r="R141" i="17"/>
  <c r="N158" i="17"/>
  <c r="J170" i="17"/>
  <c r="T188" i="17"/>
  <c r="T139" i="17"/>
  <c r="T64" i="17"/>
  <c r="J52" i="17"/>
  <c r="M24" i="17"/>
  <c r="N156" i="17"/>
  <c r="F17" i="15"/>
  <c r="Q195" i="17"/>
  <c r="J102" i="17"/>
  <c r="R140" i="17"/>
  <c r="G73" i="15"/>
  <c r="N32" i="17"/>
  <c r="J138" i="17"/>
  <c r="P173" i="17"/>
  <c r="L148" i="17"/>
  <c r="G174" i="15"/>
  <c r="N148" i="17"/>
  <c r="J60" i="17"/>
  <c r="S195" i="17"/>
  <c r="T165" i="17"/>
  <c r="R172" i="17"/>
  <c r="R132" i="17"/>
  <c r="L157" i="17"/>
  <c r="S22" i="17"/>
  <c r="G77" i="15"/>
  <c r="M79" i="17"/>
  <c r="J16" i="15"/>
  <c r="S76" i="17"/>
  <c r="L22" i="17"/>
  <c r="P61" i="17"/>
  <c r="N113" i="17"/>
  <c r="M119" i="17"/>
  <c r="N17" i="17"/>
  <c r="M71" i="17"/>
  <c r="L158" i="17"/>
  <c r="T148" i="17"/>
  <c r="N85" i="17"/>
  <c r="K106" i="17"/>
  <c r="T73" i="17"/>
  <c r="R155" i="17"/>
  <c r="T112" i="17"/>
  <c r="M178" i="17"/>
  <c r="M45" i="17"/>
  <c r="Q107" i="17"/>
  <c r="J161" i="17"/>
  <c r="N24" i="17"/>
  <c r="M40" i="17"/>
  <c r="I60" i="17"/>
  <c r="P127" i="17"/>
  <c r="L130" i="15"/>
  <c r="G40" i="15"/>
  <c r="T16" i="17"/>
  <c r="O114" i="15"/>
  <c r="M140" i="17"/>
  <c r="P27" i="15"/>
  <c r="Q135" i="15"/>
  <c r="J107" i="17"/>
  <c r="Q181" i="17"/>
  <c r="L141" i="15"/>
  <c r="O111" i="17"/>
  <c r="R119" i="17"/>
  <c r="N98" i="17"/>
  <c r="M42" i="17"/>
  <c r="T87" i="17"/>
  <c r="T80" i="17"/>
  <c r="L155" i="17"/>
  <c r="T119" i="17"/>
  <c r="K19" i="17"/>
  <c r="I43" i="15"/>
  <c r="K180" i="17"/>
  <c r="Q124" i="15"/>
  <c r="I154" i="17"/>
  <c r="J122" i="17"/>
  <c r="S97" i="17"/>
  <c r="P36" i="15"/>
  <c r="R171" i="15"/>
  <c r="K39" i="17"/>
  <c r="K33" i="17"/>
  <c r="I22" i="15"/>
  <c r="N165" i="17"/>
  <c r="P126" i="17"/>
  <c r="M143" i="17"/>
  <c r="P102" i="15"/>
  <c r="I159" i="17"/>
  <c r="I109" i="17"/>
  <c r="P100" i="17"/>
  <c r="P76" i="17"/>
  <c r="Q91" i="17"/>
  <c r="G142" i="15"/>
  <c r="L83" i="17"/>
  <c r="K92" i="17"/>
  <c r="R39" i="17"/>
  <c r="L121" i="17"/>
  <c r="R111" i="17"/>
  <c r="R174" i="17"/>
  <c r="R184" i="17"/>
  <c r="J65" i="17"/>
  <c r="L131" i="17"/>
  <c r="G184" i="17"/>
  <c r="N184" i="15"/>
  <c r="R90" i="15"/>
  <c r="O79" i="15"/>
  <c r="K30" i="17"/>
  <c r="L190" i="17"/>
  <c r="I183" i="17"/>
  <c r="P60" i="17"/>
  <c r="Q163" i="15"/>
  <c r="H111" i="15"/>
  <c r="R84" i="17"/>
  <c r="L102" i="15"/>
  <c r="S104" i="15"/>
  <c r="K171" i="15"/>
  <c r="Q154" i="15"/>
  <c r="P135" i="17"/>
  <c r="L163" i="17"/>
  <c r="L147" i="17"/>
  <c r="L125" i="15"/>
  <c r="I186" i="17"/>
  <c r="O101" i="17"/>
  <c r="T163" i="17"/>
  <c r="M47" i="17"/>
  <c r="L94" i="15"/>
  <c r="I103" i="15"/>
  <c r="G116" i="15"/>
  <c r="M181" i="17"/>
  <c r="S19" i="15"/>
  <c r="J67" i="15"/>
  <c r="T145" i="17"/>
  <c r="J53" i="17"/>
  <c r="N36" i="17"/>
  <c r="S52" i="15"/>
  <c r="S114" i="17"/>
  <c r="L115" i="15"/>
  <c r="J126" i="17"/>
  <c r="M128" i="17"/>
  <c r="F37" i="15"/>
  <c r="R46" i="17"/>
  <c r="J25" i="17"/>
  <c r="R116" i="15"/>
  <c r="M81" i="17"/>
  <c r="L174" i="15"/>
  <c r="G171" i="17"/>
  <c r="N171" i="15"/>
  <c r="Q37" i="15"/>
  <c r="S31" i="17"/>
  <c r="R174" i="15"/>
  <c r="T137" i="17"/>
  <c r="J176" i="17"/>
  <c r="L39" i="17"/>
  <c r="K42" i="17"/>
  <c r="M23" i="17"/>
  <c r="L61" i="17"/>
  <c r="R17" i="17"/>
  <c r="R146" i="17"/>
  <c r="H23" i="15"/>
  <c r="J73" i="17"/>
  <c r="L35" i="17"/>
  <c r="L42" i="15"/>
  <c r="P105" i="17"/>
  <c r="M15" i="17"/>
  <c r="J165" i="17"/>
  <c r="R86" i="15"/>
  <c r="M60" i="17"/>
  <c r="L102" i="17"/>
  <c r="P183" i="17"/>
  <c r="Q67" i="17"/>
  <c r="P15" i="15"/>
  <c r="I164" i="17"/>
  <c r="P193" i="17"/>
  <c r="I163" i="17"/>
  <c r="P195" i="17"/>
  <c r="L86" i="17"/>
  <c r="S56" i="15"/>
  <c r="R143" i="17"/>
  <c r="O46" i="17"/>
  <c r="G68" i="15"/>
  <c r="T160" i="17"/>
  <c r="Q153" i="17"/>
  <c r="F55" i="15"/>
  <c r="H195" i="15"/>
  <c r="I128" i="17"/>
  <c r="R55" i="17"/>
  <c r="N122" i="17"/>
  <c r="O195" i="17"/>
  <c r="I49" i="17"/>
  <c r="S98" i="15"/>
  <c r="R40" i="17"/>
  <c r="K156" i="17"/>
  <c r="T45" i="17"/>
  <c r="Q92" i="17"/>
  <c r="J142" i="17"/>
  <c r="K172" i="17"/>
  <c r="R23" i="15"/>
  <c r="T107" i="17"/>
  <c r="Q140" i="17"/>
  <c r="L124" i="15"/>
  <c r="K112" i="15"/>
  <c r="H190" i="15"/>
  <c r="R24" i="17"/>
  <c r="N86" i="17"/>
  <c r="O85" i="17"/>
  <c r="Q193" i="15"/>
  <c r="Q136" i="15"/>
  <c r="Q58" i="15"/>
  <c r="S156" i="17"/>
  <c r="Q179" i="17"/>
  <c r="T105" i="17"/>
  <c r="K175" i="17"/>
  <c r="K13" i="15"/>
  <c r="R125" i="17"/>
  <c r="L45" i="15"/>
  <c r="O105" i="15"/>
  <c r="S177" i="17"/>
  <c r="K45" i="17"/>
  <c r="L111" i="17"/>
  <c r="G167" i="17"/>
  <c r="N167" i="15"/>
  <c r="K117" i="15"/>
  <c r="O57" i="17"/>
  <c r="O180" i="15"/>
  <c r="P114" i="15"/>
  <c r="O153" i="17"/>
  <c r="H166" i="15"/>
  <c r="K139" i="17"/>
  <c r="P58" i="17"/>
  <c r="I45" i="17"/>
  <c r="L189" i="15"/>
  <c r="S121" i="17"/>
  <c r="O159" i="17"/>
  <c r="R64" i="17"/>
  <c r="O20" i="17"/>
  <c r="J76" i="17"/>
  <c r="K155" i="17"/>
  <c r="M170" i="17"/>
  <c r="N110" i="17"/>
  <c r="J130" i="17"/>
  <c r="I46" i="15"/>
  <c r="K126" i="17"/>
  <c r="R173" i="17"/>
  <c r="T122" i="17"/>
  <c r="T108" i="17"/>
  <c r="I156" i="17"/>
  <c r="P155" i="17"/>
  <c r="K139" i="15"/>
  <c r="N69" i="17"/>
  <c r="S146" i="15"/>
  <c r="I112" i="15"/>
  <c r="I125" i="15"/>
  <c r="S23" i="15"/>
  <c r="Q163" i="17"/>
  <c r="O125" i="15"/>
  <c r="K68" i="17"/>
  <c r="J127" i="17"/>
  <c r="R76" i="17"/>
  <c r="J47" i="17"/>
  <c r="M20" i="17"/>
  <c r="K157" i="17"/>
  <c r="O118" i="17"/>
  <c r="Q29" i="17"/>
  <c r="P14" i="17"/>
  <c r="S101" i="15"/>
  <c r="Q26" i="17"/>
  <c r="R39" i="15"/>
  <c r="Q148" i="17"/>
  <c r="F42" i="15"/>
  <c r="T58" i="17"/>
  <c r="N111" i="17"/>
  <c r="Q31" i="17"/>
  <c r="N177" i="17"/>
  <c r="I28" i="17"/>
  <c r="I166" i="17"/>
  <c r="N91" i="17"/>
  <c r="I139" i="15"/>
  <c r="P18" i="17"/>
  <c r="J168" i="17"/>
  <c r="N170" i="17"/>
  <c r="K117" i="17"/>
  <c r="M191" i="17"/>
  <c r="I27" i="17"/>
  <c r="L77" i="17"/>
  <c r="L33" i="17"/>
  <c r="N176" i="15"/>
  <c r="G176" i="17"/>
  <c r="I195" i="15"/>
  <c r="L140" i="17"/>
  <c r="R186" i="17"/>
  <c r="R93" i="17"/>
  <c r="L163" i="15"/>
  <c r="T19" i="17"/>
  <c r="M168" i="17"/>
  <c r="J117" i="15"/>
  <c r="R109" i="17"/>
  <c r="P162" i="15"/>
  <c r="J94" i="17"/>
  <c r="L131" i="15"/>
  <c r="K190" i="15"/>
  <c r="S153" i="17"/>
  <c r="F111" i="15"/>
  <c r="I134" i="15"/>
  <c r="J101" i="17"/>
  <c r="Q77" i="17"/>
  <c r="G113" i="15"/>
  <c r="L13" i="15"/>
  <c r="G51" i="15"/>
  <c r="I41" i="17"/>
  <c r="Q68" i="17"/>
  <c r="K182" i="17"/>
  <c r="M162" i="17"/>
  <c r="K65" i="17"/>
  <c r="J24" i="17"/>
  <c r="S26" i="17"/>
  <c r="L114" i="17"/>
  <c r="Q48" i="17"/>
  <c r="L191" i="15"/>
  <c r="N190" i="15"/>
  <c r="G190" i="17"/>
  <c r="F113" i="15"/>
  <c r="S15" i="15"/>
  <c r="G110" i="15"/>
  <c r="I66" i="17"/>
  <c r="L147" i="15"/>
  <c r="K114" i="17"/>
  <c r="L165" i="17"/>
  <c r="R87" i="15"/>
  <c r="J183" i="17"/>
  <c r="I68" i="15"/>
  <c r="L47" i="15"/>
  <c r="Q146" i="15"/>
  <c r="L162" i="17"/>
  <c r="G35" i="15"/>
  <c r="H161" i="15"/>
  <c r="P157" i="17"/>
  <c r="G57" i="15"/>
  <c r="K93" i="15"/>
  <c r="I167" i="15"/>
  <c r="J81" i="15"/>
  <c r="L48" i="15"/>
  <c r="O183" i="17"/>
  <c r="O81" i="17"/>
  <c r="P132" i="17"/>
  <c r="I75" i="17"/>
  <c r="J134" i="15"/>
  <c r="J69" i="17"/>
  <c r="G135" i="15"/>
  <c r="G155" i="15"/>
  <c r="O94" i="17"/>
  <c r="J110" i="15"/>
  <c r="R106" i="15"/>
  <c r="R95" i="15"/>
  <c r="O128" i="17"/>
  <c r="J152" i="15"/>
  <c r="P30" i="15"/>
  <c r="O142" i="15"/>
  <c r="L15" i="17"/>
  <c r="P46" i="15"/>
  <c r="J178" i="15"/>
  <c r="K145" i="17"/>
  <c r="R43" i="15"/>
  <c r="O41" i="17"/>
  <c r="Q16" i="15"/>
  <c r="O34" i="15"/>
  <c r="S129" i="17"/>
  <c r="N182" i="15"/>
  <c r="G182" i="17"/>
  <c r="H47" i="15"/>
  <c r="M171" i="17"/>
  <c r="G42" i="15"/>
  <c r="K94" i="15"/>
  <c r="S173" i="15"/>
  <c r="J148" i="15"/>
  <c r="S126" i="17"/>
  <c r="P141" i="17"/>
  <c r="P100" i="15"/>
  <c r="O182" i="17"/>
  <c r="N77" i="17"/>
  <c r="K87" i="15"/>
  <c r="S88" i="17"/>
  <c r="R33" i="17"/>
  <c r="T187" i="17"/>
  <c r="K21" i="17"/>
  <c r="P73" i="15"/>
  <c r="N172" i="17"/>
  <c r="J99" i="17"/>
  <c r="O160" i="15"/>
  <c r="N70" i="17"/>
  <c r="Q112" i="17"/>
  <c r="S133" i="15"/>
  <c r="K14" i="17"/>
  <c r="P33" i="17"/>
  <c r="L81" i="17"/>
  <c r="I48" i="17"/>
  <c r="N151" i="17"/>
  <c r="S47" i="17"/>
  <c r="H50" i="17"/>
  <c r="S149" i="17"/>
  <c r="I54" i="17"/>
  <c r="R65" i="17"/>
  <c r="S122" i="17"/>
  <c r="R69" i="17"/>
  <c r="J40" i="17"/>
  <c r="Q73" i="17"/>
  <c r="J169" i="17"/>
  <c r="M136" i="17"/>
  <c r="P51" i="17"/>
  <c r="P45" i="17"/>
  <c r="J85" i="17"/>
  <c r="R149" i="17"/>
  <c r="S62" i="17"/>
  <c r="O13" i="17"/>
  <c r="P145" i="17"/>
  <c r="N138" i="17"/>
  <c r="T28" i="17"/>
  <c r="J89" i="15"/>
  <c r="O72" i="17"/>
  <c r="K13" i="17"/>
  <c r="L173" i="15"/>
  <c r="I175" i="15"/>
  <c r="P126" i="15"/>
  <c r="T83" i="17"/>
  <c r="O29" i="17"/>
  <c r="O103" i="15"/>
  <c r="G133" i="15"/>
  <c r="G25" i="15"/>
  <c r="J162" i="15"/>
  <c r="Q38" i="15"/>
  <c r="Q99" i="17"/>
  <c r="S138" i="15"/>
  <c r="Q120" i="17"/>
  <c r="O66" i="15"/>
  <c r="P55" i="17"/>
  <c r="H19" i="15"/>
  <c r="N78" i="17"/>
  <c r="P41" i="17"/>
  <c r="Q147" i="17"/>
  <c r="K159" i="17"/>
  <c r="O146" i="17"/>
  <c r="O117" i="17"/>
  <c r="J110" i="17"/>
  <c r="L106" i="17"/>
  <c r="L54" i="17"/>
  <c r="N109" i="17"/>
  <c r="K96" i="15"/>
  <c r="I103" i="17"/>
  <c r="T39" i="17"/>
  <c r="Q40" i="17"/>
  <c r="P78" i="17"/>
  <c r="F121" i="15"/>
  <c r="R20" i="17"/>
  <c r="K144" i="17"/>
  <c r="N119" i="17"/>
  <c r="J83" i="17"/>
  <c r="M163" i="17"/>
  <c r="P78" i="15"/>
  <c r="F50" i="15"/>
  <c r="Q173" i="17"/>
  <c r="L110" i="15"/>
  <c r="I135" i="15"/>
  <c r="M25" i="17"/>
  <c r="K152" i="17"/>
  <c r="O124" i="17"/>
  <c r="R37" i="17"/>
  <c r="O36" i="17"/>
  <c r="Q42" i="17"/>
  <c r="T20" i="17"/>
  <c r="P54" i="17"/>
  <c r="F138" i="15"/>
  <c r="F67" i="15"/>
  <c r="L26" i="17"/>
  <c r="F119" i="15"/>
  <c r="L192" i="17"/>
  <c r="K159" i="15"/>
  <c r="I93" i="17"/>
  <c r="M73" i="17"/>
  <c r="K88" i="17"/>
  <c r="T129" i="17"/>
  <c r="N55" i="17"/>
  <c r="L20" i="17"/>
  <c r="L81" i="15"/>
  <c r="I106" i="17"/>
  <c r="Q111" i="17"/>
  <c r="S27" i="17"/>
  <c r="Q54" i="17"/>
  <c r="L112" i="15"/>
  <c r="P95" i="17"/>
  <c r="F165" i="15"/>
  <c r="L51" i="17"/>
  <c r="S24" i="17"/>
  <c r="M122" i="17"/>
  <c r="R134" i="17"/>
  <c r="O22" i="17"/>
  <c r="I136" i="17"/>
  <c r="I143" i="17"/>
  <c r="P104" i="17"/>
  <c r="T89" i="17"/>
  <c r="K100" i="17"/>
  <c r="R142" i="17"/>
  <c r="J118" i="17"/>
  <c r="P117" i="17"/>
  <c r="S90" i="17"/>
  <c r="N135" i="17"/>
  <c r="K104" i="15"/>
  <c r="S171" i="17"/>
  <c r="G49" i="15"/>
  <c r="L85" i="17"/>
  <c r="Q88" i="17"/>
  <c r="Q108" i="17"/>
  <c r="N155" i="17"/>
  <c r="T170" i="17"/>
  <c r="R70" i="15"/>
  <c r="T59" i="17"/>
  <c r="J134" i="17"/>
  <c r="P96" i="17"/>
  <c r="H116" i="15"/>
  <c r="R160" i="15"/>
  <c r="F179" i="15"/>
  <c r="J109" i="17"/>
  <c r="J192" i="17"/>
  <c r="I42" i="15"/>
  <c r="K64" i="17"/>
  <c r="J125" i="17"/>
  <c r="J26" i="17"/>
  <c r="Q82" i="17"/>
  <c r="M76" i="17"/>
  <c r="S109" i="17"/>
  <c r="O87" i="17"/>
  <c r="R112" i="17"/>
  <c r="L87" i="15"/>
  <c r="Q190" i="17"/>
  <c r="O129" i="17"/>
  <c r="Q29" i="15"/>
  <c r="J181" i="15"/>
  <c r="K49" i="17"/>
  <c r="M67" i="17"/>
  <c r="O82" i="17"/>
  <c r="S131" i="17"/>
  <c r="O50" i="15"/>
  <c r="R19" i="15"/>
  <c r="Q102" i="17"/>
  <c r="I102" i="17"/>
  <c r="R41" i="17"/>
  <c r="R191" i="15"/>
  <c r="S51" i="17"/>
  <c r="H180" i="15"/>
  <c r="P56" i="15"/>
  <c r="T140" i="17"/>
  <c r="K127" i="17"/>
  <c r="I141" i="15"/>
  <c r="L128" i="15"/>
  <c r="R38" i="17"/>
  <c r="G70" i="15"/>
  <c r="L190" i="15"/>
  <c r="K118" i="15"/>
  <c r="H22" i="15"/>
  <c r="I34" i="15"/>
  <c r="P136" i="17"/>
  <c r="Q131" i="17"/>
  <c r="S82" i="17"/>
  <c r="H100" i="15"/>
  <c r="Q105" i="17"/>
  <c r="N160" i="17"/>
  <c r="Q100" i="17"/>
  <c r="N92" i="17"/>
  <c r="J21" i="17"/>
  <c r="S57" i="15"/>
  <c r="J63" i="17"/>
  <c r="Q96" i="17"/>
  <c r="N62" i="17"/>
  <c r="L19" i="15"/>
  <c r="J177" i="17"/>
  <c r="J91" i="17"/>
  <c r="T50" i="17"/>
  <c r="R123" i="17"/>
  <c r="J174" i="17"/>
  <c r="R52" i="17"/>
  <c r="Q75" i="15"/>
  <c r="P171" i="15"/>
  <c r="H121" i="15"/>
  <c r="S77" i="17"/>
  <c r="H108" i="15"/>
  <c r="M182" i="17"/>
  <c r="K154" i="17"/>
  <c r="P160" i="15"/>
  <c r="I95" i="17"/>
  <c r="N185" i="17"/>
  <c r="P137" i="15"/>
  <c r="Q83" i="15"/>
  <c r="T132" i="17"/>
  <c r="Q52" i="17"/>
  <c r="K31" i="17"/>
  <c r="I130" i="17"/>
  <c r="Q38" i="17"/>
  <c r="L18" i="15"/>
  <c r="T71" i="17"/>
  <c r="M134" i="17"/>
  <c r="S13" i="17"/>
  <c r="S165" i="17"/>
  <c r="J31" i="17"/>
  <c r="J105" i="17"/>
  <c r="K31" i="15"/>
  <c r="Q24" i="17"/>
  <c r="P109" i="17"/>
  <c r="P102" i="17"/>
  <c r="N15" i="17"/>
  <c r="S33" i="17"/>
  <c r="J19" i="17"/>
  <c r="Q57" i="17"/>
  <c r="K25" i="17"/>
  <c r="R66" i="17"/>
  <c r="M192" i="17"/>
  <c r="O140" i="15"/>
  <c r="O92" i="17"/>
  <c r="K40" i="15"/>
  <c r="G106" i="15"/>
  <c r="J161" i="15"/>
  <c r="G37" i="15"/>
  <c r="K38" i="17"/>
  <c r="H32" i="15"/>
  <c r="L97" i="17"/>
  <c r="I125" i="17"/>
  <c r="T99" i="17"/>
  <c r="P48" i="17"/>
  <c r="K20" i="17"/>
  <c r="O29" i="15"/>
  <c r="S134" i="17"/>
  <c r="G182" i="15"/>
  <c r="I194" i="15"/>
  <c r="M153" i="17"/>
  <c r="J119" i="17"/>
  <c r="R96" i="17"/>
  <c r="G163" i="15"/>
  <c r="F78" i="15"/>
  <c r="K36" i="17"/>
  <c r="R161" i="17"/>
  <c r="M174" i="17"/>
  <c r="O174" i="17"/>
  <c r="I147" i="15"/>
  <c r="N108" i="17"/>
  <c r="I88" i="17"/>
  <c r="G64" i="15"/>
  <c r="S20" i="15"/>
  <c r="Q88" i="15"/>
  <c r="K170" i="17"/>
  <c r="I111" i="17"/>
  <c r="Q142" i="17"/>
  <c r="P158" i="15"/>
  <c r="P96" i="15"/>
  <c r="G60" i="15"/>
  <c r="K113" i="15"/>
  <c r="L34" i="17"/>
  <c r="G131" i="15"/>
  <c r="O134" i="15"/>
  <c r="J177" i="15"/>
  <c r="S108" i="17"/>
  <c r="I118" i="15"/>
  <c r="O135" i="17"/>
  <c r="O25" i="15"/>
  <c r="M57" i="17"/>
  <c r="O191" i="17"/>
  <c r="H146" i="15"/>
  <c r="R185" i="15"/>
  <c r="J74" i="17"/>
  <c r="P74" i="15"/>
  <c r="Q141" i="17"/>
  <c r="R36" i="17"/>
  <c r="L61" i="15"/>
  <c r="T63" i="17"/>
  <c r="I59" i="15"/>
  <c r="M77" i="17"/>
  <c r="K61" i="17"/>
  <c r="S121" i="15"/>
  <c r="J184" i="17"/>
  <c r="J154" i="17"/>
  <c r="Q148" i="15"/>
  <c r="H53" i="15"/>
  <c r="O56" i="15"/>
  <c r="N89" i="17"/>
  <c r="G29" i="15"/>
  <c r="G154" i="15"/>
  <c r="K170" i="15"/>
  <c r="L187" i="15"/>
  <c r="N131" i="17"/>
  <c r="O169" i="17"/>
  <c r="Q70" i="15"/>
  <c r="L44" i="17"/>
  <c r="M65" i="17"/>
  <c r="I16" i="15"/>
  <c r="K181" i="17"/>
  <c r="H98" i="15"/>
  <c r="J94" i="15"/>
  <c r="Q155" i="15"/>
  <c r="K46" i="15"/>
  <c r="K143" i="17"/>
  <c r="L165" i="15"/>
  <c r="K72" i="17"/>
  <c r="S40" i="15"/>
  <c r="M90" i="17"/>
  <c r="O22" i="15"/>
  <c r="Q101" i="17"/>
  <c r="I111" i="15"/>
  <c r="Q132" i="17"/>
  <c r="O130" i="15"/>
  <c r="Q175" i="17"/>
  <c r="I107" i="17"/>
  <c r="Q170" i="15"/>
  <c r="F45" i="15"/>
  <c r="O189" i="17"/>
  <c r="O52" i="15"/>
  <c r="M186" i="17"/>
  <c r="S16" i="17"/>
  <c r="G184" i="15"/>
  <c r="S76" i="15"/>
  <c r="S74" i="17"/>
  <c r="L133" i="17"/>
  <c r="P157" i="15"/>
  <c r="F134" i="15"/>
  <c r="K93" i="17"/>
  <c r="K84" i="17"/>
  <c r="K135" i="15"/>
  <c r="N28" i="17"/>
  <c r="R137" i="17"/>
  <c r="R14" i="17"/>
  <c r="R194" i="17"/>
  <c r="M22" i="17"/>
  <c r="R29" i="17"/>
  <c r="I110" i="17"/>
  <c r="N43" i="17"/>
  <c r="P104" i="15"/>
  <c r="Q39" i="17"/>
  <c r="S102" i="15"/>
  <c r="O180" i="17"/>
  <c r="R124" i="15"/>
  <c r="P159" i="17"/>
  <c r="T18" i="17"/>
  <c r="H171" i="15"/>
  <c r="S64" i="17"/>
  <c r="N47" i="17"/>
  <c r="L36" i="17"/>
  <c r="G85" i="15"/>
  <c r="M104" i="17"/>
  <c r="N51" i="17"/>
  <c r="F122" i="15"/>
  <c r="K109" i="17"/>
  <c r="S17" i="15"/>
  <c r="O190" i="17"/>
  <c r="N107" i="17"/>
  <c r="M120" i="17"/>
  <c r="R108" i="17"/>
  <c r="Q56" i="15"/>
  <c r="I18" i="15"/>
  <c r="S21" i="17"/>
  <c r="N174" i="17"/>
  <c r="S79" i="17"/>
  <c r="R95" i="17"/>
  <c r="Q80" i="17"/>
  <c r="H13" i="15"/>
  <c r="L71" i="17"/>
  <c r="T34" i="17"/>
  <c r="L64" i="17"/>
  <c r="O81" i="15"/>
  <c r="R42" i="15"/>
  <c r="Q82" i="15"/>
  <c r="H44" i="15"/>
  <c r="S94" i="17"/>
  <c r="I191" i="17"/>
  <c r="I32" i="17"/>
  <c r="J89" i="17"/>
  <c r="L171" i="17"/>
  <c r="I63" i="15"/>
  <c r="S181" i="17"/>
  <c r="K189" i="15"/>
  <c r="G26" i="15"/>
  <c r="P93" i="17"/>
  <c r="P135" i="15"/>
  <c r="S63" i="17"/>
  <c r="G23" i="15"/>
  <c r="J105" i="15"/>
  <c r="G32" i="15"/>
  <c r="O149" i="17"/>
  <c r="K181" i="15"/>
  <c r="L68" i="17"/>
  <c r="P185" i="15"/>
  <c r="L194" i="15"/>
  <c r="K92" i="15"/>
  <c r="O100" i="17"/>
  <c r="S128" i="15"/>
  <c r="I136" i="15"/>
  <c r="I188" i="17"/>
  <c r="G41" i="15"/>
  <c r="F187" i="15"/>
  <c r="K42" i="15"/>
  <c r="J187" i="15"/>
  <c r="P176" i="15"/>
  <c r="O173" i="17"/>
  <c r="N171" i="17"/>
  <c r="K20" i="15"/>
  <c r="O177" i="17"/>
  <c r="O91" i="15"/>
  <c r="R98" i="15"/>
  <c r="K47" i="15"/>
  <c r="S64" i="15"/>
  <c r="K111" i="15"/>
  <c r="S154" i="15"/>
  <c r="Q92" i="15"/>
  <c r="K30" i="15"/>
  <c r="Q184" i="15"/>
  <c r="Q139" i="15"/>
  <c r="K16" i="15"/>
  <c r="J156" i="15"/>
  <c r="I191" i="15"/>
  <c r="G22" i="15"/>
  <c r="L162" i="15"/>
  <c r="Q104" i="15"/>
  <c r="Q156" i="15"/>
  <c r="L15" i="15"/>
  <c r="P72" i="15"/>
  <c r="R48" i="15"/>
  <c r="O42" i="15"/>
  <c r="L116" i="15"/>
  <c r="Q126" i="15"/>
  <c r="G59" i="15"/>
  <c r="K124" i="15"/>
  <c r="I132" i="15"/>
  <c r="O72" i="15"/>
  <c r="Q134" i="15"/>
  <c r="P184" i="17"/>
  <c r="I78" i="15"/>
  <c r="O41" i="15"/>
  <c r="J188" i="17"/>
  <c r="M51" i="17"/>
  <c r="L97" i="15"/>
  <c r="H90" i="15"/>
  <c r="F61" i="15"/>
  <c r="M164" i="17"/>
  <c r="S23" i="17"/>
  <c r="R36" i="15"/>
  <c r="T104" i="17"/>
  <c r="L98" i="15"/>
  <c r="Q137" i="17"/>
  <c r="H115" i="15"/>
  <c r="L27" i="15"/>
  <c r="Q119" i="15"/>
  <c r="K52" i="15"/>
  <c r="F84" i="15"/>
  <c r="T68" i="17"/>
  <c r="Q50" i="17"/>
  <c r="O147" i="15"/>
  <c r="Q71" i="17"/>
  <c r="J133" i="17"/>
  <c r="M110" i="17"/>
  <c r="K173" i="15"/>
  <c r="P81" i="15"/>
  <c r="N129" i="17"/>
  <c r="M32" i="17"/>
  <c r="O97" i="17"/>
  <c r="Q34" i="17"/>
  <c r="R107" i="15"/>
  <c r="T78" i="17"/>
  <c r="I92" i="17"/>
  <c r="S83" i="17"/>
  <c r="P185" i="17"/>
  <c r="O119" i="15"/>
  <c r="N13" i="17"/>
  <c r="M193" i="17"/>
  <c r="N99" i="17"/>
  <c r="Q179" i="15"/>
  <c r="S179" i="17"/>
  <c r="Q99" i="15"/>
  <c r="J62" i="17"/>
  <c r="L137" i="15"/>
  <c r="R88" i="17"/>
  <c r="R102" i="15"/>
  <c r="O130" i="17"/>
  <c r="J57" i="17"/>
  <c r="M156" i="17"/>
  <c r="Q103" i="15"/>
  <c r="I141" i="17"/>
  <c r="Q66" i="17"/>
  <c r="T74" i="17"/>
  <c r="S135" i="17"/>
  <c r="R113" i="17"/>
  <c r="K133" i="15"/>
  <c r="G53" i="15"/>
  <c r="H125" i="15"/>
  <c r="I162" i="17"/>
  <c r="R168" i="15"/>
  <c r="N64" i="17"/>
  <c r="R187" i="17"/>
  <c r="F120" i="15"/>
  <c r="P151" i="17"/>
  <c r="L89" i="17"/>
  <c r="J120" i="17"/>
  <c r="K18" i="17"/>
  <c r="O94" i="15"/>
  <c r="L135" i="17"/>
  <c r="F102" i="15"/>
  <c r="J124" i="17"/>
  <c r="P94" i="15"/>
  <c r="O143" i="17"/>
  <c r="J142" i="15"/>
  <c r="O147" i="17"/>
  <c r="S108" i="15"/>
  <c r="H43" i="15"/>
  <c r="H70" i="15"/>
  <c r="Q178" i="15"/>
  <c r="L98" i="17"/>
  <c r="J123" i="17"/>
  <c r="N65" i="17"/>
  <c r="H95" i="15"/>
  <c r="I144" i="17"/>
  <c r="K69" i="17"/>
  <c r="I132" i="17"/>
  <c r="G138" i="15"/>
  <c r="I108" i="17"/>
  <c r="M169" i="17"/>
  <c r="T121" i="17"/>
  <c r="T169" i="17"/>
  <c r="J28" i="15"/>
  <c r="P39" i="15"/>
  <c r="I76" i="17"/>
  <c r="Q123" i="17"/>
  <c r="N73" i="17"/>
  <c r="S60" i="15"/>
  <c r="I73" i="17"/>
  <c r="I104" i="15"/>
  <c r="Q176" i="15"/>
  <c r="L68" i="15"/>
  <c r="I88" i="15"/>
  <c r="G104" i="15"/>
  <c r="F59" i="15"/>
  <c r="R89" i="17"/>
  <c r="N76" i="17"/>
  <c r="Q174" i="15"/>
  <c r="H71" i="15"/>
  <c r="P34" i="15"/>
  <c r="S184" i="17"/>
  <c r="P133" i="17"/>
  <c r="O194" i="17"/>
  <c r="S182" i="15"/>
  <c r="G126" i="15"/>
  <c r="H137" i="15"/>
  <c r="H165" i="15"/>
  <c r="L172" i="15"/>
  <c r="H41" i="15"/>
  <c r="I117" i="15"/>
  <c r="J124" i="15"/>
  <c r="K195" i="17"/>
  <c r="S107" i="15"/>
  <c r="S151" i="15"/>
  <c r="O17" i="17"/>
  <c r="G108" i="15"/>
  <c r="I77" i="15"/>
  <c r="I41" i="15"/>
  <c r="P186" i="17"/>
  <c r="H52" i="15"/>
  <c r="K39" i="15"/>
  <c r="R118" i="15"/>
  <c r="Q81" i="15"/>
  <c r="P140" i="17"/>
  <c r="P188" i="17"/>
  <c r="P186" i="15"/>
  <c r="K62" i="15"/>
  <c r="G28" i="15"/>
  <c r="K97" i="17"/>
  <c r="I153" i="15"/>
  <c r="P146" i="17"/>
  <c r="R29" i="15"/>
  <c r="P188" i="15"/>
  <c r="L83" i="15"/>
  <c r="L32" i="15"/>
  <c r="I148" i="15"/>
  <c r="Q48" i="15"/>
  <c r="L150" i="15"/>
  <c r="R31" i="15"/>
  <c r="P69" i="15"/>
  <c r="K78" i="15"/>
  <c r="F71" i="15"/>
  <c r="K176" i="15"/>
  <c r="R66" i="15"/>
  <c r="R192" i="17"/>
  <c r="J175" i="15"/>
  <c r="O141" i="17"/>
  <c r="G88" i="15"/>
  <c r="H160" i="15"/>
  <c r="J57" i="15"/>
  <c r="S72" i="15"/>
  <c r="J151" i="15"/>
  <c r="O47" i="15"/>
  <c r="J77" i="15"/>
  <c r="P165" i="15"/>
  <c r="F69" i="15"/>
  <c r="H17" i="15"/>
  <c r="R28" i="15"/>
  <c r="K165" i="15"/>
  <c r="O97" i="15"/>
  <c r="L187" i="17"/>
  <c r="G190" i="15"/>
  <c r="K24" i="15"/>
  <c r="P152" i="15"/>
  <c r="K127" i="15"/>
  <c r="J192" i="15"/>
  <c r="Q136" i="17"/>
  <c r="H140" i="15"/>
  <c r="G148" i="17"/>
  <c r="N148" i="15"/>
  <c r="I92" i="15"/>
  <c r="I176" i="15"/>
  <c r="I140" i="15"/>
  <c r="J82" i="15"/>
  <c r="O174" i="15"/>
  <c r="J42" i="15"/>
  <c r="K132" i="17"/>
  <c r="Q89" i="15"/>
  <c r="L96" i="15"/>
  <c r="J96" i="15"/>
  <c r="L24" i="15"/>
  <c r="K100" i="15"/>
  <c r="K43" i="15"/>
  <c r="F127" i="15"/>
  <c r="I186" i="15"/>
  <c r="P150" i="17"/>
  <c r="P58" i="15"/>
  <c r="K149" i="15"/>
  <c r="F20" i="15"/>
  <c r="R104" i="15"/>
  <c r="O154" i="15"/>
  <c r="F108" i="15"/>
  <c r="I140" i="17"/>
  <c r="F189" i="15"/>
  <c r="O171" i="15"/>
  <c r="I80" i="15"/>
  <c r="S39" i="15"/>
  <c r="P178" i="17"/>
  <c r="N26" i="17"/>
  <c r="L122" i="17"/>
  <c r="Q175" i="15"/>
  <c r="F85" i="15"/>
  <c r="H25" i="15"/>
  <c r="S89" i="17"/>
  <c r="L35" i="15"/>
  <c r="K96" i="17"/>
  <c r="O28" i="17"/>
  <c r="O32" i="15"/>
  <c r="F154" i="15"/>
  <c r="N67" i="17"/>
  <c r="R27" i="15"/>
  <c r="S174" i="15"/>
  <c r="G145" i="15"/>
  <c r="Q84" i="15"/>
  <c r="S127" i="17"/>
  <c r="S61" i="15"/>
  <c r="F148" i="15"/>
  <c r="S155" i="15"/>
  <c r="G44" i="15"/>
  <c r="P182" i="17"/>
  <c r="R50" i="15"/>
  <c r="R123" i="15"/>
  <c r="F52" i="15"/>
  <c r="S82" i="15"/>
  <c r="M151" i="17"/>
  <c r="O146" i="15"/>
  <c r="T38" i="17"/>
  <c r="S81" i="15"/>
  <c r="T41" i="17"/>
  <c r="R25" i="15"/>
  <c r="M123" i="17"/>
  <c r="N19" i="17"/>
  <c r="I127" i="17"/>
  <c r="R126" i="15"/>
  <c r="P77" i="15"/>
  <c r="I98" i="17"/>
  <c r="Q183" i="15"/>
  <c r="I188" i="15"/>
  <c r="F72" i="15"/>
  <c r="K173" i="17"/>
  <c r="N39" i="17"/>
  <c r="K119" i="15"/>
  <c r="F31" i="15"/>
  <c r="S60" i="17"/>
  <c r="J155" i="17"/>
  <c r="L166" i="15"/>
  <c r="T158" i="17"/>
  <c r="J68" i="17"/>
  <c r="R31" i="17"/>
  <c r="S106" i="17"/>
  <c r="G195" i="15"/>
  <c r="S80" i="17"/>
  <c r="T131" i="17"/>
  <c r="M52" i="17"/>
  <c r="R115" i="17"/>
  <c r="N186" i="17"/>
  <c r="O159" i="15"/>
  <c r="L184" i="15"/>
  <c r="L40" i="17"/>
  <c r="G27" i="15"/>
  <c r="G97" i="15"/>
  <c r="L55" i="15"/>
  <c r="R150" i="15"/>
  <c r="L154" i="17"/>
  <c r="N183" i="17"/>
  <c r="Q65" i="17"/>
  <c r="Q56" i="17"/>
  <c r="S175" i="17"/>
  <c r="S71" i="17"/>
  <c r="L84" i="17"/>
  <c r="K194" i="17"/>
  <c r="Q188" i="17"/>
  <c r="O17" i="15"/>
  <c r="I51" i="17"/>
  <c r="P118" i="17"/>
  <c r="S25" i="15"/>
  <c r="P147" i="17"/>
  <c r="N121" i="17"/>
  <c r="M61" i="17"/>
  <c r="T183" i="17"/>
  <c r="J98" i="17"/>
  <c r="K15" i="17"/>
  <c r="R22" i="17"/>
  <c r="H67" i="15"/>
  <c r="L43" i="17"/>
  <c r="K23" i="17"/>
  <c r="M38" i="17"/>
  <c r="J189" i="17"/>
  <c r="O109" i="17"/>
  <c r="K176" i="17"/>
  <c r="P82" i="17"/>
  <c r="L38" i="15"/>
  <c r="G76" i="15"/>
  <c r="I124" i="15"/>
  <c r="M96" i="17"/>
  <c r="T27" i="17"/>
  <c r="O86" i="17"/>
  <c r="R158" i="17"/>
  <c r="F25" i="15"/>
  <c r="P179" i="17"/>
  <c r="S167" i="17"/>
  <c r="Q72" i="15"/>
  <c r="J49" i="15"/>
  <c r="O60" i="17"/>
  <c r="Q27" i="17"/>
  <c r="S178" i="15"/>
  <c r="J104" i="17"/>
  <c r="L158" i="15"/>
  <c r="S57" i="17"/>
  <c r="J150" i="17"/>
  <c r="Q166" i="15"/>
  <c r="Q22" i="17"/>
  <c r="M133" i="17"/>
  <c r="L20" i="15"/>
  <c r="I182" i="17"/>
  <c r="O96" i="15"/>
  <c r="S145" i="15"/>
  <c r="I95" i="15"/>
  <c r="M165" i="17"/>
  <c r="I72" i="15"/>
  <c r="K65" i="15"/>
  <c r="O187" i="15"/>
  <c r="P38" i="15"/>
  <c r="L148" i="15"/>
  <c r="S176" i="17"/>
  <c r="K179" i="15"/>
  <c r="I79" i="15"/>
  <c r="H26" i="15"/>
  <c r="O134" i="17"/>
  <c r="O179" i="15"/>
  <c r="P16" i="15"/>
  <c r="S85" i="15"/>
  <c r="J154" i="15"/>
  <c r="S84" i="15"/>
  <c r="L180" i="15"/>
  <c r="H75" i="15"/>
  <c r="R72" i="15"/>
  <c r="J20" i="15"/>
  <c r="I127" i="15"/>
  <c r="F54" i="15"/>
  <c r="Q165" i="15"/>
  <c r="J179" i="15"/>
  <c r="P50" i="15"/>
  <c r="N123" i="17"/>
  <c r="S163" i="15"/>
  <c r="J114" i="15"/>
  <c r="O184" i="15"/>
  <c r="F44" i="15"/>
  <c r="S166" i="17"/>
  <c r="F80" i="15"/>
  <c r="K163" i="15"/>
  <c r="L145" i="15"/>
  <c r="K110" i="15"/>
  <c r="I90" i="15"/>
  <c r="R119" i="15"/>
  <c r="I179" i="17"/>
  <c r="O172" i="15"/>
  <c r="L52" i="15"/>
  <c r="S116" i="17"/>
  <c r="L139" i="15"/>
  <c r="K187" i="17"/>
  <c r="P115" i="15"/>
  <c r="H191" i="15"/>
  <c r="J162" i="17"/>
  <c r="S195" i="15"/>
  <c r="M117" i="17"/>
  <c r="O71" i="15"/>
  <c r="N84" i="17"/>
  <c r="L88" i="15"/>
  <c r="G18" i="15"/>
  <c r="J156" i="17"/>
  <c r="N57" i="17"/>
  <c r="L141" i="17"/>
  <c r="L87" i="17"/>
  <c r="M118" i="17"/>
  <c r="Q154" i="17"/>
  <c r="P192" i="15"/>
  <c r="Q78" i="15"/>
  <c r="L188" i="17"/>
  <c r="M53" i="17"/>
  <c r="S157" i="15"/>
  <c r="P90" i="17"/>
  <c r="L170" i="17"/>
  <c r="J114" i="17"/>
  <c r="T97" i="17"/>
  <c r="P37" i="17"/>
  <c r="F117" i="15"/>
  <c r="P105" i="15"/>
  <c r="L109" i="17"/>
  <c r="N188" i="17"/>
  <c r="R92" i="17"/>
  <c r="K81" i="17"/>
  <c r="N140" i="17"/>
  <c r="L107" i="17"/>
  <c r="N117" i="17"/>
  <c r="N40" i="17"/>
  <c r="R94" i="17"/>
  <c r="R73" i="15"/>
  <c r="O135" i="15"/>
  <c r="K98" i="17"/>
  <c r="Q172" i="15"/>
  <c r="S92" i="15"/>
  <c r="P193" i="15"/>
  <c r="S28" i="15"/>
  <c r="R58" i="15"/>
  <c r="J145" i="15"/>
  <c r="O67" i="17"/>
  <c r="T192" i="17"/>
  <c r="T69" i="17"/>
  <c r="K45" i="15"/>
  <c r="O177" i="15"/>
  <c r="L55" i="17"/>
  <c r="P26" i="15"/>
  <c r="Q86" i="15"/>
  <c r="O184" i="17"/>
  <c r="R131" i="17"/>
  <c r="K102" i="17"/>
  <c r="K121" i="17"/>
  <c r="F39" i="15"/>
  <c r="J180" i="17"/>
  <c r="K154" i="15"/>
  <c r="H159" i="15"/>
  <c r="R138" i="15"/>
  <c r="O158" i="15"/>
  <c r="P134" i="15"/>
  <c r="K54" i="17"/>
  <c r="N125" i="17"/>
  <c r="K24" i="17"/>
  <c r="T54" i="17"/>
  <c r="F142" i="15"/>
  <c r="Q168" i="17"/>
  <c r="K99" i="17"/>
  <c r="J172" i="17"/>
  <c r="T151" i="17"/>
  <c r="K25" i="15"/>
  <c r="L74" i="17"/>
  <c r="F143" i="15"/>
  <c r="I190" i="17"/>
  <c r="H170" i="15"/>
  <c r="G20" i="15"/>
  <c r="S62" i="15"/>
  <c r="I152" i="17"/>
  <c r="F178" i="15"/>
  <c r="K66" i="17"/>
  <c r="I91" i="15"/>
  <c r="K167" i="17"/>
  <c r="Q127" i="17"/>
  <c r="S147" i="17"/>
  <c r="G48" i="15"/>
  <c r="L25" i="17"/>
  <c r="L80" i="15"/>
  <c r="M144" i="17"/>
  <c r="S50" i="15"/>
  <c r="Q36" i="17"/>
  <c r="R92" i="15"/>
  <c r="P108" i="17"/>
  <c r="L179" i="17"/>
  <c r="S18" i="17"/>
  <c r="R125" i="15"/>
  <c r="O37" i="15"/>
  <c r="P27" i="17"/>
  <c r="K146" i="15"/>
  <c r="L167" i="17"/>
  <c r="P123" i="15"/>
  <c r="G111" i="15"/>
  <c r="L84" i="15"/>
  <c r="O194" i="15"/>
  <c r="Q159" i="17"/>
  <c r="Q85" i="17"/>
  <c r="R59" i="17"/>
  <c r="J166" i="17"/>
  <c r="G19" i="15"/>
  <c r="L170" i="15"/>
  <c r="S156" i="15"/>
  <c r="P138" i="15"/>
  <c r="H163" i="15"/>
  <c r="I166" i="15"/>
  <c r="I106" i="15"/>
  <c r="L17" i="15"/>
  <c r="R130" i="17"/>
  <c r="T173" i="17"/>
  <c r="K86" i="17"/>
  <c r="S194" i="15"/>
  <c r="J135" i="17"/>
  <c r="G137" i="15"/>
  <c r="R16" i="15"/>
  <c r="L66" i="17"/>
  <c r="F79" i="15"/>
  <c r="I58" i="15"/>
  <c r="M137" i="17"/>
  <c r="Q26" i="15"/>
  <c r="G114" i="15"/>
  <c r="O104" i="15"/>
  <c r="O53" i="15"/>
  <c r="O65" i="17"/>
  <c r="K160" i="17"/>
  <c r="K140" i="15"/>
  <c r="K141" i="17"/>
  <c r="L69" i="15"/>
  <c r="I76" i="15"/>
  <c r="S110" i="15"/>
  <c r="N167" i="17"/>
  <c r="S141" i="17"/>
  <c r="H112" i="15"/>
  <c r="P111" i="17"/>
  <c r="G185" i="15"/>
  <c r="G183" i="15"/>
  <c r="L126" i="15"/>
  <c r="S194" i="17"/>
  <c r="S191" i="15"/>
  <c r="R40" i="15"/>
  <c r="I131" i="17"/>
  <c r="J43" i="15"/>
  <c r="Q112" i="15"/>
  <c r="G122" i="15"/>
  <c r="O14" i="15"/>
  <c r="I81" i="15"/>
  <c r="H173" i="15"/>
  <c r="S150" i="17"/>
  <c r="Q73" i="15"/>
  <c r="I23" i="15"/>
  <c r="Q105" i="15"/>
  <c r="P107" i="15"/>
  <c r="J188" i="15"/>
  <c r="S135" i="15"/>
  <c r="O192" i="15"/>
  <c r="L46" i="15"/>
  <c r="G91" i="15"/>
  <c r="F13" i="15"/>
  <c r="K21" i="15"/>
  <c r="R156" i="15"/>
  <c r="I193" i="15"/>
  <c r="I39" i="15"/>
  <c r="R128" i="15"/>
  <c r="Q116" i="15"/>
  <c r="R51" i="15"/>
  <c r="S53" i="15"/>
  <c r="K177" i="17"/>
  <c r="I173" i="15"/>
  <c r="S88" i="15"/>
  <c r="R34" i="17"/>
  <c r="O116" i="15"/>
  <c r="H74" i="15"/>
  <c r="O140" i="17"/>
  <c r="I146" i="15"/>
  <c r="K74" i="15"/>
  <c r="N81" i="17"/>
  <c r="S164" i="17"/>
  <c r="G136" i="15"/>
  <c r="S78" i="17"/>
  <c r="I45" i="15"/>
  <c r="P140" i="15"/>
  <c r="O35" i="15"/>
  <c r="I17" i="15"/>
  <c r="K116" i="15"/>
  <c r="G176" i="15"/>
  <c r="N195" i="17"/>
  <c r="S189" i="15"/>
  <c r="I159" i="15"/>
  <c r="Q35" i="15"/>
  <c r="H189" i="15"/>
  <c r="L188" i="15"/>
  <c r="O62" i="15"/>
  <c r="R177" i="15"/>
  <c r="H66" i="15"/>
  <c r="P103" i="15"/>
  <c r="J51" i="15"/>
  <c r="L181" i="17"/>
  <c r="G30" i="15"/>
  <c r="E13" i="17"/>
  <c r="Q145" i="17"/>
  <c r="S87" i="17"/>
  <c r="S19" i="17"/>
  <c r="R114" i="15"/>
  <c r="R178" i="15"/>
  <c r="H104" i="15"/>
  <c r="I171" i="17"/>
  <c r="R167" i="15"/>
  <c r="O122" i="15"/>
  <c r="I160" i="17"/>
  <c r="P177" i="17"/>
  <c r="I113" i="15"/>
  <c r="F21" i="15"/>
  <c r="G50" i="15"/>
  <c r="N82" i="17"/>
  <c r="I121" i="15"/>
  <c r="M82" i="17"/>
  <c r="I93" i="15"/>
  <c r="G148" i="15"/>
  <c r="H149" i="15"/>
  <c r="S166" i="15"/>
  <c r="P143" i="17"/>
  <c r="F149" i="15"/>
  <c r="F60" i="15"/>
  <c r="Q152" i="17"/>
  <c r="K135" i="17"/>
  <c r="J80" i="17"/>
  <c r="O185" i="17"/>
  <c r="G129" i="15"/>
  <c r="Q45" i="15"/>
  <c r="H59" i="15"/>
  <c r="K190" i="17"/>
  <c r="K158" i="15"/>
  <c r="L86" i="15"/>
  <c r="J108" i="15"/>
  <c r="G146" i="15"/>
  <c r="N34" i="17"/>
  <c r="O164" i="17"/>
  <c r="K180" i="15"/>
  <c r="O166" i="15"/>
  <c r="P109" i="15"/>
  <c r="P21" i="15"/>
  <c r="M166" i="17"/>
  <c r="S129" i="15"/>
  <c r="O137" i="17"/>
  <c r="K188" i="17"/>
  <c r="R188" i="17"/>
  <c r="R54" i="15"/>
  <c r="P175" i="15"/>
  <c r="F51" i="15"/>
  <c r="G47" i="15"/>
  <c r="K50" i="15"/>
  <c r="P170" i="17"/>
  <c r="O71" i="17"/>
  <c r="Q19" i="17"/>
  <c r="K68" i="15"/>
  <c r="R178" i="17"/>
  <c r="S14" i="15"/>
  <c r="S153" i="15"/>
  <c r="L136" i="17"/>
  <c r="M39" i="17"/>
  <c r="K94" i="17"/>
  <c r="H157" i="15"/>
  <c r="S169" i="17"/>
  <c r="O83" i="15"/>
  <c r="P187" i="17"/>
  <c r="K18" i="15"/>
  <c r="H164" i="15"/>
  <c r="I32" i="15"/>
  <c r="S193" i="17"/>
  <c r="O128" i="15"/>
  <c r="I179" i="15"/>
  <c r="S187" i="15"/>
  <c r="J107" i="15"/>
  <c r="S79" i="15"/>
  <c r="L50" i="15"/>
  <c r="R45" i="15"/>
  <c r="P91" i="15"/>
  <c r="O84" i="17"/>
  <c r="F112" i="15"/>
  <c r="R74" i="15"/>
  <c r="P20" i="15"/>
  <c r="G84" i="15"/>
  <c r="O176" i="15"/>
  <c r="L75" i="15"/>
  <c r="O148" i="15"/>
  <c r="K138" i="15"/>
  <c r="K91" i="15"/>
  <c r="H142" i="15"/>
  <c r="S93" i="17"/>
  <c r="S159" i="15"/>
  <c r="Q168" i="15"/>
  <c r="H62" i="15"/>
  <c r="R152" i="17"/>
  <c r="L132" i="15"/>
  <c r="L175" i="17"/>
  <c r="F118" i="15"/>
  <c r="R127" i="17"/>
  <c r="Q144" i="17"/>
  <c r="I118" i="17"/>
  <c r="N61" i="17"/>
  <c r="N176" i="17"/>
  <c r="L140" i="15"/>
  <c r="L186" i="17"/>
  <c r="P144" i="15"/>
  <c r="S42" i="15"/>
  <c r="M159" i="17"/>
  <c r="R24" i="15"/>
  <c r="F90" i="15"/>
  <c r="F123" i="15"/>
  <c r="L108" i="15"/>
  <c r="K15" i="15"/>
  <c r="K168" i="15"/>
  <c r="L143" i="15"/>
  <c r="O74" i="17"/>
  <c r="L69" i="17"/>
  <c r="N18" i="17"/>
  <c r="S110" i="17"/>
  <c r="F43" i="15"/>
  <c r="Q182" i="15"/>
  <c r="K188" i="15"/>
  <c r="I13" i="17"/>
  <c r="O187" i="17"/>
  <c r="K97" i="15"/>
  <c r="K28" i="17"/>
  <c r="H158" i="15"/>
  <c r="P47" i="15"/>
  <c r="F96" i="15"/>
  <c r="L13" i="17"/>
  <c r="I149" i="17"/>
  <c r="P148" i="15"/>
  <c r="K67" i="17"/>
  <c r="L184" i="17"/>
  <c r="O121" i="15"/>
  <c r="J19" i="15"/>
  <c r="R100" i="15"/>
  <c r="R21" i="15"/>
  <c r="L72" i="15"/>
  <c r="S32" i="17"/>
  <c r="R170" i="17"/>
  <c r="H176" i="15"/>
  <c r="K85" i="15"/>
  <c r="K166" i="17"/>
  <c r="S22" i="15"/>
  <c r="O15" i="15"/>
  <c r="H101" i="15"/>
  <c r="L41" i="15"/>
  <c r="P143" i="15"/>
  <c r="R113" i="15"/>
  <c r="L164" i="17"/>
  <c r="O64" i="17"/>
  <c r="S80" i="15"/>
  <c r="L93" i="17"/>
  <c r="K69" i="15"/>
  <c r="O77" i="17"/>
  <c r="P163" i="15"/>
  <c r="Q150" i="15"/>
  <c r="R97" i="15"/>
  <c r="M116" i="17"/>
  <c r="O183" i="15"/>
  <c r="I187" i="15"/>
  <c r="S182" i="17"/>
  <c r="P62" i="15"/>
  <c r="R129" i="15"/>
  <c r="K53" i="15"/>
  <c r="I97" i="15"/>
  <c r="H49" i="15"/>
  <c r="J186" i="17"/>
  <c r="S168" i="17"/>
  <c r="G121" i="15"/>
  <c r="K83" i="15"/>
  <c r="R117" i="17"/>
  <c r="G181" i="15"/>
  <c r="M86" i="17"/>
  <c r="J62" i="15"/>
  <c r="G15" i="15"/>
  <c r="L159" i="17"/>
  <c r="O24" i="15"/>
  <c r="S116" i="15"/>
  <c r="I100" i="15"/>
  <c r="P183" i="15"/>
  <c r="N147" i="17"/>
  <c r="R44" i="17"/>
  <c r="P187" i="15"/>
  <c r="S18" i="15"/>
  <c r="H129" i="15"/>
  <c r="F36" i="15"/>
  <c r="S120" i="15"/>
  <c r="Q137" i="15"/>
  <c r="O141" i="15"/>
  <c r="K29" i="15"/>
  <c r="J87" i="15"/>
  <c r="Q144" i="15"/>
  <c r="G75" i="15"/>
  <c r="P95" i="15"/>
  <c r="J141" i="15"/>
  <c r="Q155" i="17"/>
  <c r="S37" i="17"/>
  <c r="I137" i="15"/>
  <c r="L191" i="17"/>
  <c r="N35" i="17"/>
  <c r="O122" i="17"/>
  <c r="I134" i="17"/>
  <c r="F158" i="15"/>
  <c r="P60" i="15"/>
  <c r="K51" i="17"/>
  <c r="I108" i="15"/>
  <c r="J149" i="15"/>
  <c r="G132" i="15"/>
  <c r="S123" i="17"/>
  <c r="Q97" i="15"/>
  <c r="R117" i="15"/>
  <c r="F65" i="15"/>
  <c r="H48" i="15"/>
  <c r="O170" i="17"/>
  <c r="H141" i="15"/>
  <c r="L138" i="15"/>
  <c r="I189" i="15"/>
  <c r="L79" i="15"/>
  <c r="L23" i="15"/>
  <c r="K79" i="15"/>
  <c r="H31" i="15"/>
  <c r="Q32" i="15"/>
  <c r="K142" i="17"/>
  <c r="R78" i="15"/>
  <c r="J127" i="15"/>
  <c r="G178" i="15"/>
  <c r="R60" i="17"/>
  <c r="L104" i="15"/>
  <c r="R146" i="15"/>
  <c r="J103" i="15"/>
  <c r="K73" i="15"/>
  <c r="P101" i="15"/>
  <c r="J132" i="15"/>
  <c r="I144" i="15"/>
  <c r="J71" i="15"/>
  <c r="Q40" i="15"/>
  <c r="Q158" i="15"/>
  <c r="G87" i="15"/>
  <c r="R97" i="17"/>
  <c r="F133" i="15"/>
  <c r="R136" i="15"/>
  <c r="O63" i="15"/>
  <c r="I162" i="15"/>
  <c r="S184" i="15"/>
  <c r="L89" i="15"/>
  <c r="J37" i="15"/>
  <c r="Q65" i="15"/>
  <c r="P156" i="17"/>
  <c r="J126" i="15"/>
  <c r="Q188" i="15"/>
  <c r="Q51" i="15"/>
  <c r="Q114" i="15"/>
  <c r="Q159" i="15"/>
  <c r="G71" i="15"/>
  <c r="O80" i="15"/>
  <c r="H34" i="15"/>
  <c r="F193" i="15"/>
  <c r="L176" i="15"/>
  <c r="J69" i="15"/>
  <c r="P191" i="15"/>
  <c r="O139" i="15"/>
  <c r="K17" i="15"/>
  <c r="F49" i="15"/>
  <c r="R108" i="15"/>
  <c r="H172" i="15"/>
  <c r="L137" i="17"/>
  <c r="S41" i="15"/>
  <c r="I146" i="17"/>
  <c r="H93" i="15"/>
  <c r="J115" i="15"/>
  <c r="I172" i="15"/>
  <c r="H42" i="15"/>
  <c r="I83" i="15"/>
  <c r="J90" i="15"/>
  <c r="G112" i="15"/>
  <c r="S140" i="17"/>
  <c r="H188" i="15"/>
  <c r="G173" i="15"/>
  <c r="P194" i="15"/>
  <c r="P113" i="15"/>
  <c r="P145" i="15"/>
  <c r="O131" i="15"/>
  <c r="S168" i="15"/>
  <c r="J18" i="15"/>
  <c r="S91" i="15"/>
  <c r="J104" i="15"/>
  <c r="F75" i="15"/>
  <c r="O172" i="17"/>
  <c r="O109" i="15"/>
  <c r="K130" i="15"/>
  <c r="F56" i="15"/>
  <c r="P29" i="15"/>
  <c r="G62" i="15"/>
  <c r="G139" i="15"/>
  <c r="S141" i="15"/>
  <c r="P97" i="15"/>
  <c r="J123" i="15"/>
  <c r="J109" i="15"/>
  <c r="K183" i="15"/>
  <c r="P98" i="15"/>
  <c r="I114" i="15"/>
  <c r="J45" i="15"/>
  <c r="G82" i="15"/>
  <c r="G123" i="15"/>
  <c r="J56" i="15"/>
  <c r="K101" i="15"/>
  <c r="J38" i="15"/>
  <c r="P174" i="17"/>
  <c r="G157" i="15"/>
  <c r="I40" i="15"/>
  <c r="K138" i="17"/>
  <c r="K107" i="15"/>
  <c r="J39" i="15"/>
  <c r="H50" i="15"/>
  <c r="I110" i="15"/>
  <c r="S139" i="15"/>
  <c r="F62" i="15"/>
  <c r="F40" i="15"/>
  <c r="Q130" i="17"/>
  <c r="K179" i="17"/>
  <c r="R75" i="15"/>
  <c r="Q140" i="15"/>
  <c r="R127" i="15"/>
  <c r="J44" i="15"/>
  <c r="G151" i="15"/>
  <c r="O185" i="15"/>
  <c r="I157" i="15"/>
  <c r="R159" i="17"/>
  <c r="I149" i="15"/>
  <c r="P189" i="15"/>
  <c r="P172" i="17"/>
  <c r="R135" i="15"/>
  <c r="H69" i="15"/>
  <c r="S68" i="15"/>
  <c r="O55" i="15"/>
  <c r="R173" i="15"/>
  <c r="G105" i="15"/>
  <c r="G66" i="15"/>
  <c r="J171" i="17"/>
  <c r="L51" i="15"/>
  <c r="K122" i="17"/>
  <c r="I66" i="15"/>
  <c r="I98" i="15"/>
  <c r="F139" i="15"/>
  <c r="J61" i="15"/>
  <c r="P111" i="15"/>
  <c r="G153" i="15"/>
  <c r="I185" i="15"/>
  <c r="L105" i="15"/>
  <c r="O151" i="17"/>
  <c r="G192" i="15"/>
  <c r="O195" i="15"/>
  <c r="F88" i="15"/>
  <c r="K89" i="15"/>
  <c r="Q67" i="15"/>
  <c r="L151" i="17"/>
  <c r="P67" i="15"/>
  <c r="H132" i="15"/>
  <c r="R15" i="15"/>
  <c r="H174" i="15"/>
  <c r="L195" i="15"/>
  <c r="P164" i="17"/>
  <c r="F191" i="15"/>
  <c r="J116" i="15"/>
  <c r="F161" i="15"/>
  <c r="Q192" i="15"/>
  <c r="O44" i="15"/>
  <c r="F166" i="15"/>
  <c r="O190" i="15"/>
  <c r="P53" i="15"/>
  <c r="H193" i="15"/>
  <c r="H58" i="15"/>
  <c r="S193" i="15"/>
  <c r="R84" i="15"/>
  <c r="N59" i="17"/>
  <c r="M78" i="17"/>
  <c r="Q47" i="15"/>
  <c r="G16" i="15"/>
  <c r="O19" i="15"/>
  <c r="R65" i="15"/>
  <c r="G92" i="15"/>
  <c r="L185" i="17"/>
  <c r="L37" i="15"/>
  <c r="O70" i="15"/>
  <c r="L150" i="17"/>
  <c r="K126" i="15"/>
  <c r="R140" i="15"/>
  <c r="Q131" i="15"/>
  <c r="Q138" i="15"/>
  <c r="Q23" i="15"/>
  <c r="L27" i="17"/>
  <c r="S143" i="17"/>
  <c r="N182" i="17"/>
  <c r="R111" i="15"/>
  <c r="Q182" i="17"/>
  <c r="I152" i="15"/>
  <c r="Q121" i="15"/>
  <c r="L136" i="15"/>
  <c r="F105" i="15"/>
  <c r="I135" i="17"/>
  <c r="S123" i="15"/>
  <c r="O115" i="15"/>
  <c r="P169" i="17"/>
  <c r="R52" i="15"/>
  <c r="H89" i="15"/>
  <c r="F94" i="15"/>
  <c r="H131" i="15"/>
  <c r="F73" i="15"/>
  <c r="F136" i="15"/>
  <c r="Q68" i="15"/>
  <c r="J186" i="15"/>
  <c r="O142" i="17"/>
  <c r="F46" i="15"/>
  <c r="F16" i="15"/>
  <c r="S86" i="15"/>
  <c r="P66" i="15"/>
  <c r="R188" i="15"/>
  <c r="J78" i="15"/>
  <c r="G156" i="15"/>
  <c r="O116" i="17"/>
  <c r="G90" i="15"/>
  <c r="O59" i="15"/>
  <c r="P25" i="15"/>
  <c r="P190" i="17"/>
  <c r="F156" i="15"/>
  <c r="J103" i="17"/>
  <c r="S130" i="15"/>
  <c r="O144" i="15"/>
  <c r="P154" i="17"/>
  <c r="O45" i="17"/>
  <c r="O91" i="17"/>
  <c r="Q80" i="15"/>
  <c r="L160" i="15"/>
  <c r="P174" i="15"/>
  <c r="L168" i="15"/>
  <c r="M146" i="17"/>
  <c r="I178" i="17"/>
  <c r="J178" i="17"/>
  <c r="R150" i="17"/>
  <c r="O108" i="15"/>
  <c r="I55" i="15"/>
  <c r="R151" i="17"/>
  <c r="S159" i="17"/>
  <c r="P146" i="15"/>
  <c r="S134" i="15"/>
  <c r="J66" i="17"/>
  <c r="L33" i="15"/>
  <c r="P128" i="15"/>
  <c r="I195" i="17"/>
  <c r="G93" i="15"/>
  <c r="R41" i="15"/>
  <c r="H123" i="15"/>
  <c r="O126" i="15"/>
  <c r="J75" i="17"/>
  <c r="Q150" i="17"/>
  <c r="L146" i="15"/>
  <c r="K61" i="15"/>
  <c r="H124" i="15"/>
  <c r="J155" i="15"/>
  <c r="G63" i="15"/>
  <c r="H147" i="15"/>
  <c r="H72" i="15"/>
  <c r="R35" i="15"/>
  <c r="K163" i="17"/>
  <c r="P48" i="15"/>
  <c r="J125" i="15"/>
  <c r="O112" i="17"/>
  <c r="O74" i="15"/>
  <c r="K81" i="15"/>
  <c r="Q64" i="17"/>
  <c r="N22" i="17"/>
  <c r="Q110" i="17"/>
  <c r="M185" i="17"/>
  <c r="I181" i="17"/>
  <c r="R64" i="15"/>
  <c r="H15" i="15"/>
  <c r="S186" i="15"/>
  <c r="R138" i="17"/>
  <c r="I29" i="17"/>
  <c r="H84" i="15"/>
  <c r="G140" i="15"/>
  <c r="J59" i="15"/>
  <c r="S89" i="15"/>
  <c r="N90" i="17"/>
  <c r="J143" i="17"/>
  <c r="R73" i="17"/>
  <c r="H183" i="15"/>
  <c r="O16" i="15"/>
  <c r="L144" i="15"/>
  <c r="G78" i="15"/>
  <c r="H119" i="15"/>
  <c r="Q74" i="15"/>
  <c r="K167" i="15"/>
  <c r="J23" i="15"/>
  <c r="S188" i="15"/>
  <c r="F182" i="15"/>
  <c r="I163" i="15"/>
  <c r="H96" i="15"/>
  <c r="P195" i="15"/>
  <c r="G33" i="15"/>
  <c r="G161" i="15"/>
  <c r="Q183" i="17"/>
  <c r="Q107" i="15"/>
  <c r="J46" i="15"/>
  <c r="G115" i="15"/>
  <c r="S69" i="17"/>
  <c r="R60" i="15"/>
  <c r="S147" i="15"/>
  <c r="G167" i="15"/>
  <c r="F115" i="15"/>
  <c r="G86" i="15"/>
  <c r="P17" i="15"/>
  <c r="H192" i="15"/>
  <c r="R142" i="15"/>
  <c r="Q100" i="15"/>
  <c r="J75" i="15"/>
  <c r="P90" i="15"/>
  <c r="P182" i="15"/>
  <c r="G107" i="15"/>
  <c r="Q39" i="15"/>
  <c r="O149" i="15"/>
  <c r="G95" i="15"/>
  <c r="I86" i="15"/>
  <c r="S144" i="17"/>
  <c r="R22" i="15"/>
  <c r="L58" i="15"/>
  <c r="F124" i="15"/>
  <c r="Q85" i="15"/>
  <c r="F147" i="15"/>
  <c r="O40" i="15"/>
  <c r="L40" i="15"/>
  <c r="J182" i="17"/>
  <c r="L64" i="15"/>
  <c r="O106" i="15"/>
  <c r="M141" i="17"/>
  <c r="F125" i="15"/>
  <c r="L34" i="15"/>
  <c r="Q186" i="17"/>
  <c r="P155" i="15"/>
  <c r="F128" i="15"/>
  <c r="P152" i="17"/>
  <c r="S96" i="15"/>
  <c r="F32" i="15"/>
  <c r="R115" i="15"/>
  <c r="G164" i="15"/>
  <c r="R120" i="15"/>
  <c r="K33" i="15"/>
  <c r="R129" i="17"/>
  <c r="O163" i="15"/>
  <c r="F63" i="15"/>
  <c r="R137" i="15"/>
  <c r="J170" i="15"/>
  <c r="M190" i="17"/>
  <c r="S165" i="15"/>
  <c r="K182" i="15"/>
  <c r="L25" i="15"/>
  <c r="K38" i="15"/>
  <c r="I48" i="15"/>
  <c r="R69" i="15"/>
  <c r="R195" i="15"/>
  <c r="J167" i="15"/>
  <c r="K34" i="15"/>
  <c r="I38" i="15"/>
  <c r="T26" i="17"/>
  <c r="K23" i="15"/>
  <c r="J195" i="15"/>
  <c r="Q57" i="15"/>
  <c r="R193" i="15"/>
  <c r="P32" i="15"/>
  <c r="P190" i="15"/>
  <c r="L62" i="15"/>
  <c r="G119" i="15"/>
  <c r="K63" i="15"/>
  <c r="O137" i="15"/>
  <c r="S65" i="15"/>
  <c r="J121" i="15"/>
  <c r="J32" i="15"/>
  <c r="K70" i="15"/>
  <c r="J92" i="15"/>
  <c r="H73" i="15"/>
  <c r="L161" i="15"/>
  <c r="K44" i="15"/>
  <c r="P79" i="15"/>
  <c r="R184" i="15"/>
  <c r="P85" i="15"/>
  <c r="J172" i="15"/>
  <c r="H60" i="15"/>
  <c r="K88" i="15"/>
  <c r="J35" i="15"/>
  <c r="I170" i="15"/>
  <c r="R181" i="15"/>
  <c r="G80" i="15"/>
  <c r="K123" i="15"/>
  <c r="S70" i="15"/>
  <c r="J129" i="15"/>
  <c r="I49" i="15"/>
  <c r="K77" i="15"/>
  <c r="H18" i="15"/>
  <c r="N179" i="17"/>
  <c r="J193" i="15"/>
  <c r="Q132" i="15"/>
  <c r="F28" i="15"/>
  <c r="Q20" i="15"/>
  <c r="P167" i="15"/>
  <c r="S29" i="15"/>
  <c r="L145" i="17"/>
  <c r="I64" i="15"/>
  <c r="F157" i="15"/>
  <c r="L123" i="15"/>
  <c r="F64" i="15"/>
  <c r="F103" i="15"/>
  <c r="Q122" i="15"/>
  <c r="I160" i="15"/>
  <c r="O92" i="15"/>
  <c r="F174" i="15"/>
  <c r="K131" i="15"/>
  <c r="J138" i="15"/>
  <c r="H45" i="15"/>
  <c r="R128" i="17"/>
  <c r="L71" i="15"/>
  <c r="I51" i="15"/>
  <c r="H162" i="15"/>
  <c r="H117" i="15"/>
  <c r="K122" i="15"/>
  <c r="Q14" i="15"/>
  <c r="Q43" i="15"/>
  <c r="O57" i="15"/>
  <c r="O186" i="15"/>
  <c r="K55" i="15"/>
  <c r="S126" i="15"/>
  <c r="S71" i="15"/>
  <c r="I25" i="15"/>
  <c r="Q191" i="15"/>
  <c r="R83" i="15"/>
  <c r="K195" i="15"/>
  <c r="K147" i="17"/>
  <c r="F144" i="15"/>
  <c r="R145" i="15"/>
  <c r="J140" i="15"/>
  <c r="H77" i="15"/>
  <c r="R89" i="15"/>
  <c r="S178" i="17"/>
  <c r="I33" i="15"/>
  <c r="K72" i="15"/>
  <c r="F24" i="15"/>
  <c r="H143" i="15"/>
  <c r="R101" i="15"/>
  <c r="J158" i="15"/>
  <c r="Q129" i="15"/>
  <c r="Q77" i="15"/>
  <c r="H177" i="15"/>
  <c r="K142" i="15"/>
  <c r="S136" i="15"/>
  <c r="K105" i="17"/>
  <c r="I77" i="17"/>
  <c r="R132" i="15"/>
  <c r="L76" i="15"/>
  <c r="K103" i="15"/>
  <c r="L132" i="17"/>
  <c r="S45" i="15"/>
  <c r="R67" i="15"/>
  <c r="Q102" i="15"/>
  <c r="O75" i="15"/>
  <c r="K48" i="15"/>
  <c r="S67" i="17"/>
  <c r="R56" i="15"/>
  <c r="P64" i="17"/>
  <c r="R190" i="17"/>
  <c r="O118" i="15"/>
  <c r="J68" i="15"/>
  <c r="K101" i="17"/>
  <c r="Q79" i="15"/>
  <c r="O28" i="15"/>
  <c r="I143" i="15"/>
  <c r="F160" i="15"/>
  <c r="K60" i="15"/>
  <c r="O193" i="17"/>
  <c r="R63" i="15"/>
  <c r="R159" i="15"/>
  <c r="I183" i="15"/>
  <c r="H39" i="15"/>
  <c r="S152" i="15"/>
  <c r="S118" i="15"/>
  <c r="K132" i="15"/>
  <c r="R155" i="15"/>
  <c r="K57" i="15"/>
  <c r="O39" i="15"/>
  <c r="G17" i="15"/>
  <c r="J63" i="15"/>
  <c r="O179" i="17"/>
  <c r="L70" i="15"/>
  <c r="K114" i="15"/>
  <c r="P130" i="15"/>
  <c r="L57" i="15"/>
  <c r="M145" i="17"/>
  <c r="S115" i="15"/>
  <c r="Q176" i="17"/>
  <c r="H102" i="15"/>
  <c r="I102" i="15"/>
  <c r="H130" i="15"/>
  <c r="F168" i="15"/>
  <c r="J98" i="15"/>
  <c r="Q19" i="15"/>
  <c r="N150" i="17"/>
  <c r="F171" i="15"/>
  <c r="S132" i="15"/>
  <c r="P57" i="15"/>
  <c r="I192" i="15"/>
  <c r="S51" i="15"/>
  <c r="P163" i="17"/>
  <c r="Q173" i="15"/>
  <c r="O88" i="15"/>
  <c r="N37" i="17"/>
  <c r="M64" i="17"/>
  <c r="Q24" i="15"/>
  <c r="I173" i="17"/>
  <c r="Q104" i="17"/>
  <c r="L164" i="15"/>
  <c r="J84" i="15"/>
  <c r="S106" i="15"/>
  <c r="H186" i="15"/>
  <c r="F82" i="15"/>
  <c r="L151" i="15"/>
  <c r="Q41" i="15"/>
  <c r="P108" i="15"/>
  <c r="S132" i="17"/>
  <c r="L180" i="17"/>
  <c r="O70" i="17"/>
  <c r="L60" i="15"/>
  <c r="N29" i="17"/>
  <c r="K108" i="17"/>
  <c r="F100" i="15"/>
  <c r="S94" i="15"/>
  <c r="O157" i="17"/>
  <c r="O107" i="17"/>
  <c r="G89" i="15"/>
  <c r="G168" i="15"/>
  <c r="Q18" i="15"/>
  <c r="P82" i="15"/>
  <c r="O188" i="15"/>
  <c r="S176" i="15"/>
  <c r="K56" i="17"/>
  <c r="P192" i="17"/>
  <c r="L56" i="15"/>
  <c r="P54" i="15"/>
  <c r="I101" i="17"/>
  <c r="N143" i="17"/>
  <c r="P40" i="15"/>
  <c r="N128" i="17"/>
  <c r="L183" i="17"/>
  <c r="P13" i="17"/>
  <c r="H139" i="15"/>
  <c r="Q119" i="17"/>
  <c r="P139" i="15"/>
  <c r="Q87" i="15"/>
  <c r="K32" i="17"/>
  <c r="P88" i="15"/>
  <c r="K137" i="17"/>
  <c r="G74" i="15"/>
  <c r="K125" i="17"/>
  <c r="Q93" i="15"/>
  <c r="J100" i="15"/>
  <c r="L36" i="15"/>
  <c r="M155" i="17"/>
  <c r="P24" i="15"/>
  <c r="M63" i="17"/>
  <c r="H88" i="15"/>
  <c r="J40" i="15"/>
  <c r="S117" i="17"/>
  <c r="O188" i="17"/>
  <c r="O83" i="17"/>
  <c r="J54" i="17"/>
  <c r="R82" i="15"/>
  <c r="S113" i="17"/>
  <c r="O181" i="17"/>
  <c r="P36" i="17"/>
  <c r="R80" i="17"/>
  <c r="S160" i="17"/>
  <c r="J30" i="15"/>
  <c r="P149" i="15"/>
  <c r="I164" i="15"/>
  <c r="R121" i="15"/>
  <c r="G134" i="15"/>
  <c r="G67" i="15"/>
  <c r="P42" i="15"/>
  <c r="F130" i="15"/>
  <c r="R180" i="17"/>
  <c r="K129" i="15"/>
  <c r="N187" i="17"/>
  <c r="S173" i="17"/>
  <c r="K160" i="15"/>
  <c r="Q101" i="15"/>
  <c r="I67" i="15"/>
  <c r="Q98" i="15"/>
  <c r="K184" i="15"/>
  <c r="G118" i="15"/>
  <c r="L21" i="15"/>
  <c r="K58" i="15"/>
  <c r="O21" i="15"/>
  <c r="S36" i="15"/>
  <c r="H99" i="15"/>
  <c r="S122" i="15"/>
  <c r="N33" i="17"/>
  <c r="K106" i="15"/>
  <c r="J135" i="15"/>
  <c r="I36" i="15"/>
  <c r="G13" i="15"/>
  <c r="P43" i="15"/>
  <c r="J58" i="15"/>
  <c r="F41" i="15"/>
  <c r="L43" i="15"/>
  <c r="J176" i="15"/>
  <c r="S158" i="15"/>
  <c r="R81" i="15"/>
  <c r="O65" i="15"/>
  <c r="O45" i="15"/>
  <c r="O89" i="15"/>
  <c r="H28" i="15"/>
  <c r="O64" i="15"/>
  <c r="F175" i="15"/>
  <c r="Q62" i="15"/>
  <c r="F109" i="15"/>
  <c r="Q94" i="15"/>
  <c r="J159" i="15"/>
  <c r="F151" i="15"/>
  <c r="S167" i="15"/>
  <c r="I133" i="15"/>
  <c r="L49" i="15"/>
  <c r="L168" i="17"/>
  <c r="I161" i="15"/>
  <c r="H152" i="15"/>
  <c r="K141" i="15"/>
  <c r="R46" i="15"/>
  <c r="H122" i="15"/>
  <c r="F152" i="15"/>
  <c r="P180" i="17"/>
  <c r="K183" i="17"/>
  <c r="K174" i="15"/>
  <c r="F132" i="15"/>
  <c r="I182" i="15"/>
  <c r="Q162" i="15"/>
  <c r="S140" i="15"/>
  <c r="F27" i="15"/>
  <c r="K146" i="17"/>
  <c r="P173" i="15"/>
  <c r="R80" i="15"/>
  <c r="I52" i="15"/>
  <c r="L120" i="15"/>
  <c r="R88" i="15"/>
  <c r="J173" i="15"/>
  <c r="F107" i="15"/>
  <c r="S181" i="15"/>
  <c r="S109" i="15"/>
  <c r="P119" i="15"/>
  <c r="H86" i="15"/>
  <c r="G170" i="15"/>
  <c r="O136" i="17"/>
  <c r="L63" i="15"/>
  <c r="I21" i="15"/>
  <c r="I168" i="15"/>
  <c r="O123" i="15"/>
  <c r="S137" i="15"/>
  <c r="P189" i="17"/>
  <c r="F195" i="15"/>
  <c r="I89" i="15"/>
  <c r="I178" i="15"/>
  <c r="Q185" i="15"/>
  <c r="G54" i="15"/>
  <c r="I122" i="15"/>
  <c r="S125" i="15"/>
  <c r="Q170" i="17"/>
  <c r="L149" i="15"/>
  <c r="H194" i="15"/>
  <c r="I190" i="15"/>
  <c r="G79" i="15"/>
  <c r="S31" i="15"/>
  <c r="G31" i="15"/>
  <c r="O165" i="15"/>
  <c r="L30" i="15"/>
  <c r="P181" i="15"/>
  <c r="Q146" i="17"/>
  <c r="L22" i="15"/>
  <c r="M177" i="17"/>
  <c r="Q21" i="15"/>
  <c r="F38" i="15"/>
  <c r="H185" i="15"/>
  <c r="J29" i="15"/>
  <c r="J52" i="15"/>
  <c r="K150" i="17"/>
  <c r="H38" i="15"/>
  <c r="Q160" i="15"/>
  <c r="I56" i="15"/>
  <c r="S150" i="15"/>
  <c r="K105" i="15"/>
  <c r="L134" i="15"/>
  <c r="Q59" i="15"/>
  <c r="R156" i="17"/>
  <c r="H91" i="15"/>
  <c r="O68" i="15"/>
  <c r="I19" i="15"/>
  <c r="R130" i="15"/>
  <c r="H114" i="15"/>
  <c r="P138" i="17"/>
  <c r="M152" i="17"/>
  <c r="J101" i="15"/>
  <c r="J144" i="15"/>
  <c r="P84" i="15"/>
  <c r="P28" i="15"/>
  <c r="K191" i="15"/>
  <c r="S112" i="15"/>
  <c r="J139" i="15"/>
  <c r="I133" i="17"/>
  <c r="G130" i="15"/>
  <c r="J153" i="15"/>
  <c r="J47" i="15"/>
  <c r="L155" i="15"/>
  <c r="Q156" i="17"/>
  <c r="O148" i="17"/>
  <c r="G128" i="15"/>
  <c r="L90" i="15"/>
  <c r="K35" i="15"/>
  <c r="Q36" i="15"/>
  <c r="R148" i="15"/>
  <c r="I180" i="15"/>
  <c r="I37" i="15"/>
  <c r="Q141" i="15"/>
  <c r="L103" i="15"/>
  <c r="O193" i="15"/>
  <c r="F155" i="15"/>
  <c r="I155" i="15"/>
  <c r="R61" i="15"/>
  <c r="I65" i="15"/>
  <c r="J120" i="15"/>
  <c r="I165" i="15"/>
  <c r="Q13" i="15"/>
  <c r="K19" i="15"/>
  <c r="J65" i="15"/>
  <c r="R62" i="15"/>
  <c r="Q91" i="15"/>
  <c r="K90" i="15"/>
  <c r="F177" i="15"/>
  <c r="P121" i="15"/>
  <c r="J151" i="17"/>
  <c r="H109" i="15"/>
  <c r="L194" i="17"/>
  <c r="R99" i="15"/>
  <c r="S192" i="17"/>
  <c r="J13" i="17"/>
  <c r="Q110" i="15"/>
  <c r="H36" i="15"/>
  <c r="H92" i="15"/>
  <c r="J25" i="15"/>
  <c r="S124" i="15"/>
  <c r="L156" i="17"/>
  <c r="K150" i="15"/>
  <c r="O151" i="15"/>
  <c r="R165" i="15"/>
  <c r="H46" i="15"/>
  <c r="I126" i="15"/>
  <c r="Q178" i="17"/>
  <c r="K148" i="17"/>
  <c r="R17" i="15"/>
  <c r="J99" i="15"/>
  <c r="K121" i="15"/>
  <c r="R18" i="15"/>
  <c r="O111" i="15"/>
  <c r="J74" i="15"/>
  <c r="K54" i="15"/>
  <c r="H65" i="15"/>
  <c r="O155" i="15"/>
  <c r="I60" i="15"/>
  <c r="L144" i="17"/>
  <c r="K113" i="17"/>
  <c r="S93" i="15"/>
  <c r="R169" i="15"/>
  <c r="R30" i="15"/>
  <c r="F188" i="15"/>
  <c r="O100" i="15"/>
  <c r="R189" i="15"/>
  <c r="K162" i="17"/>
  <c r="J60" i="15"/>
  <c r="R76" i="15"/>
  <c r="Q108" i="15"/>
  <c r="J171" i="15"/>
  <c r="K103" i="17"/>
  <c r="L54" i="15"/>
  <c r="I158" i="15"/>
  <c r="O156" i="15"/>
  <c r="R102" i="17"/>
  <c r="P51" i="15"/>
  <c r="S177" i="15"/>
  <c r="M160" i="17"/>
  <c r="R180" i="15"/>
  <c r="S146" i="17"/>
  <c r="O102" i="15"/>
  <c r="O36" i="15"/>
  <c r="J66" i="15"/>
  <c r="O165" i="17"/>
  <c r="Q34" i="15"/>
  <c r="G65" i="15"/>
  <c r="H153" i="15"/>
  <c r="Q33" i="17"/>
  <c r="M167" i="17"/>
  <c r="K152" i="15"/>
  <c r="G188" i="15"/>
  <c r="Q177" i="15"/>
  <c r="O26" i="15"/>
  <c r="H103" i="15"/>
  <c r="L129" i="17"/>
  <c r="O152" i="17"/>
  <c r="O168" i="17"/>
  <c r="I84" i="15"/>
  <c r="H63" i="15"/>
  <c r="G100" i="15"/>
  <c r="R158" i="15"/>
  <c r="P116" i="15"/>
  <c r="I71" i="15"/>
  <c r="G43" i="15"/>
  <c r="M157" i="17"/>
  <c r="R28" i="17"/>
  <c r="O127" i="15"/>
  <c r="J146" i="17"/>
  <c r="I28" i="15"/>
  <c r="J146" i="15"/>
  <c r="O84" i="15"/>
  <c r="I105" i="17"/>
  <c r="S148" i="15"/>
  <c r="I156" i="15"/>
  <c r="Q189" i="15"/>
  <c r="K56" i="15"/>
  <c r="R163" i="15"/>
  <c r="S136" i="17"/>
  <c r="J143" i="15"/>
  <c r="F83" i="15"/>
  <c r="J53" i="15"/>
  <c r="J15" i="15"/>
  <c r="O67" i="15"/>
  <c r="P33" i="15"/>
  <c r="P52" i="15"/>
  <c r="M58" i="17"/>
  <c r="N25" i="17"/>
  <c r="G171" i="15"/>
  <c r="J102" i="15"/>
  <c r="J22" i="17"/>
  <c r="O49" i="17"/>
  <c r="G124" i="15"/>
  <c r="Q142" i="15"/>
  <c r="H106" i="15"/>
  <c r="R105" i="15"/>
  <c r="O76" i="15"/>
  <c r="K34" i="17"/>
  <c r="G45" i="15"/>
  <c r="J96" i="17"/>
  <c r="G99" i="15"/>
  <c r="P70" i="15"/>
  <c r="N163" i="17"/>
  <c r="L182" i="15"/>
  <c r="F173" i="15"/>
  <c r="H151" i="15"/>
  <c r="S161" i="17"/>
  <c r="R38" i="15"/>
  <c r="F92" i="15"/>
  <c r="Q167" i="15"/>
  <c r="F22" i="15"/>
  <c r="Q54" i="15"/>
  <c r="Q187" i="15"/>
  <c r="L181" i="15"/>
  <c r="F19" i="15"/>
  <c r="G193" i="15"/>
  <c r="Q166" i="17"/>
  <c r="S75" i="15"/>
  <c r="L62" i="17"/>
  <c r="H64" i="15"/>
  <c r="G127" i="15"/>
  <c r="O120" i="15"/>
  <c r="L77" i="15"/>
  <c r="N168" i="17"/>
  <c r="O23" i="15"/>
  <c r="J158" i="17"/>
  <c r="J184" i="15"/>
  <c r="S68" i="17"/>
  <c r="N146" i="17"/>
  <c r="G152" i="15"/>
  <c r="H33" i="15"/>
  <c r="L82" i="15"/>
  <c r="R143" i="15"/>
  <c r="S20" i="17"/>
  <c r="Q184" i="17"/>
  <c r="J97" i="15"/>
  <c r="M48" i="17"/>
  <c r="P161" i="17"/>
  <c r="R37" i="15"/>
  <c r="T178" i="17"/>
  <c r="J93" i="15"/>
  <c r="J169" i="15"/>
  <c r="T143" i="17"/>
  <c r="S42" i="17"/>
  <c r="I54" i="15"/>
  <c r="S54" i="15"/>
  <c r="P156" i="15"/>
  <c r="O181" i="15"/>
  <c r="O117" i="15"/>
  <c r="F176" i="15"/>
  <c r="O145" i="17"/>
  <c r="G120" i="15"/>
  <c r="P151" i="15"/>
  <c r="K136" i="15"/>
  <c r="I131" i="15"/>
  <c r="O95" i="15"/>
  <c r="G103" i="15"/>
  <c r="P172" i="15"/>
  <c r="S33" i="15"/>
  <c r="R53" i="15"/>
  <c r="G94" i="15"/>
  <c r="K28" i="15"/>
  <c r="I145" i="15"/>
  <c r="J50" i="15"/>
  <c r="K136" i="17"/>
  <c r="S155" i="17"/>
  <c r="P147" i="15"/>
  <c r="S96" i="17"/>
  <c r="J147" i="15"/>
  <c r="G158" i="15"/>
  <c r="F126" i="15"/>
  <c r="F183" i="15"/>
  <c r="P71" i="15"/>
  <c r="O77" i="15"/>
  <c r="R110" i="15"/>
  <c r="M142" i="17"/>
  <c r="L118" i="15"/>
  <c r="I87" i="15"/>
  <c r="P37" i="15"/>
  <c r="K137" i="15"/>
  <c r="J64" i="15"/>
  <c r="Q145" i="15"/>
  <c r="O132" i="17"/>
  <c r="L174" i="17"/>
  <c r="H105" i="15"/>
  <c r="I158" i="17"/>
  <c r="Q52" i="15"/>
  <c r="G34" i="15"/>
  <c r="Q160" i="17"/>
  <c r="K172" i="15"/>
  <c r="H156" i="15"/>
  <c r="L109" i="15"/>
  <c r="R153" i="15"/>
  <c r="O173" i="15"/>
  <c r="L152" i="15"/>
  <c r="N63" i="17"/>
  <c r="K151" i="17"/>
  <c r="F33" i="15"/>
  <c r="L111" i="15"/>
  <c r="Q90" i="15"/>
  <c r="R85" i="15"/>
  <c r="P130" i="17"/>
  <c r="K115" i="15"/>
  <c r="F140" i="15"/>
  <c r="F145" i="15"/>
  <c r="H118" i="15"/>
  <c r="L31" i="15"/>
  <c r="I13" i="15"/>
  <c r="I75" i="15"/>
  <c r="H40" i="15"/>
  <c r="J166" i="15"/>
  <c r="L146" i="17"/>
  <c r="L178" i="17"/>
  <c r="S24" i="15"/>
  <c r="O38" i="15"/>
  <c r="K140" i="17"/>
  <c r="M173" i="17"/>
  <c r="K186" i="17"/>
  <c r="K86" i="15"/>
  <c r="P125" i="15"/>
  <c r="M184" i="17"/>
  <c r="Q192" i="17"/>
  <c r="Q30" i="15"/>
  <c r="Q118" i="15"/>
  <c r="R170" i="15"/>
  <c r="R179" i="15"/>
  <c r="L59" i="15"/>
  <c r="J191" i="15"/>
  <c r="G83" i="15"/>
  <c r="I115" i="15"/>
  <c r="Q71" i="15"/>
  <c r="R79" i="15"/>
  <c r="O167" i="17"/>
  <c r="P133" i="15"/>
  <c r="I138" i="15"/>
  <c r="K67" i="15"/>
  <c r="Q25" i="15"/>
  <c r="H110" i="15"/>
  <c r="S174" i="17"/>
  <c r="P154" i="15"/>
  <c r="L183" i="15"/>
  <c r="K82" i="17"/>
  <c r="I119" i="15"/>
  <c r="R154" i="15"/>
  <c r="G52" i="15"/>
  <c r="Q130" i="15"/>
  <c r="R168" i="17"/>
  <c r="J168" i="15"/>
  <c r="L171" i="15"/>
  <c r="R136" i="17"/>
  <c r="O48" i="15"/>
  <c r="G39" i="15"/>
  <c r="S162" i="15"/>
  <c r="S169" i="15"/>
  <c r="S67" i="15"/>
  <c r="R49" i="15"/>
  <c r="H57" i="15"/>
  <c r="S95" i="15"/>
  <c r="P76" i="15"/>
  <c r="F150" i="15"/>
  <c r="K175" i="15"/>
  <c r="K108" i="15"/>
  <c r="H97" i="15"/>
  <c r="J174" i="15"/>
  <c r="K156" i="15"/>
  <c r="J183" i="15"/>
  <c r="I69" i="15"/>
  <c r="O31" i="15"/>
  <c r="F89" i="15"/>
  <c r="P83" i="15"/>
  <c r="S13" i="15"/>
  <c r="N157" i="17"/>
  <c r="J14" i="15"/>
  <c r="K84" i="15"/>
  <c r="J86" i="17"/>
  <c r="S185" i="15"/>
  <c r="O112" i="15"/>
  <c r="H68" i="15"/>
  <c r="O182" i="15"/>
  <c r="R164" i="15"/>
  <c r="K158" i="17"/>
  <c r="P162" i="17"/>
  <c r="K130" i="17"/>
  <c r="Q171" i="15"/>
  <c r="K59" i="15"/>
  <c r="P93" i="15"/>
  <c r="O110" i="15"/>
  <c r="P75" i="15"/>
  <c r="I105" i="15"/>
  <c r="F47" i="15"/>
  <c r="R122" i="17"/>
  <c r="I120" i="15"/>
  <c r="P158" i="17"/>
  <c r="F97" i="15"/>
  <c r="S170" i="17"/>
  <c r="L113" i="15"/>
  <c r="O75" i="17"/>
  <c r="R47" i="15"/>
  <c r="Q113" i="15"/>
  <c r="H187" i="15"/>
  <c r="R18" i="17"/>
  <c r="K102" i="15"/>
  <c r="I174" i="15"/>
  <c r="H134" i="15"/>
  <c r="H21" i="15"/>
  <c r="I44" i="15"/>
  <c r="K145" i="15"/>
  <c r="H37" i="15"/>
  <c r="F167" i="15"/>
  <c r="O73" i="15"/>
  <c r="L117" i="15"/>
  <c r="S127" i="15"/>
  <c r="J160" i="15"/>
  <c r="P44" i="15"/>
  <c r="R144" i="17"/>
  <c r="J165" i="15"/>
  <c r="L73" i="15"/>
  <c r="S175" i="15"/>
  <c r="L186" i="15"/>
  <c r="S74" i="15"/>
  <c r="J21" i="15"/>
  <c r="L74" i="15"/>
  <c r="L142" i="15"/>
  <c r="O178" i="15"/>
  <c r="G169" i="15"/>
  <c r="J182" i="15"/>
  <c r="J24" i="15"/>
  <c r="F137" i="15"/>
  <c r="S47" i="15"/>
  <c r="L130" i="17"/>
  <c r="L160" i="17"/>
  <c r="K82" i="15"/>
  <c r="P92" i="15"/>
  <c r="P180" i="15"/>
  <c r="I29" i="15"/>
  <c r="I94" i="15"/>
  <c r="J55" i="15"/>
  <c r="S105" i="15"/>
  <c r="H94" i="15"/>
  <c r="O138" i="15"/>
  <c r="L169" i="17"/>
  <c r="G150" i="15"/>
  <c r="Q162" i="17"/>
  <c r="P166" i="17"/>
  <c r="K36" i="15"/>
  <c r="R91" i="15"/>
  <c r="K164" i="15"/>
  <c r="K187" i="15"/>
  <c r="S117" i="15"/>
  <c r="S100" i="15"/>
  <c r="F101" i="15"/>
  <c r="J36" i="15"/>
  <c r="Q139" i="17"/>
  <c r="H54" i="15"/>
  <c r="Q61" i="15"/>
  <c r="S144" i="15"/>
  <c r="I99" i="15"/>
  <c r="L161" i="17"/>
  <c r="Q152" i="15"/>
  <c r="G179" i="15"/>
  <c r="S26" i="15"/>
  <c r="Q169" i="15"/>
  <c r="K162" i="15"/>
  <c r="G81" i="15"/>
  <c r="G98" i="15"/>
  <c r="P164" i="15"/>
  <c r="G38" i="15"/>
  <c r="L133" i="15"/>
  <c r="L154" i="15"/>
  <c r="F95" i="15"/>
  <c r="R190" i="15"/>
  <c r="H83" i="15"/>
  <c r="O164" i="15"/>
  <c r="R33" i="15"/>
  <c r="I24" i="15"/>
  <c r="O51" i="15"/>
  <c r="O138" i="17"/>
  <c r="I151" i="15"/>
  <c r="Q109" i="15"/>
  <c r="S103" i="15"/>
  <c r="J190" i="15"/>
  <c r="J31" i="15"/>
  <c r="L52" i="17"/>
  <c r="S30" i="15"/>
  <c r="J95" i="15"/>
  <c r="I70" i="15"/>
  <c r="M161" i="17"/>
  <c r="H175" i="15"/>
  <c r="R32" i="15"/>
  <c r="F141" i="15"/>
  <c r="S119" i="17"/>
  <c r="I150" i="15"/>
  <c r="F110" i="15"/>
  <c r="Q76" i="15"/>
  <c r="R147" i="15"/>
  <c r="F192" i="15"/>
  <c r="K99" i="15"/>
  <c r="O143" i="15"/>
  <c r="Q33" i="15"/>
  <c r="S179" i="15"/>
  <c r="L128" i="17"/>
  <c r="H155" i="15"/>
  <c r="O124" i="15"/>
  <c r="F190" i="15"/>
  <c r="P22" i="15"/>
  <c r="O157" i="15"/>
  <c r="G102" i="15"/>
  <c r="K166" i="15"/>
  <c r="H135" i="15"/>
  <c r="K157" i="15"/>
  <c r="H81" i="15"/>
  <c r="Q157" i="15"/>
  <c r="J111" i="15"/>
  <c r="O80" i="17"/>
  <c r="Q189" i="17"/>
  <c r="K51" i="15"/>
  <c r="P117" i="15"/>
  <c r="G147" i="15"/>
  <c r="H179" i="15"/>
  <c r="L159" i="15"/>
  <c r="Q161" i="15"/>
  <c r="S188" i="17"/>
  <c r="H78" i="15"/>
  <c r="Q125" i="15"/>
  <c r="S55" i="15"/>
  <c r="H76" i="15"/>
  <c r="Q186" i="15"/>
  <c r="L153" i="17"/>
  <c r="J131" i="15"/>
  <c r="P179" i="15"/>
  <c r="G186" i="15"/>
  <c r="O153" i="15"/>
  <c r="H182" i="15"/>
  <c r="Q149" i="15"/>
  <c r="O61" i="15"/>
  <c r="R183" i="15"/>
  <c r="S34" i="15"/>
  <c r="P120" i="15"/>
  <c r="J118" i="15"/>
  <c r="J190" i="17"/>
  <c r="L16" i="15"/>
  <c r="R57" i="15"/>
  <c r="R44" i="15"/>
  <c r="H144" i="15"/>
  <c r="Q60" i="15"/>
  <c r="O169" i="15"/>
  <c r="H55" i="15"/>
  <c r="R194" i="15"/>
  <c r="R186" i="15"/>
  <c r="I61" i="15"/>
  <c r="H126" i="15"/>
  <c r="P124" i="15"/>
  <c r="K27" i="15"/>
  <c r="S170" i="15"/>
  <c r="P170" i="15"/>
  <c r="I101" i="15"/>
  <c r="H145" i="15"/>
  <c r="H20" i="15"/>
  <c r="O175" i="15"/>
  <c r="S101" i="17"/>
  <c r="S99" i="15"/>
  <c r="L101" i="15"/>
  <c r="O30" i="15"/>
  <c r="L167" i="15"/>
  <c r="F116" i="15"/>
  <c r="S183" i="15"/>
  <c r="S92" i="17"/>
  <c r="O43" i="15"/>
  <c r="F48" i="15"/>
  <c r="S32" i="15"/>
  <c r="G58" i="15"/>
  <c r="I57" i="15"/>
  <c r="J72" i="15"/>
  <c r="P142" i="17"/>
  <c r="J164" i="15"/>
  <c r="S138" i="17"/>
  <c r="F86" i="15"/>
  <c r="I74" i="15"/>
  <c r="G125" i="15"/>
  <c r="M150" i="17"/>
  <c r="I171" i="15"/>
  <c r="Q44" i="15"/>
  <c r="K76" i="17"/>
  <c r="Q164" i="15"/>
  <c r="I130" i="15"/>
  <c r="H133" i="15"/>
  <c r="L67" i="15"/>
  <c r="F104" i="15"/>
  <c r="P134" i="17"/>
  <c r="F93" i="15"/>
  <c r="H27" i="15"/>
  <c r="J76" i="15"/>
  <c r="L95" i="15"/>
  <c r="G187" i="15"/>
  <c r="P61" i="15"/>
  <c r="O78" i="15"/>
  <c r="K144" i="15"/>
  <c r="K178" i="17"/>
  <c r="H85" i="15"/>
  <c r="H169" i="15"/>
  <c r="H154" i="15"/>
  <c r="R94" i="15"/>
  <c r="N49" i="17"/>
  <c r="S161" i="15"/>
  <c r="S180" i="17"/>
  <c r="P131" i="15"/>
  <c r="F76" i="15"/>
  <c r="P23" i="15"/>
  <c r="H136" i="15"/>
  <c r="J55" i="17"/>
  <c r="H181" i="15"/>
  <c r="I184" i="17"/>
  <c r="R34" i="15"/>
  <c r="S180" i="15"/>
  <c r="P89" i="15"/>
  <c r="I169" i="15"/>
  <c r="P122" i="15"/>
  <c r="H138" i="15"/>
  <c r="K178" i="15"/>
  <c r="S66" i="15"/>
  <c r="R187" i="15"/>
  <c r="K95" i="15"/>
  <c r="M149" i="17"/>
  <c r="J13" i="15"/>
  <c r="J70" i="15"/>
  <c r="J106" i="15"/>
  <c r="Q180" i="15"/>
  <c r="G162" i="15"/>
  <c r="M129" i="17"/>
  <c r="J128" i="15"/>
  <c r="R131" i="15"/>
  <c r="S27" i="15"/>
  <c r="L91" i="15"/>
  <c r="F186" i="15"/>
  <c r="L177" i="17"/>
  <c r="G175" i="15"/>
  <c r="Q181" i="15"/>
  <c r="O175" i="17"/>
  <c r="S49" i="15"/>
  <c r="K22" i="15"/>
  <c r="K131" i="17"/>
  <c r="L156" i="15"/>
  <c r="S131" i="15"/>
  <c r="F114" i="15"/>
  <c r="J148" i="17"/>
  <c r="K134" i="15"/>
  <c r="S73" i="15"/>
  <c r="J86" i="15"/>
  <c r="P87" i="15"/>
  <c r="K192" i="15"/>
  <c r="G36" i="15"/>
  <c r="M147" i="17"/>
  <c r="R96" i="15"/>
  <c r="J150" i="15"/>
  <c r="F91" i="15"/>
  <c r="Q147" i="15"/>
  <c r="J112" i="15"/>
  <c r="O132" i="15"/>
  <c r="S95" i="17"/>
  <c r="M13" i="17"/>
  <c r="O168" i="15"/>
  <c r="J26" i="15"/>
  <c r="J113" i="15"/>
  <c r="G191" i="15"/>
  <c r="Q194" i="15"/>
  <c r="I176" i="17"/>
  <c r="P142" i="15"/>
  <c r="O171" i="17"/>
  <c r="R20" i="15"/>
  <c r="F87" i="15"/>
  <c r="J91" i="15"/>
  <c r="I177" i="15"/>
  <c r="K26" i="15"/>
  <c r="H80" i="15"/>
  <c r="K37" i="15"/>
  <c r="I161" i="17"/>
  <c r="K164" i="17"/>
  <c r="O99" i="15"/>
  <c r="S190" i="15"/>
  <c r="P168" i="15"/>
  <c r="K185" i="15"/>
  <c r="K147" i="15"/>
  <c r="R68" i="15"/>
  <c r="S152" i="17"/>
  <c r="J80" i="15"/>
  <c r="H150" i="15"/>
  <c r="J41" i="15"/>
  <c r="G159" i="15"/>
  <c r="H168" i="15"/>
  <c r="J79" i="15"/>
  <c r="R166" i="15"/>
  <c r="H128" i="15"/>
  <c r="S128" i="17"/>
  <c r="P136" i="15"/>
  <c r="F68" i="15"/>
  <c r="O191" i="15"/>
  <c r="S185" i="17"/>
  <c r="S78" i="15"/>
  <c r="P178" i="15"/>
  <c r="O99" i="17"/>
  <c r="S192" i="15"/>
  <c r="R14" i="15"/>
  <c r="H82" i="15"/>
  <c r="J27" i="15"/>
  <c r="S142" i="17"/>
  <c r="S58" i="15"/>
  <c r="F135" i="15"/>
  <c r="R13" i="15"/>
  <c r="F15" i="15"/>
  <c r="I181" i="15"/>
  <c r="S130" i="17"/>
  <c r="L107" i="15"/>
  <c r="S59" i="15"/>
  <c r="P45" i="15"/>
  <c r="J119" i="15"/>
  <c r="P127" i="15"/>
  <c r="R176" i="15"/>
  <c r="H29" i="15"/>
  <c r="L100" i="15"/>
  <c r="H184" i="15"/>
  <c r="P141" i="15"/>
  <c r="P166" i="15"/>
  <c r="P169" i="15"/>
  <c r="P153" i="15"/>
  <c r="R59" i="15"/>
  <c r="H35" i="15"/>
  <c r="K153" i="15"/>
  <c r="K155" i="15"/>
  <c r="O13" i="15"/>
  <c r="H16" i="15"/>
  <c r="O95" i="17"/>
  <c r="K98" i="15"/>
  <c r="S46" i="15"/>
  <c r="T109" i="17"/>
  <c r="F169" i="15"/>
  <c r="L53" i="15"/>
  <c r="G55" i="15"/>
  <c r="R149" i="15"/>
  <c r="Q194" i="17"/>
  <c r="Q117" i="15"/>
  <c r="K174" i="17"/>
  <c r="G194" i="15"/>
  <c r="S190" i="17"/>
  <c r="S113" i="15"/>
  <c r="K64" i="15"/>
  <c r="J88" i="15"/>
  <c r="G177" i="15"/>
  <c r="J22" i="15"/>
  <c r="P184" i="15"/>
  <c r="H148" i="15"/>
  <c r="L85" i="15"/>
  <c r="L127" i="15"/>
  <c r="K186" i="15"/>
  <c r="L176" i="17"/>
  <c r="H113" i="15"/>
  <c r="Q172" i="17"/>
  <c r="I172" i="17"/>
  <c r="F164" i="15"/>
  <c r="L142" i="17"/>
  <c r="Q13" i="17"/>
  <c r="P106" i="15"/>
  <c r="R175" i="15"/>
  <c r="J137" i="15"/>
  <c r="R157" i="15"/>
  <c r="K177" i="15"/>
  <c r="R192" i="15"/>
  <c r="O87" i="15"/>
  <c r="L122" i="15"/>
  <c r="S90" i="15"/>
  <c r="S83" i="15"/>
  <c r="K194" i="15"/>
  <c r="Q22" i="15"/>
  <c r="J83" i="15"/>
  <c r="P19" i="15"/>
  <c r="S35" i="15"/>
  <c r="Q69" i="15"/>
  <c r="O58" i="15"/>
  <c r="L182" i="17"/>
  <c r="I85" i="15"/>
  <c r="L185" i="15"/>
  <c r="Q64" i="15"/>
  <c r="L39" i="15"/>
  <c r="K73" i="17"/>
  <c r="K120" i="15"/>
  <c r="F172" i="15"/>
  <c r="Q96" i="15"/>
  <c r="K22" i="17"/>
  <c r="S119" i="15"/>
  <c r="S102" i="17"/>
  <c r="S143" i="15"/>
  <c r="K75" i="15"/>
  <c r="K125" i="15"/>
  <c r="K193" i="15"/>
  <c r="P161" i="15"/>
  <c r="N139" i="17"/>
  <c r="P14" i="15"/>
  <c r="O53" i="17"/>
  <c r="Q153" i="15"/>
  <c r="R144" i="15"/>
  <c r="Q195" i="15"/>
  <c r="Q134" i="17"/>
  <c r="K161" i="15"/>
  <c r="S111" i="15"/>
  <c r="S162" i="17"/>
  <c r="K134" i="17"/>
  <c r="F181" i="15"/>
  <c r="K80" i="15"/>
  <c r="L78" i="15"/>
  <c r="O78" i="17"/>
  <c r="Q123" i="15"/>
  <c r="K169" i="17"/>
  <c r="L121" i="15"/>
  <c r="O189" i="15"/>
  <c r="J122" i="15"/>
  <c r="I187" i="17"/>
  <c r="O46" i="15"/>
  <c r="S171" i="15"/>
  <c r="I184" i="15"/>
  <c r="R193" i="17"/>
  <c r="H51" i="15"/>
  <c r="O161" i="15"/>
  <c r="G165" i="15"/>
  <c r="S142" i="15"/>
  <c r="L26" i="15"/>
  <c r="I35" i="15"/>
  <c r="O60" i="15"/>
  <c r="J136" i="15"/>
  <c r="J180" i="15"/>
  <c r="R152" i="15"/>
  <c r="O107" i="15"/>
  <c r="K41" i="15"/>
  <c r="S189" i="17"/>
  <c r="I73" i="15"/>
  <c r="I116" i="15"/>
  <c r="P13" i="15"/>
  <c r="L192" i="15"/>
  <c r="H30" i="15"/>
  <c r="L179" i="15"/>
  <c r="J189" i="15"/>
  <c r="J48" i="15"/>
  <c r="R160" i="17"/>
  <c r="J194" i="15"/>
  <c r="K49" i="15"/>
  <c r="Q133" i="15"/>
  <c r="S38" i="15"/>
  <c r="S148" i="17"/>
  <c r="G166" i="15"/>
  <c r="J54" i="15"/>
  <c r="G143" i="15"/>
  <c r="I129" i="15"/>
  <c r="I53" i="15"/>
  <c r="O133" i="17"/>
  <c r="F57" i="15"/>
  <c r="S43" i="15"/>
  <c r="S77" i="15"/>
  <c r="H178" i="15"/>
  <c r="O93" i="15"/>
  <c r="L153" i="15"/>
  <c r="F159" i="15"/>
  <c r="K66" i="15"/>
  <c r="R112" i="15"/>
  <c r="J6" i="15" l="1"/>
  <c r="H7" i="17"/>
  <c r="H8" i="17"/>
  <c r="I9" i="17"/>
  <c r="H9" i="17"/>
  <c r="H6" i="17"/>
  <c r="G9" i="17"/>
  <c r="I8" i="17"/>
  <c r="G8" i="17"/>
  <c r="I7" i="17"/>
  <c r="G7" i="17"/>
  <c r="I6" i="17"/>
  <c r="G6" i="17"/>
  <c r="J10" i="15"/>
  <c r="K10" i="15" s="1"/>
  <c r="J8" i="15"/>
  <c r="K8" i="15" s="1"/>
  <c r="J9" i="15"/>
  <c r="K9" i="15" s="1"/>
  <c r="J7" i="15"/>
  <c r="K7" i="15" s="1"/>
  <c r="K6" i="15"/>
  <c r="N6" i="15"/>
  <c r="H10" i="17" l="1"/>
  <c r="G10" i="17"/>
  <c r="I10" i="17"/>
</calcChain>
</file>

<file path=xl/sharedStrings.xml><?xml version="1.0" encoding="utf-8"?>
<sst xmlns="http://schemas.openxmlformats.org/spreadsheetml/2006/main" count="1100" uniqueCount="438">
  <si>
    <t>Tyson Foods SY 24-25 Commodity Calculator</t>
  </si>
  <si>
    <t>Instructions</t>
  </si>
  <si>
    <t>1.</t>
  </si>
  <si>
    <t>Fill out the individual calculator tabs for the corresponding commodities you are diverting for SY24-25.</t>
  </si>
  <si>
    <t>1a.</t>
  </si>
  <si>
    <t>The fields to fill out are all in this color</t>
  </si>
  <si>
    <t>1b.</t>
  </si>
  <si>
    <t>Ensure that you enter in your Carry Forward balance if you have one on each specific commodity tab.</t>
  </si>
  <si>
    <t>1c.</t>
  </si>
  <si>
    <t>This calculator allows you to plan out your total diversions for each commodity.  This is calculated by taking both of your inputs (Carry Forward lbs. if applicable and your new total diversions) and comparing with your planned items.</t>
  </si>
  <si>
    <t>1d.</t>
  </si>
  <si>
    <t xml:space="preserve">Look at your specific product needs either by entering your needed cases or your ADP for that product along with the frequency of that product on your menu.  This will calculate out the lb. utilization.  </t>
  </si>
  <si>
    <t>1e.</t>
  </si>
  <si>
    <t>There are Forecast sections on the right side of the pages to help plan out when you need your cases by month.</t>
  </si>
  <si>
    <t>2.</t>
  </si>
  <si>
    <t>Move to the summary Tabs and click "Click to Refresh Snapshot" or "Click to Refresh Forecast Summary " that are on the top of each tab.</t>
  </si>
  <si>
    <t>3.</t>
  </si>
  <si>
    <t>Print out or reference the summary forms as a consolidated snapshot to see only the specific products you are going to utilize for the school year.</t>
  </si>
  <si>
    <t>If you have any questions please reach out to your Tyson K-12 contact</t>
  </si>
  <si>
    <t>SY24-25 Chicken Commodity Calculator</t>
  </si>
  <si>
    <t>Enter your total New Poultry Diversions in lbs for SY24-25</t>
  </si>
  <si>
    <t>New Diversions are loaded 60% White and 40% Dark.</t>
  </si>
  <si>
    <r>
      <rPr>
        <sz val="48"/>
        <color rgb="FF506B67"/>
        <rFont val="Century Schoolbook"/>
        <family val="1"/>
      </rPr>
      <t>Forecasting</t>
    </r>
    <r>
      <rPr>
        <sz val="28"/>
        <color rgb="FF506B67"/>
        <rFont val="Century Schoolbook"/>
        <family val="1"/>
      </rPr>
      <t xml:space="preserve">
Plan out when you want your product by month</t>
    </r>
  </si>
  <si>
    <t>White Carryover Lbs.</t>
  </si>
  <si>
    <t>New Diverted White lbs.</t>
  </si>
  <si>
    <t>Total White lbs. availble</t>
  </si>
  <si>
    <t>Dark Carryover lbs.</t>
  </si>
  <si>
    <t>New Diverted Dark lbs.</t>
  </si>
  <si>
    <t>Total Dark Lbs. available</t>
  </si>
  <si>
    <t>Fill out the sections in Yellow to plan out your commodity needs and product selections</t>
  </si>
  <si>
    <t>Total White lbs. Planned</t>
  </si>
  <si>
    <t>Reminder that new Diversions are split 60/40 (W/D)</t>
  </si>
  <si>
    <t>Net White Lbs.</t>
  </si>
  <si>
    <t>Total Dark lbs. Planned</t>
  </si>
  <si>
    <t>Net Dark lbs.</t>
  </si>
  <si>
    <t>Enter in Cases   OR   ADP &amp; Menu Frequency</t>
  </si>
  <si>
    <t>If planned utilization is greater than 80% the net fields will turn green</t>
  </si>
  <si>
    <t>Product Brand Code</t>
  </si>
  <si>
    <t>Legacy Code</t>
  </si>
  <si>
    <t>Description</t>
  </si>
  <si>
    <t>Commodity</t>
  </si>
  <si>
    <t>Net Case Weight (lbs.)</t>
  </si>
  <si>
    <t>Servings/Case</t>
  </si>
  <si>
    <t>Number of Servings/Case Used in Calculations</t>
  </si>
  <si>
    <t>Piece Size (oz.)</t>
  </si>
  <si>
    <t>Cool School Café Points per case</t>
  </si>
  <si>
    <t>CN Portion</t>
  </si>
  <si>
    <t>M/MA (oz.)</t>
  </si>
  <si>
    <t>Equiv. Grain (oz.)</t>
  </si>
  <si>
    <t>White Pounds DF/CS</t>
  </si>
  <si>
    <t>Dark Pounds DF/CS</t>
  </si>
  <si>
    <t>Total Servings</t>
  </si>
  <si>
    <t>Total Cases</t>
  </si>
  <si>
    <t>ADP - Average Daily Participation</t>
  </si>
  <si>
    <t>Menu Frequency</t>
  </si>
  <si>
    <t>Was this item used in SY23-24?</t>
  </si>
  <si>
    <t>Total White lbs.</t>
  </si>
  <si>
    <t>Total Dark lbs.</t>
  </si>
  <si>
    <t>Total Cases left to Forecast</t>
  </si>
  <si>
    <t>July</t>
  </si>
  <si>
    <t>August</t>
  </si>
  <si>
    <t>September</t>
  </si>
  <si>
    <t>October</t>
  </si>
  <si>
    <t>November</t>
  </si>
  <si>
    <t>December</t>
  </si>
  <si>
    <t>January</t>
  </si>
  <si>
    <t>February</t>
  </si>
  <si>
    <t>March</t>
  </si>
  <si>
    <t>April</t>
  </si>
  <si>
    <t>May</t>
  </si>
  <si>
    <t>June</t>
  </si>
  <si>
    <t>CHICKEN - WHITE/DARK</t>
  </si>
  <si>
    <t>CHICKEN - WHITE</t>
  </si>
  <si>
    <t>CHICKEN - DARK</t>
  </si>
  <si>
    <t>SY24-25 Cheese Commodity Calculator</t>
  </si>
  <si>
    <t>Total New Cheese Diversions in lbs for SY24-25</t>
  </si>
  <si>
    <t>Carryover lbs. from SY23-24</t>
  </si>
  <si>
    <t>Total Cheese lbs. availble</t>
  </si>
  <si>
    <r>
      <rPr>
        <sz val="48"/>
        <color rgb="FF506B67"/>
        <rFont val="Century Schoolbook"/>
        <family val="1"/>
      </rPr>
      <t>Forecasting</t>
    </r>
    <r>
      <rPr>
        <sz val="24"/>
        <color rgb="FF506B67"/>
        <rFont val="Century Schoolbook"/>
        <family val="1"/>
      </rPr>
      <t xml:space="preserve">
Plan out when you want your product by month</t>
    </r>
  </si>
  <si>
    <t>Total Cheese Lbs. Planned</t>
  </si>
  <si>
    <t>Net Cheese lbs.</t>
  </si>
  <si>
    <t>If planned utilization is greater than 80% the net field will turn green</t>
  </si>
  <si>
    <t>Cheese lbs. DF/CS</t>
  </si>
  <si>
    <t>Total Cheese lbs.</t>
  </si>
  <si>
    <t>CHEESE</t>
  </si>
  <si>
    <t>SY24-25 Beef Commodity Calculator</t>
  </si>
  <si>
    <t>Total New Beef Diversions in lbs. for SY24-25</t>
  </si>
  <si>
    <t>Total Beef lbs. availble</t>
  </si>
  <si>
    <r>
      <rPr>
        <sz val="48"/>
        <color rgb="FF506B67"/>
        <rFont val="Century Schoolbook"/>
        <family val="1"/>
      </rPr>
      <t>Forecasting</t>
    </r>
    <r>
      <rPr>
        <sz val="36"/>
        <color rgb="FF506B67"/>
        <rFont val="Century Schoolbook"/>
        <family val="1"/>
      </rPr>
      <t xml:space="preserve">
</t>
    </r>
    <r>
      <rPr>
        <sz val="28"/>
        <color rgb="FF506B67"/>
        <rFont val="Century Schoolbook"/>
        <family val="1"/>
      </rPr>
      <t>Plan out when you want your product by month</t>
    </r>
  </si>
  <si>
    <t>Total Beef Lbs. Planned</t>
  </si>
  <si>
    <t>Net Beef lbs.</t>
  </si>
  <si>
    <t>Beef lbs. DF/CS</t>
  </si>
  <si>
    <t>Total Beef lbs.</t>
  </si>
  <si>
    <t>BEEF</t>
  </si>
  <si>
    <t>SY24-25 Pork Commodity Calculator</t>
  </si>
  <si>
    <t>Total New Pork Diversions in lbs. for SY24-25</t>
  </si>
  <si>
    <t>Total Pork lbs. availble</t>
  </si>
  <si>
    <t>Total Pork Lbs. Planned</t>
  </si>
  <si>
    <t>Net Pork lbs.</t>
  </si>
  <si>
    <t>Pork lbs. DF/CS</t>
  </si>
  <si>
    <t>Total Pork lbs.</t>
  </si>
  <si>
    <t>PORK</t>
  </si>
  <si>
    <t>Tyson Foods SY24-25 
Commodity Calculator Summary</t>
  </si>
  <si>
    <t>RA Name / Contact Name</t>
  </si>
  <si>
    <t>Commodity Code #</t>
  </si>
  <si>
    <t>Total Carryover lbs.</t>
  </si>
  <si>
    <t>Total New Diverted lbs.</t>
  </si>
  <si>
    <t>Total lbs Available</t>
  </si>
  <si>
    <t>Total Planned lbs</t>
  </si>
  <si>
    <t>Net Total lbs.</t>
  </si>
  <si>
    <t>Cool School Café Point Total</t>
  </si>
  <si>
    <t>RA Address</t>
  </si>
  <si>
    <t>Chicken (White)</t>
  </si>
  <si>
    <t>100103W</t>
  </si>
  <si>
    <t>Email</t>
  </si>
  <si>
    <t>Chicken (Dark)</t>
  </si>
  <si>
    <t>100103D</t>
  </si>
  <si>
    <t>Phone #</t>
  </si>
  <si>
    <t>Cheese</t>
  </si>
  <si>
    <t>110244</t>
  </si>
  <si>
    <t>Distributor / Warehouse</t>
  </si>
  <si>
    <t>Beef</t>
  </si>
  <si>
    <t>100154 / 100155</t>
  </si>
  <si>
    <t>Pork</t>
  </si>
  <si>
    <t>Servings /
Case</t>
  </si>
  <si>
    <t>CSC Point Total</t>
  </si>
  <si>
    <t>M/MA 
(oz.)</t>
  </si>
  <si>
    <t>Tyson Foods SY24-25 Commodity Calculator 
Forecast Summary</t>
  </si>
  <si>
    <t>Cases Still to be Forecasted</t>
  </si>
  <si>
    <t>Chicken</t>
  </si>
  <si>
    <t>100103 W/D</t>
  </si>
  <si>
    <t>Grand Totals</t>
  </si>
  <si>
    <t>SY24-25 Commodity Calculator</t>
  </si>
  <si>
    <t>Material Code</t>
  </si>
  <si>
    <t>Status</t>
  </si>
  <si>
    <t>Total CSC Points</t>
  </si>
  <si>
    <t>Total Beef lbs</t>
  </si>
  <si>
    <t>Total Forecast</t>
  </si>
  <si>
    <t>Error Code</t>
  </si>
  <si>
    <t>Product Brand</t>
  </si>
  <si>
    <t>SEPDS Description</t>
  </si>
  <si>
    <t>ACT</t>
  </si>
  <si>
    <t>Fully Cooked Meatloaf with Cheese Added, Topped with Ketchup</t>
  </si>
  <si>
    <t>Cheeseburger Meatloaf, 2.9 oz.</t>
  </si>
  <si>
    <t>1 piece</t>
  </si>
  <si>
    <t>-</t>
  </si>
  <si>
    <t>Flambroiled Beef Salisbury Steak (Caramel Color Added)</t>
  </si>
  <si>
    <t>Down Home Beef Salisbury Steak, 3 oz.</t>
  </si>
  <si>
    <t xml:space="preserve">1 piece </t>
  </si>
  <si>
    <t>Low Sodium Beef Crumbles</t>
  </si>
  <si>
    <t>Fine Beef Crumbles, 2.4 oz.</t>
  </si>
  <si>
    <t>2.4 oz.</t>
  </si>
  <si>
    <t>Fully Cooked Homestyle Country Fried Breaded Beef Steak</t>
  </si>
  <si>
    <t>Breaded Beef Patties, 3.35 oz.</t>
  </si>
  <si>
    <t xml:space="preserve">1 Piece </t>
  </si>
  <si>
    <t>Deluxe Beef Meatballs</t>
  </si>
  <si>
    <t>Beef Meatballs, 0.5 oz.</t>
  </si>
  <si>
    <t>5 pieces</t>
  </si>
  <si>
    <t>Fully Cooked Flamebroiled Rib Shaped Beef Patty with Honey BBQ Sauce</t>
  </si>
  <si>
    <t>Smokie Grill® Beef Rib Pattie with Honey BBQ Sauce, 3.25 oz.</t>
  </si>
  <si>
    <t>Fully Cooked Flamebroiled Rib Shaped Pork Patty with Honey BBQ Sauce</t>
  </si>
  <si>
    <t>Smokie Grill® Pork Rib Pattie with Honey BBQ Sauce, 3.25 oz.</t>
  </si>
  <si>
    <t>Fully Cooked Flamebroiled Strip Shaped Beef Patties with Teriyaki Sauce</t>
  </si>
  <si>
    <t>Wonderbites® Beef Dipper with Teriyaki, 2.8 oz.</t>
  </si>
  <si>
    <t>4 pieces</t>
  </si>
  <si>
    <t>CN Fully Cooked Flame Broiled Beef Patties w/ Onion (w/ Wrappers)</t>
  </si>
  <si>
    <t>Flame Grilled Beef Pattie with Onion, 2.6 oz.</t>
  </si>
  <si>
    <t>Fully Cooked Pub Style Beef Steak Burgers</t>
  </si>
  <si>
    <t>Flame Grilled Beef Burger, 3.0 oz.</t>
  </si>
  <si>
    <t xml:space="preserve">FLAMEBROILED BEEF STEAK BURGER </t>
  </si>
  <si>
    <t>Flame Grilled Beef Burger, 2.01 oz.</t>
  </si>
  <si>
    <t>Fully Cooked Flamebroiled Beef Steak Burger with Caramel Color Added</t>
  </si>
  <si>
    <t>Flame Grilled Beef Burger, 2.7 oz.</t>
  </si>
  <si>
    <t>Deluxe Flamebroiled Beef Steak Burger - Caramel Color Added</t>
  </si>
  <si>
    <t>Flame Grilled Beef Burger, 2.4 oz.</t>
  </si>
  <si>
    <t>Fully Cooked Country Fried Breaded Pork Steaks Chopped &amp; Formed</t>
  </si>
  <si>
    <t>Breaded Pork Steak, 3.85 oz.</t>
  </si>
  <si>
    <t>Fully Cooked Pork Sausage Patties</t>
  </si>
  <si>
    <t>Pork Sausage Pattie, 1.2 oz.</t>
  </si>
  <si>
    <t>LOW SODIUM BEEF CRUMBLES CARAMEL COLOR ADDED</t>
  </si>
  <si>
    <t>Beef Crumbles, 2.03 oz.</t>
  </si>
  <si>
    <t>2.03 oz.</t>
  </si>
  <si>
    <t>CN Flamebroiled Beef Steaks</t>
  </si>
  <si>
    <t>Flame Grilled Chopped Beef Burger, 2.3 oz.</t>
  </si>
  <si>
    <t>FC, Whole Grain, Portioned, Breaded Nashville Hot Style Chicken Strips</t>
  </si>
  <si>
    <t>Whole Grain Breaded Nashville Hot MWWM Tenders, 1.55 oz.</t>
  </si>
  <si>
    <t>100103 W</t>
  </si>
  <si>
    <t>3 Pieces</t>
  </si>
  <si>
    <t>FC Wings of Fire Glazed Chicken Wings
(1st and 2nd sections)</t>
  </si>
  <si>
    <t>Wings of Fire Bone-In Chicken Wings</t>
  </si>
  <si>
    <t>71-88</t>
  </si>
  <si>
    <t>5.40 - 6.73</t>
  </si>
  <si>
    <t>4 Pieces</t>
  </si>
  <si>
    <t>Fully Cooked Taco Seasoned Chopped Chicken Crumbles</t>
  </si>
  <si>
    <t>Taco Seasoned Chopped Chicken</t>
  </si>
  <si>
    <t>100103 D</t>
  </si>
  <si>
    <t>2 oz.</t>
  </si>
  <si>
    <t>Fully Cooked Breaded Chicken Thighs
without back portion</t>
  </si>
  <si>
    <t>Breaded Traditional Chicken Thigh</t>
  </si>
  <si>
    <t>56-100</t>
  </si>
  <si>
    <t>4.7-8.4</t>
  </si>
  <si>
    <t>1 Piece</t>
  </si>
  <si>
    <t>FC Mesquite Glazed Chicken Thighs</t>
  </si>
  <si>
    <t>Mesquite Glazed Chicken Thigh</t>
  </si>
  <si>
    <t>57-100</t>
  </si>
  <si>
    <t>3.7-6.5</t>
  </si>
  <si>
    <t>IW Whole Grain Garlic Breadstick with Mozzarella Cheese</t>
  </si>
  <si>
    <t xml:space="preserve">IW Garlic Reduced Fat Cheese Breadstick, 2.23 oz. </t>
  </si>
  <si>
    <t>1 Stick</t>
  </si>
  <si>
    <t>FC CN Whole Grain Homestyle Breaded Chicken Breast Chunks (Whole Muscle)</t>
  </si>
  <si>
    <t>Whole Grain Breaded Homestyle Whole Muscle Boneless Wings</t>
  </si>
  <si>
    <t>3.78 oz.</t>
  </si>
  <si>
    <t>FC Chicken Drumsticks with BBQ Sauce Packets</t>
  </si>
  <si>
    <t>Fully Cooked Chicken Drumsticks With BBQ Sauce</t>
  </si>
  <si>
    <t>69-110</t>
  </si>
  <si>
    <t>3.75-6.0</t>
  </si>
  <si>
    <t>IW Loaded Cheeseburger Mini Twin Sandwiches</t>
  </si>
  <si>
    <t>IW Loaded Cheeseburger Mini Twin Sandwiches, 4.86 oz.</t>
  </si>
  <si>
    <t>2 Mini Sandwiches</t>
  </si>
  <si>
    <t>IW Cheeseburger Mini Twin Sandwiches</t>
  </si>
  <si>
    <t>IW Cheeseburger Mini Twin Sandwiches, 4.7 oz.</t>
  </si>
  <si>
    <t>FLAMEBROILED BEEF PATTIES MADE WITH APPLESAUCE - CARAMEL COLOR ADDED</t>
  </si>
  <si>
    <t>Flame Grilled Beef Pattie, 2.5 oz.</t>
  </si>
  <si>
    <t>FC Whole Grain Breaded, Homestyle,
Chunk Shaped Chicken Patties</t>
  </si>
  <si>
    <t>Mega Minis® Whole Grain Breaded Homestyle Chicken Chunks, 0.43 oz.</t>
  </si>
  <si>
    <t>10 pieces</t>
  </si>
  <si>
    <t>FULLY COOKED HARVEST BREADED BEEF PATTIES MADE WITH APPLESAUCE</t>
  </si>
  <si>
    <t>Harvest Breaded Beef Pattie, 3.2 oz.</t>
  </si>
  <si>
    <t>Country Fried Breaded Beef Steak Fritter</t>
  </si>
  <si>
    <t>Mini Breaded Beef Pattie, 1.97 oz.</t>
  </si>
  <si>
    <t>CN FULLY COOKED BEEF BURGER</t>
  </si>
  <si>
    <t>Beef Burger, 2.0 oz.</t>
  </si>
  <si>
    <t>Fully Cooked Flame Broiled Beef Pattie - Caramel Color Added</t>
  </si>
  <si>
    <t>Flame Grilled Beef Pattie, 2.1 oz.</t>
  </si>
  <si>
    <t>Deluxe Beef Meatballs, 0.5 oz.</t>
  </si>
  <si>
    <t>Fully Cooked Flame Broiled Beef Patties - Caramel Color Added</t>
  </si>
  <si>
    <t>Flame Grilled Beef Pattie, 2.4 oz.</t>
  </si>
  <si>
    <t>CN Fully Cooked Flamebroiled Beef Steak Patties</t>
  </si>
  <si>
    <t>Flame Grilled Chopped Beef Steak, 3.0 oz.</t>
  </si>
  <si>
    <t>Fully Cooked Home Style Country Fried Breaded Beef Steak, Stick Shaped</t>
  </si>
  <si>
    <t xml:space="preserve">Breaded Beef Fingers, 0.9 oz. </t>
  </si>
  <si>
    <t>Cooked Beef Patty Crumbles</t>
  </si>
  <si>
    <t>Fine Beef Crumbles, 2.5 oz.</t>
  </si>
  <si>
    <t>2.5 oz.</t>
  </si>
  <si>
    <t>Fully Cooked All-Natural Beef Meatball
(serving size: 3 meatballs = 2.8 oz)</t>
  </si>
  <si>
    <t>All Natural** Beef Meatball, 0.92 oz</t>
  </si>
  <si>
    <t>Country Fried Breaded Beef Patties, Stick Shaped (4 @ 0.97 oz.)</t>
  </si>
  <si>
    <t>Breaded Beef Fingers, 0.97 oz.</t>
  </si>
  <si>
    <t>FC CN Whole Grain Chicken Pattie Fritters</t>
  </si>
  <si>
    <t>Whole Grain Breaded Chicken Patties, 3.29 oz.</t>
  </si>
  <si>
    <t>FC CN Whole Grain Chicken Chunk Fritters</t>
  </si>
  <si>
    <t>Whole Grain Breaded Chicken Nuggets, 0.66 oz.</t>
  </si>
  <si>
    <t>FC CN Whole Grain Breaded Popcorn Chicken</t>
  </si>
  <si>
    <t>Whole Grain Breaded Popcorn Chicken, 0.26 oz.</t>
  </si>
  <si>
    <t>15 pieces</t>
  </si>
  <si>
    <t>FC Seasoned Grilled Chicken Fajita Meat</t>
  </si>
  <si>
    <t xml:space="preserve">Fajita Seasoned Chicken Strips, White and Dark Meat, 2.8 oz. </t>
  </si>
  <si>
    <t>Fully Cooked, Breaded Chicken Patties</t>
  </si>
  <si>
    <t>Whole Grain Breaded Chicken Patties, 4.0 oz.</t>
  </si>
  <si>
    <t>CN FC Breaded Chicken Chunks</t>
  </si>
  <si>
    <t>Whole Grain Breaded Chicken Nuggets, 0.79 oz.</t>
  </si>
  <si>
    <t>CN FC Whole Grain Breaded Chicken Pattie Fritter</t>
  </si>
  <si>
    <t>Krisp N Krunchy™ Whole Grain Breaded Chicken Patties Fritter, 3.53 oz.</t>
  </si>
  <si>
    <t>CN FC Whole Grain Breaded Strip-Shaped Chicken Pattie Fritter</t>
  </si>
  <si>
    <t>Krisp N Krunchy™ Whole Grain Breaded Chicken Tenders, 1.2 oz.</t>
  </si>
  <si>
    <t>3 pieces</t>
  </si>
  <si>
    <t>FC Fajita Chicken Dark Meat Strips</t>
  </si>
  <si>
    <t>Fajita Chicken Strips, 3.0 oz.</t>
  </si>
  <si>
    <t>3 oz.</t>
  </si>
  <si>
    <t>FC CN Whole Grain Breaded Chicken Pattie Hot n Spicy</t>
  </si>
  <si>
    <t>Whole Grain Breaded Hot 'N Spicy Chicken Patties, 3.26 oz.</t>
  </si>
  <si>
    <t>FC Whole Grain Golden Crispy Breaded Chicken Patties</t>
  </si>
  <si>
    <t>Whole Grain Breaded Golden Crispy Chicken Patties, 1.6 oz.</t>
  </si>
  <si>
    <t>FC CN Honey Siracha Flavored Glazed Whole Grain Breaded Chicken Breast Chunks (6pcs/svg)</t>
  </si>
  <si>
    <t>Whole Grain Breaded MWWM Honey Sriracha Glazed Boneless Chicken Wings, 0.86 oz.</t>
  </si>
  <si>
    <t>6 pieces</t>
  </si>
  <si>
    <t>FC Chicken Meatball</t>
  </si>
  <si>
    <t xml:space="preserve">Chicken Meatballs, 0.54 oz. </t>
  </si>
  <si>
    <t>FC CN Whole Grain Breaded Chicken Patties</t>
  </si>
  <si>
    <t>Whole Grain Breaded Patties, 3.4 oz.</t>
  </si>
  <si>
    <t>FC CN Whole Grain Breaded Chicken Nuggets</t>
  </si>
  <si>
    <t>Whole Grain Breaded Chicken Chunks, 0.68 oz.</t>
  </si>
  <si>
    <t xml:space="preserve">FC  Boneless, Skinless Chicken Dark Meat </t>
  </si>
  <si>
    <t>Chicken Strips with Grill Marks, 2.85 oz.</t>
  </si>
  <si>
    <t>2.85 oz.</t>
  </si>
  <si>
    <t xml:space="preserve">FC  Chicken Sausage Pattie </t>
  </si>
  <si>
    <t>Chicken Sausage Patties, 1.43 oz.</t>
  </si>
  <si>
    <t>FC Pancake Sausage Bites (5/0.58 oz pieces)</t>
  </si>
  <si>
    <t>Whole Grain Breaded Pancake Flavored Chicken Sausage Bites, 0.58 oz.</t>
  </si>
  <si>
    <t>Chicken Meatballs, 0.92 oz.</t>
  </si>
  <si>
    <t>FC Sliced Chicken Ham</t>
  </si>
  <si>
    <t>Sliced Black Forest Chicken Ham, 0.5 oz.</t>
  </si>
  <si>
    <t>7 slices</t>
  </si>
  <si>
    <t>FC Whole Grain Breaded C hicken Breast Chunks (6 pcs/svg)</t>
  </si>
  <si>
    <t>Whole Grain Breaded MWWM Homestyle Boneless Chicken Wings, 0.85 oz.</t>
  </si>
  <si>
    <t>Fully Cooked Mesquite Glazed Chicken Pieces</t>
  </si>
  <si>
    <t>Seasoned, Glazed, Mesquite &amp; Smoke Flavored ProPortion® Bone-In Chicken</t>
  </si>
  <si>
    <t>57 - 100</t>
  </si>
  <si>
    <t>Varies</t>
  </si>
  <si>
    <t>FC WG Ice Glazed Battered White Meat Chicken Chunks</t>
  </si>
  <si>
    <t>Whole Grain Battered Tempura Style Chicken Nuggets, 0.75 oz.</t>
  </si>
  <si>
    <t>FC Oven Roasted Glazed Drumstick</t>
  </si>
  <si>
    <t>Glazed Oven Roasted Chicken Drumsticks</t>
  </si>
  <si>
    <t>80-120</t>
  </si>
  <si>
    <t>FC Mesquite Glazed Drumstick</t>
  </si>
  <si>
    <t>Mesquite Glazed Chicken Drumsticks</t>
  </si>
  <si>
    <t>FC Whole Grain Breaded, Homestyle, Portioned Chicken Breast Chunks</t>
  </si>
  <si>
    <t>Mega Minis® Whole Grain Breaded Homestyle MWWM  Chicken Chunks, 0.43 oz.</t>
  </si>
  <si>
    <t>Fully Cooked Mini Corn Dogs</t>
  </si>
  <si>
    <t>Whole Grain Mini Chicken Corn Dog Bites, 0.67 oz.</t>
  </si>
  <si>
    <t>FC Whole Grain, Portioned, Breaded Nashville Hot Style Chicken Chunks, w/RMT</t>
  </si>
  <si>
    <t>Mega Minis® Whole Grain Breaded Nashville Hot MWWM Chunks, 0.45 oz.</t>
  </si>
  <si>
    <t>FC Whole Grain, Portioned, Waffle Battered Chicken Breast Chunks</t>
  </si>
  <si>
    <t>Mega Minis® Whole Grain Breaded Waffle Flavored MWWM Chicken Chunks, 0.54 oz.</t>
  </si>
  <si>
    <t>7" Bulk WG Cheese Pizza Stick Filled</t>
  </si>
  <si>
    <t>Cheese Pizza Breadsticks, 3.77 oz.</t>
  </si>
  <si>
    <t>1 stick</t>
  </si>
  <si>
    <t>Fully Cooked Grilled Patty W/D</t>
  </si>
  <si>
    <t>Grilled Chicken Patties, 2.47 oz.</t>
  </si>
  <si>
    <t>Fully Cooked Grilled Chicken Patty with Hot Pepper Cheese Mini Twin Sandwich on a Whole Grain Bun</t>
  </si>
  <si>
    <t>IW Grilled Chicken with Hot Pepper Cheese Mini Twin Sandwiches, 4.78 oz.</t>
  </si>
  <si>
    <t>Fully Cooked Breaded Chicken Patties Mini Twin Sandwich on a Whole Grain Bun</t>
  </si>
  <si>
    <t>IW Breaded Chicken Mini Twin Sandwiches, 5.40 oz.</t>
  </si>
  <si>
    <t>Chicken Ham &amp; Cheese on a Whole Grain Hoagie Bun</t>
  </si>
  <si>
    <t>IW Chicken Ham and Cheese Sandwich, 5.22 oz.</t>
  </si>
  <si>
    <t>1 sandwich</t>
  </si>
  <si>
    <t>FC Oven Roasted Glazed Chicken Wings (1st and 2nd sections)</t>
  </si>
  <si>
    <t>Oven Roasted Glazed Chicken Wings</t>
  </si>
  <si>
    <t>5.4-6.73</t>
  </si>
  <si>
    <t>Fully Cooked Whole Grain Chicken Corn Dogs, Batter Wrapped Uncured Chicken Frank on a Stick</t>
  </si>
  <si>
    <t>Chicken Corn Dogs, 4.0 oz.</t>
  </si>
  <si>
    <t>1 Corn Dog</t>
  </si>
  <si>
    <t>FC CN Whole Grain Breaded Dill Flavored</t>
  </si>
  <si>
    <t>Whole Grain Breaded Dill Flavored Whole Muscle Boneless Wings</t>
  </si>
  <si>
    <t>3.74 oz.</t>
  </si>
  <si>
    <t>Fully Cooked Whole Grain Breaded Chicken Patties on a whole grain biscuit</t>
  </si>
  <si>
    <t>IW Breaded Chicken Biscuit Sandwich, 3.15 oz.</t>
  </si>
  <si>
    <t>1 Sandwich</t>
  </si>
  <si>
    <t>Fully Cooked, Homestyle, Breaded, Chicken Breast Tenderloins (Whole Muscle)</t>
  </si>
  <si>
    <t>Whole Grain Breaded Homestyle Whole Muscle Tenderloin, 2.23 oz.</t>
  </si>
  <si>
    <t>2 Pieces</t>
  </si>
  <si>
    <t>FC Grilled Chicken Breast Filet</t>
  </si>
  <si>
    <t>Red Label™ Premium Grilled Whole Muscle Filets, 3 oz.</t>
  </si>
  <si>
    <t>Red Label™ Whole Muscle Grilled Chicken Filets, 3 oz.</t>
  </si>
  <si>
    <t>FC Diced Chicken Meat</t>
  </si>
  <si>
    <t>All Natural** Low Sodium Diced Chicken, 2.3 oz.</t>
  </si>
  <si>
    <t>2.3 oz.</t>
  </si>
  <si>
    <t>FC Boneless Skinless Low Sodium All Natural Pulled Dark &amp; White Chicken Meat</t>
  </si>
  <si>
    <t>All Natural** Low Sodium Pulled Chicken, 2.2 oz. (65/35 Dark/White)</t>
  </si>
  <si>
    <t>2.2 oz.</t>
  </si>
  <si>
    <t>FC CN Whole Grain Homestyle Breaded Chicken Breast Filets (Whole Muscle)</t>
  </si>
  <si>
    <t>Whole Grain Breaded Homestyle Whole Muscle Chicken Breast Filets, 4.0 oz.</t>
  </si>
  <si>
    <t>104-136</t>
  </si>
  <si>
    <t xml:space="preserve"> FC CN Whole Grain Golden Crispy Breaded Chicken Breast Filet</t>
  </si>
  <si>
    <t>Whole Grain Breaded Golden Crispy MWWM Chicken Filets, 3.75 oz.</t>
  </si>
  <si>
    <t>FC CN Whole Grain Homestyle Chicken Breast Filets</t>
  </si>
  <si>
    <t>Whole Grain Breaded Southern Style MWWM Chicken Filets, 2.12 oz.</t>
  </si>
  <si>
    <t>FC CN Whole Grain Golden Crispy Chicken Pattie Fritters</t>
  </si>
  <si>
    <t xml:space="preserve">Whole Grain Breaded Golden Crispy Patties, 3.00 oz. </t>
  </si>
  <si>
    <t>FC, Hot and Spicy Breaded Chicken Breast
Filets (Whole Muscle)</t>
  </si>
  <si>
    <t>Whole Muscle Hot &amp; Spicy Chicken Breast Filets, 4.0 oz.</t>
  </si>
  <si>
    <t>FC CN Whole Grain Breaded Hot &amp; Spicy Chicken Breast Filets</t>
  </si>
  <si>
    <t>Whole Grain Breaded Hot 'N Spicy MWWM Chicken Filets, 3.75 oz.</t>
  </si>
  <si>
    <t>FC CN Whole Grain Hot and Spicy Chicken Pattie Fritters</t>
  </si>
  <si>
    <t>Whole Grain Breaded Hot 'N Spicy Chicken Patties, 3.00 oz.</t>
  </si>
  <si>
    <t>Fully Cooked Glazed Filet</t>
  </si>
  <si>
    <t>Grilled MWWM Chicken Filets, 2.26 oz.</t>
  </si>
  <si>
    <t xml:space="preserve"> FC Whole Grain Golden Crispy Breaded Chicken Tenders</t>
  </si>
  <si>
    <t>Whole Grain Breaded Golden Crispy MWWM Chicken Tenders, 2.07 oz.</t>
  </si>
  <si>
    <t>2 pieces</t>
  </si>
  <si>
    <t>FC CN Whole Grain Golden Crispy Chicken Tender Shaped Fritters (3 Piece Serving)</t>
  </si>
  <si>
    <t>Whole Grain Breaded Golden Crispy Chicken Tenders, 1.13 oz.</t>
  </si>
  <si>
    <t>FC CN Whole Grain Breaded Hot &amp; Spicy Chicken Tenders</t>
  </si>
  <si>
    <t>Whole Grain Breaded Hot N Spicy MWWM Chicken Tenders, 2.05 oz.</t>
  </si>
  <si>
    <t>FC CN Whole Grain Hot &amp; Spicy Chicken Tender Shaped Patties</t>
  </si>
  <si>
    <t>Whole Grain Breaded Hot 'N Spicy Chicken Tenders, 1.14 oz.</t>
  </si>
  <si>
    <t>FC, Whole Grain, Golden Crispy Breaded Chicken Breast Chunks</t>
  </si>
  <si>
    <t>Whole Grain Breaded Golden Crispy MWWM Boneless Chicken Wings, 0.79 oz.</t>
  </si>
  <si>
    <t>FC CN Whole Grain Golden Crispy Chicken Chunk-shaped Pattie Fritters</t>
  </si>
  <si>
    <t>Whole Grain Breaded Golden Crispy Chicken Nuggets, 0.6 oz.</t>
  </si>
  <si>
    <t>FC CN Whole Grain Golden Crispy Chicken Stick Fritters</t>
  </si>
  <si>
    <t>Whole Grain Breaded Golden Crispy Chicken Fries, 0.43 oz.</t>
  </si>
  <si>
    <t>8 pieces</t>
  </si>
  <si>
    <t>FC CN Whole Grain Golden Crispy Popcorn Chicken  Fitters</t>
  </si>
  <si>
    <t>Whole Grain Breaded Golden Crispy Popcorn Chicken, 0.28 oz.</t>
  </si>
  <si>
    <t>12 pieces</t>
  </si>
  <si>
    <t>FC CN Whole Grain Breaded Hot &amp; Spicy Chicken Breast Chunks</t>
  </si>
  <si>
    <t>Whole Grain Breaded Hot 'N Spicy MWWM Boneless Chicken Wings, 0.76 oz.</t>
  </si>
  <si>
    <t>FC CN Whole Grain Hot &amp; Spicy Popcorn Chicken Pattie Fritters</t>
  </si>
  <si>
    <t>Whole Grain Breaded Hot 'N Spicy Popcorn Chicken, 0.27 oz.</t>
  </si>
  <si>
    <t>Fully Cooked Breaded Assorted Chicken Pieces</t>
  </si>
  <si>
    <t>Whole Grain Breaded Traditional ProPortion® Bone-In Chicken</t>
  </si>
  <si>
    <t>4.7-8.4oz</t>
  </si>
  <si>
    <t>Fully Cooked Whole Grain Breaded Chicken Drumsticks</t>
  </si>
  <si>
    <t>Whole Grain Breaded Traditional Chicken Drumsticks</t>
  </si>
  <si>
    <t>72-113</t>
  </si>
  <si>
    <t>4.21-6.6oz</t>
  </si>
  <si>
    <t>6" WGR BOSCO STICKS</t>
  </si>
  <si>
    <t>Reduced Fat Cheese Breadsticks, 2.15 oz.</t>
  </si>
  <si>
    <t>7" BOSCO STICKS</t>
  </si>
  <si>
    <t>Par-baked LMPS Cheese Breadstick, 2.99 oz</t>
  </si>
  <si>
    <t>7" WG BOSCO STICKS</t>
  </si>
  <si>
    <t>Reduced Fat Cheese Breadsticks, 3.08 oz.</t>
  </si>
  <si>
    <t>5" WG CHEESE STICK</t>
  </si>
  <si>
    <t xml:space="preserve">100% LMPS Cheese Breadsticks, 2.15 oz. </t>
  </si>
  <si>
    <t>7" BULK WG PEPPERONI PIZZA BOSCO BREADSTICK</t>
  </si>
  <si>
    <t>Pepperoni Pizza Sticks, 3.77 oz.</t>
  </si>
  <si>
    <t>6" WGR IW BOSCO STICKS</t>
  </si>
  <si>
    <t>IW Cheese Breadsticks, 2.5 oz.</t>
  </si>
  <si>
    <t>FC CN Whole Grain Homestyle Breaded Chicken Strips</t>
  </si>
  <si>
    <t>Whole Grain Breaded Homestyle MWWM Chicken Tenders, 1.5 oz.</t>
  </si>
  <si>
    <t>Chart for Commodity Summary</t>
  </si>
  <si>
    <t>DF #</t>
  </si>
  <si>
    <t>Term</t>
  </si>
  <si>
    <t>$/lb</t>
  </si>
  <si>
    <t>Column1</t>
  </si>
  <si>
    <t>CHICKEN LARGE CHILLED -BULK</t>
  </si>
  <si>
    <t>Chicken Only Calculator'!$A$9:$R$120</t>
  </si>
  <si>
    <t>Truckload lbs.</t>
  </si>
  <si>
    <t>White</t>
  </si>
  <si>
    <t>Dark</t>
  </si>
  <si>
    <t>Type of Beef</t>
  </si>
  <si>
    <t>Frozen Beef - 100154</t>
  </si>
  <si>
    <t>CHEESE MOZ LM PT SKM UNFZ PROC PK(41125)</t>
  </si>
  <si>
    <t>Cheese Only Calculator'!$A$9:$R$120</t>
  </si>
  <si>
    <t>Fresh Beef - 100155</t>
  </si>
  <si>
    <t>Beef Only Calculator'!$A$9:$R$120</t>
  </si>
  <si>
    <t>PORK PICNIC BNLS FRZ
CTN-60 LB</t>
  </si>
  <si>
    <t>Pork Only Calculator'!$A$9:$R$120</t>
  </si>
  <si>
    <t>Chart for Forecast Summary</t>
  </si>
  <si>
    <t>YN</t>
  </si>
  <si>
    <t>Chicken W/D</t>
  </si>
  <si>
    <t>Yes</t>
  </si>
  <si>
    <t>Chicken DRK</t>
  </si>
  <si>
    <t>No</t>
  </si>
  <si>
    <t>Chicken WHT</t>
  </si>
  <si>
    <t>BEEF COARSE GROUND
FRZ CTN-60 LB</t>
  </si>
  <si>
    <t>Frz. Beef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</si>
</sst>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9" x14ac:knownFonts="1">
    <font>
      <sz val="11"/>
      <color theme="1"/>
      <name val="Calibri"/>
      <family val="2"/>
      <scheme val="minor"/>
    </font>
    <font>
      <sz val="11"/>
      <color theme="1"/>
      <name val="Calibri"/>
      <family val="2"/>
      <scheme val="minor"/>
    </font>
    <font>
      <sz val="10"/>
      <name val="Arial"/>
      <family val="2"/>
    </font>
    <font>
      <sz val="19"/>
      <color theme="1"/>
      <name val="Calibri"/>
      <family val="2"/>
      <scheme val="minor"/>
    </font>
    <font>
      <b/>
      <sz val="18"/>
      <color theme="0"/>
      <name val="Arial"/>
      <family val="2"/>
    </font>
    <font>
      <b/>
      <sz val="18"/>
      <color theme="0"/>
      <name val="Calibri"/>
      <family val="2"/>
      <scheme val="minor"/>
    </font>
    <font>
      <b/>
      <sz val="14"/>
      <color theme="0"/>
      <name val="Calibri"/>
      <family val="2"/>
      <scheme val="minor"/>
    </font>
    <font>
      <sz val="16"/>
      <name val="Calibri"/>
      <family val="2"/>
      <scheme val="minor"/>
    </font>
    <font>
      <sz val="72"/>
      <color rgb="FF3366CC"/>
      <name val="Calibri"/>
      <family val="2"/>
      <scheme val="minor"/>
    </font>
    <font>
      <b/>
      <sz val="18"/>
      <name val="Calibri"/>
      <family val="2"/>
      <scheme val="minor"/>
    </font>
    <font>
      <b/>
      <sz val="16"/>
      <color theme="0"/>
      <name val="Calibri"/>
      <family val="2"/>
      <scheme val="minor"/>
    </font>
    <font>
      <sz val="10"/>
      <name val="Helv"/>
    </font>
    <font>
      <sz val="65"/>
      <color rgb="FF3366CC"/>
      <name val="Calibri"/>
      <family val="2"/>
      <scheme val="minor"/>
    </font>
    <font>
      <b/>
      <sz val="12"/>
      <color theme="0"/>
      <name val="Arial"/>
      <family val="2"/>
    </font>
    <font>
      <b/>
      <sz val="12"/>
      <color theme="0"/>
      <name val="Calibri"/>
      <family val="2"/>
      <scheme val="minor"/>
    </font>
    <font>
      <b/>
      <sz val="11"/>
      <color theme="0"/>
      <name val="Calibri"/>
      <family val="2"/>
      <scheme val="minor"/>
    </font>
    <font>
      <sz val="18"/>
      <color theme="0"/>
      <name val="Calibri"/>
      <family val="2"/>
      <scheme val="minor"/>
    </font>
    <font>
      <sz val="65"/>
      <color rgb="FF002554"/>
      <name val="Calibri"/>
      <family val="2"/>
      <scheme val="minor"/>
    </font>
    <font>
      <sz val="18"/>
      <color theme="1"/>
      <name val="Calibri"/>
      <family val="2"/>
      <scheme val="minor"/>
    </font>
    <font>
      <sz val="14"/>
      <color rgb="FF002554"/>
      <name val="Calibri"/>
      <family val="2"/>
      <scheme val="minor"/>
    </font>
    <font>
      <sz val="13"/>
      <color rgb="FF002554"/>
      <name val="Calibri"/>
      <family val="2"/>
      <scheme val="minor"/>
    </font>
    <font>
      <b/>
      <sz val="22"/>
      <color rgb="FF002554"/>
      <name val="Calibri"/>
      <family val="2"/>
      <scheme val="minor"/>
    </font>
    <font>
      <sz val="14"/>
      <color theme="1"/>
      <name val="Calibri"/>
      <family val="2"/>
      <scheme val="minor"/>
    </font>
    <font>
      <sz val="11"/>
      <color theme="1"/>
      <name val="Century Schoolbook"/>
      <family val="1"/>
    </font>
    <font>
      <sz val="36"/>
      <color rgb="FF506B67"/>
      <name val="Century Schoolbook"/>
      <family val="1"/>
    </font>
    <font>
      <sz val="11"/>
      <color theme="0"/>
      <name val="Century Schoolbook"/>
      <family val="1"/>
    </font>
    <font>
      <sz val="18"/>
      <color theme="1"/>
      <name val="Century Schoolbook"/>
      <family val="1"/>
    </font>
    <font>
      <sz val="14"/>
      <color theme="1"/>
      <name val="Century Schoolbook"/>
      <family val="1"/>
    </font>
    <font>
      <sz val="14"/>
      <color rgb="FF3366CC"/>
      <name val="Century Schoolbook"/>
      <family val="1"/>
    </font>
    <font>
      <b/>
      <sz val="14"/>
      <color theme="0"/>
      <name val="Century Schoolbook"/>
      <family val="1"/>
    </font>
    <font>
      <b/>
      <sz val="14"/>
      <name val="Century Schoolbook"/>
      <family val="1"/>
    </font>
    <font>
      <sz val="14"/>
      <color theme="0"/>
      <name val="Century Schoolbook"/>
      <family val="1"/>
    </font>
    <font>
      <sz val="14"/>
      <name val="Century Schoolbook"/>
      <family val="1"/>
    </font>
    <font>
      <b/>
      <sz val="14"/>
      <color theme="1"/>
      <name val="Century Schoolbook"/>
      <family val="1"/>
    </font>
    <font>
      <sz val="48"/>
      <color rgb="FF002554"/>
      <name val="Century Schoolbook"/>
      <family val="1"/>
    </font>
    <font>
      <sz val="48"/>
      <color rgb="FF506B67"/>
      <name val="Century Schoolbook"/>
      <family val="1"/>
    </font>
    <font>
      <sz val="28"/>
      <color rgb="FF506B67"/>
      <name val="Century Schoolbook"/>
      <family val="1"/>
    </font>
    <font>
      <sz val="11"/>
      <color rgb="FFFF0000"/>
      <name val="Century Schoolbook"/>
      <family val="1"/>
    </font>
    <font>
      <sz val="20"/>
      <color theme="0"/>
      <name val="Century Schoolbook"/>
      <family val="1"/>
    </font>
    <font>
      <sz val="24"/>
      <color rgb="FF506B67"/>
      <name val="Century Schoolbook"/>
      <family val="1"/>
    </font>
    <font>
      <sz val="11"/>
      <color rgb="FF53565A"/>
      <name val="Calibri"/>
      <family val="2"/>
      <scheme val="minor"/>
    </font>
    <font>
      <sz val="13"/>
      <color theme="0"/>
      <name val="Calibri"/>
      <family val="2"/>
      <scheme val="minor"/>
    </font>
    <font>
      <sz val="11"/>
      <color theme="9"/>
      <name val="Calibri"/>
      <family val="2"/>
      <scheme val="minor"/>
    </font>
    <font>
      <b/>
      <sz val="20"/>
      <name val="Century Schoolbook"/>
      <family val="1"/>
    </font>
    <font>
      <sz val="14"/>
      <color theme="9"/>
      <name val="Century Schoolbook"/>
      <family val="1"/>
    </font>
    <font>
      <sz val="14"/>
      <color theme="2"/>
      <name val="Century Schoolbook"/>
      <family val="1"/>
    </font>
    <font>
      <b/>
      <sz val="18"/>
      <color theme="0"/>
      <name val="Century Schoolbook"/>
      <family val="1"/>
    </font>
    <font>
      <b/>
      <sz val="16"/>
      <color theme="0"/>
      <name val="Century Schoolbook"/>
      <family val="1"/>
    </font>
    <font>
      <sz val="12"/>
      <color theme="1"/>
      <name val="Century Schoolbook"/>
      <family val="1"/>
    </font>
  </fonts>
  <fills count="2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99"/>
        <bgColor indexed="64"/>
      </patternFill>
    </fill>
    <fill>
      <patternFill patternType="solid">
        <fgColor rgb="FF002554"/>
        <bgColor indexed="64"/>
      </patternFill>
    </fill>
    <fill>
      <patternFill patternType="solid">
        <fgColor rgb="FF506B67"/>
        <bgColor indexed="64"/>
      </patternFill>
    </fill>
    <fill>
      <patternFill patternType="solid">
        <fgColor rgb="FFB02D2A"/>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16600"/>
        <bgColor indexed="64"/>
      </patternFill>
    </fill>
    <fill>
      <patternFill patternType="solid">
        <fgColor rgb="FF75787B"/>
        <bgColor indexed="64"/>
      </patternFill>
    </fill>
    <fill>
      <patternFill patternType="solid">
        <fgColor rgb="FFFDE9E0"/>
        <bgColor indexed="64"/>
      </patternFill>
    </fill>
    <fill>
      <patternFill patternType="solid">
        <fgColor rgb="FFF3AF00"/>
        <bgColor indexed="64"/>
      </patternFill>
    </fill>
    <fill>
      <patternFill patternType="solid">
        <fgColor rgb="FF53565A"/>
        <bgColor indexed="64"/>
      </patternFill>
    </fill>
    <fill>
      <patternFill patternType="solid">
        <fgColor rgb="FFEAEEEE"/>
        <bgColor indexed="64"/>
      </patternFill>
    </fill>
    <fill>
      <patternFill patternType="solid">
        <fgColor rgb="FFEDF3F9"/>
        <bgColor indexed="64"/>
      </patternFill>
    </fill>
    <fill>
      <patternFill patternType="solid">
        <fgColor theme="4" tint="0.79998168889431442"/>
        <bgColor indexed="64"/>
      </patternFill>
    </fill>
    <fill>
      <patternFill patternType="solid">
        <fgColor theme="9"/>
        <bgColor indexed="64"/>
      </patternFill>
    </fill>
    <fill>
      <patternFill patternType="solid">
        <fgColor theme="2"/>
        <bgColor indexed="64"/>
      </patternFill>
    </fill>
    <fill>
      <patternFill patternType="solid">
        <fgColor theme="7" tint="0.39997558519241921"/>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auto="1"/>
      </bottom>
      <diagonal/>
    </border>
    <border>
      <left style="dashed">
        <color indexed="64"/>
      </left>
      <right style="dashed">
        <color indexed="64"/>
      </right>
      <top style="dashed">
        <color indexed="64"/>
      </top>
      <bottom style="dashed">
        <color indexed="64"/>
      </bottom>
      <diagonal/>
    </border>
    <border>
      <left style="thin">
        <color theme="0" tint="-0.34998626667073579"/>
      </left>
      <right style="thin">
        <color theme="0" tint="-0.34998626667073579"/>
      </right>
      <top style="thin">
        <color auto="1"/>
      </top>
      <bottom/>
      <diagonal/>
    </border>
    <border>
      <left/>
      <right style="thin">
        <color theme="0" tint="-0.34998626667073579"/>
      </right>
      <top style="thin">
        <color auto="1"/>
      </top>
      <bottom/>
      <diagonal/>
    </border>
    <border>
      <left/>
      <right/>
      <top/>
      <bottom style="thin">
        <color theme="4" tint="0.39997558519241921"/>
      </bottom>
      <diagonal/>
    </border>
    <border>
      <left style="medium">
        <color rgb="FF53565A"/>
      </left>
      <right style="medium">
        <color rgb="FF53565A"/>
      </right>
      <top style="medium">
        <color rgb="FF53565A"/>
      </top>
      <bottom style="medium">
        <color rgb="FF53565A"/>
      </bottom>
      <diagonal/>
    </border>
    <border>
      <left style="medium">
        <color rgb="FF53565A"/>
      </left>
      <right/>
      <top style="medium">
        <color rgb="FF53565A"/>
      </top>
      <bottom style="medium">
        <color rgb="FF53565A"/>
      </bottom>
      <diagonal/>
    </border>
    <border>
      <left/>
      <right/>
      <top style="medium">
        <color rgb="FF53565A"/>
      </top>
      <bottom style="medium">
        <color rgb="FF53565A"/>
      </bottom>
      <diagonal/>
    </border>
    <border>
      <left/>
      <right style="medium">
        <color rgb="FF53565A"/>
      </right>
      <top style="medium">
        <color rgb="FF53565A"/>
      </top>
      <bottom style="medium">
        <color rgb="FF53565A"/>
      </bottom>
      <diagonal/>
    </border>
    <border>
      <left style="medium">
        <color rgb="FF53565A"/>
      </left>
      <right style="medium">
        <color rgb="FF53565A"/>
      </right>
      <top/>
      <bottom/>
      <diagonal/>
    </border>
    <border>
      <left style="medium">
        <color rgb="FF53565A"/>
      </left>
      <right style="medium">
        <color rgb="FF53565A"/>
      </right>
      <top/>
      <bottom style="dashed">
        <color indexed="64"/>
      </bottom>
      <diagonal/>
    </border>
    <border>
      <left style="medium">
        <color rgb="FF53565A"/>
      </left>
      <right style="dashed">
        <color indexed="64"/>
      </right>
      <top/>
      <bottom style="dashed">
        <color indexed="64"/>
      </bottom>
      <diagonal/>
    </border>
    <border>
      <left style="dashed">
        <color indexed="64"/>
      </left>
      <right style="medium">
        <color rgb="FF53565A"/>
      </right>
      <top/>
      <bottom style="dashed">
        <color indexed="64"/>
      </bottom>
      <diagonal/>
    </border>
    <border>
      <left style="medium">
        <color rgb="FF53565A"/>
      </left>
      <right style="dashed">
        <color indexed="64"/>
      </right>
      <top style="dashed">
        <color indexed="64"/>
      </top>
      <bottom style="dashed">
        <color indexed="64"/>
      </bottom>
      <diagonal/>
    </border>
    <border>
      <left style="dashed">
        <color indexed="64"/>
      </left>
      <right style="medium">
        <color rgb="FF53565A"/>
      </right>
      <top style="dashed">
        <color indexed="64"/>
      </top>
      <bottom style="dashed">
        <color indexed="64"/>
      </bottom>
      <diagonal/>
    </border>
    <border>
      <left style="medium">
        <color rgb="FF53565A"/>
      </left>
      <right/>
      <top/>
      <bottom/>
      <diagonal/>
    </border>
    <border>
      <left/>
      <right style="medium">
        <color rgb="FF53565A"/>
      </right>
      <top/>
      <bottom/>
      <diagonal/>
    </border>
    <border>
      <left style="medium">
        <color rgb="FF53565A"/>
      </left>
      <right/>
      <top style="medium">
        <color rgb="FF53565A"/>
      </top>
      <bottom/>
      <diagonal/>
    </border>
    <border>
      <left/>
      <right/>
      <top style="medium">
        <color rgb="FF53565A"/>
      </top>
      <bottom/>
      <diagonal/>
    </border>
    <border>
      <left/>
      <right style="medium">
        <color rgb="FF53565A"/>
      </right>
      <top style="medium">
        <color rgb="FF53565A"/>
      </top>
      <bottom/>
      <diagonal/>
    </border>
    <border>
      <left style="medium">
        <color rgb="FF53565A"/>
      </left>
      <right/>
      <top/>
      <bottom style="medium">
        <color indexed="64"/>
      </bottom>
      <diagonal/>
    </border>
    <border>
      <left/>
      <right style="medium">
        <color rgb="FF53565A"/>
      </right>
      <top/>
      <bottom style="medium">
        <color indexed="64"/>
      </bottom>
      <diagonal/>
    </border>
    <border>
      <left style="medium">
        <color rgb="FF53565A"/>
      </left>
      <right/>
      <top style="medium">
        <color indexed="64"/>
      </top>
      <bottom/>
      <diagonal/>
    </border>
    <border>
      <left/>
      <right style="medium">
        <color rgb="FF53565A"/>
      </right>
      <top style="medium">
        <color indexed="64"/>
      </top>
      <bottom/>
      <diagonal/>
    </border>
    <border>
      <left style="medium">
        <color rgb="FF53565A"/>
      </left>
      <right style="dashed">
        <color indexed="64"/>
      </right>
      <top/>
      <bottom/>
      <diagonal/>
    </border>
    <border>
      <left style="dashed">
        <color indexed="64"/>
      </left>
      <right style="dashed">
        <color indexed="64"/>
      </right>
      <top/>
      <bottom style="dashed">
        <color indexed="64"/>
      </bottom>
      <diagonal/>
    </border>
    <border>
      <left style="medium">
        <color rgb="FF53565A"/>
      </left>
      <right style="medium">
        <color rgb="FF53565A"/>
      </right>
      <top style="medium">
        <color rgb="FF53565A"/>
      </top>
      <bottom/>
      <diagonal/>
    </border>
    <border>
      <left/>
      <right style="thin">
        <color indexed="64"/>
      </right>
      <top style="medium">
        <color indexed="64"/>
      </top>
      <bottom style="medium">
        <color indexed="64"/>
      </bottom>
      <diagonal/>
    </border>
    <border>
      <left/>
      <right/>
      <top style="thin">
        <color auto="1"/>
      </top>
      <bottom style="thin">
        <color auto="1"/>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53565A"/>
      </left>
      <right style="thin">
        <color rgb="FF53565A"/>
      </right>
      <top style="thin">
        <color rgb="FF53565A"/>
      </top>
      <bottom style="thin">
        <color rgb="FF53565A"/>
      </bottom>
      <diagonal/>
    </border>
    <border>
      <left/>
      <right style="thin">
        <color rgb="FF53565A"/>
      </right>
      <top style="thin">
        <color rgb="FF53565A"/>
      </top>
      <bottom style="thin">
        <color rgb="FF53565A"/>
      </bottom>
      <diagonal/>
    </border>
    <border>
      <left style="thin">
        <color rgb="FF53565A"/>
      </left>
      <right/>
      <top style="thin">
        <color rgb="FF53565A"/>
      </top>
      <bottom style="thin">
        <color rgb="FF53565A"/>
      </bottom>
      <diagonal/>
    </border>
    <border>
      <left style="medium">
        <color rgb="FF53565A"/>
      </left>
      <right style="medium">
        <color rgb="FF53565A"/>
      </right>
      <top style="medium">
        <color theme="0"/>
      </top>
      <bottom/>
      <diagonal/>
    </border>
    <border>
      <left style="medium">
        <color rgb="FF53565A"/>
      </left>
      <right style="medium">
        <color rgb="FF53565A"/>
      </right>
      <top/>
      <bottom style="medium">
        <color rgb="FF53565A"/>
      </bottom>
      <diagonal/>
    </border>
    <border>
      <left style="medium">
        <color rgb="FF53565A"/>
      </left>
      <right/>
      <top/>
      <bottom style="medium">
        <color rgb="FF53565A"/>
      </bottom>
      <diagonal/>
    </border>
    <border>
      <left/>
      <right style="medium">
        <color rgb="FF53565A"/>
      </right>
      <top/>
      <bottom style="medium">
        <color rgb="FF53565A"/>
      </bottom>
      <diagonal/>
    </border>
    <border>
      <left/>
      <right/>
      <top/>
      <bottom style="medium">
        <color rgb="FF53565A"/>
      </bottom>
      <diagonal/>
    </border>
  </borders>
  <cellStyleXfs count="5">
    <xf numFmtId="0" fontId="0" fillId="0" borderId="0"/>
    <xf numFmtId="43" fontId="1" fillId="0" borderId="0" applyFont="0" applyFill="0" applyBorder="0" applyAlignment="0" applyProtection="0"/>
    <xf numFmtId="0" fontId="2" fillId="0" borderId="0"/>
    <xf numFmtId="0" fontId="11" fillId="0" borderId="0"/>
    <xf numFmtId="9" fontId="1" fillId="0" borderId="0" applyFont="0" applyFill="0" applyBorder="0" applyAlignment="0" applyProtection="0"/>
  </cellStyleXfs>
  <cellXfs count="323">
    <xf numFmtId="0" fontId="0" fillId="0" borderId="0" xfId="0"/>
    <xf numFmtId="0" fontId="0" fillId="2" borderId="0" xfId="0" applyFill="1"/>
    <xf numFmtId="0" fontId="0" fillId="2" borderId="0" xfId="0" applyFill="1" applyAlignment="1">
      <alignment horizontal="left"/>
    </xf>
    <xf numFmtId="0" fontId="0" fillId="0" borderId="0" xfId="0" applyProtection="1">
      <protection hidden="1"/>
    </xf>
    <xf numFmtId="0" fontId="0" fillId="2" borderId="0" xfId="0" applyFill="1" applyProtection="1">
      <protection hidden="1"/>
    </xf>
    <xf numFmtId="0" fontId="0" fillId="0" borderId="1" xfId="0" applyBorder="1" applyProtection="1">
      <protection hidden="1"/>
    </xf>
    <xf numFmtId="0" fontId="15" fillId="8" borderId="11" xfId="0" applyFont="1" applyFill="1" applyBorder="1"/>
    <xf numFmtId="0" fontId="15" fillId="8" borderId="12" xfId="0" applyFont="1" applyFill="1" applyBorder="1"/>
    <xf numFmtId="0" fontId="15" fillId="8" borderId="13" xfId="0" applyFont="1" applyFill="1" applyBorder="1"/>
    <xf numFmtId="0" fontId="0" fillId="9" borderId="11" xfId="0" applyFill="1" applyBorder="1" applyAlignment="1">
      <alignment horizontal="right"/>
    </xf>
    <xf numFmtId="0" fontId="0" fillId="9" borderId="12" xfId="0" applyFill="1" applyBorder="1"/>
    <xf numFmtId="0" fontId="0" fillId="9" borderId="13" xfId="0" applyFill="1" applyBorder="1"/>
    <xf numFmtId="0" fontId="0" fillId="0" borderId="11" xfId="0" applyBorder="1" applyAlignment="1">
      <alignment horizontal="right"/>
    </xf>
    <xf numFmtId="0" fontId="0" fillId="0" borderId="12" xfId="0" applyBorder="1"/>
    <xf numFmtId="0" fontId="0" fillId="0" borderId="13" xfId="0" applyBorder="1"/>
    <xf numFmtId="2" fontId="13" fillId="3" borderId="7" xfId="2" applyNumberFormat="1" applyFont="1" applyFill="1" applyBorder="1" applyAlignment="1" applyProtection="1">
      <alignment horizontal="left" vertical="top" wrapText="1"/>
      <protection hidden="1"/>
    </xf>
    <xf numFmtId="2" fontId="13" fillId="3" borderId="8" xfId="2" applyNumberFormat="1" applyFont="1" applyFill="1" applyBorder="1" applyAlignment="1" applyProtection="1">
      <alignment horizontal="left" vertical="top" wrapText="1"/>
      <protection hidden="1"/>
    </xf>
    <xf numFmtId="0" fontId="14" fillId="3" borderId="8" xfId="0" applyFont="1" applyFill="1" applyBorder="1" applyAlignment="1" applyProtection="1">
      <alignment horizontal="center" vertical="top" wrapText="1"/>
      <protection hidden="1"/>
    </xf>
    <xf numFmtId="2" fontId="13" fillId="3" borderId="8" xfId="2" applyNumberFormat="1" applyFont="1" applyFill="1" applyBorder="1" applyAlignment="1" applyProtection="1">
      <alignment horizontal="center" vertical="top" wrapText="1"/>
      <protection hidden="1"/>
    </xf>
    <xf numFmtId="2" fontId="13" fillId="3" borderId="9" xfId="2" applyNumberFormat="1" applyFont="1" applyFill="1" applyBorder="1" applyAlignment="1" applyProtection="1">
      <alignment horizontal="left" vertical="top" wrapText="1"/>
      <protection hidden="1"/>
    </xf>
    <xf numFmtId="0" fontId="13" fillId="3" borderId="4" xfId="2" applyFont="1" applyFill="1" applyBorder="1" applyAlignment="1" applyProtection="1">
      <alignment horizontal="left" vertical="top" wrapText="1"/>
      <protection hidden="1"/>
    </xf>
    <xf numFmtId="0" fontId="8" fillId="2" borderId="2" xfId="0" applyFont="1" applyFill="1" applyBorder="1" applyAlignment="1" applyProtection="1">
      <alignment horizontal="left" vertical="center"/>
      <protection hidden="1"/>
    </xf>
    <xf numFmtId="0" fontId="12" fillId="2" borderId="2" xfId="0" applyFont="1" applyFill="1" applyBorder="1" applyAlignment="1" applyProtection="1">
      <alignment vertical="center"/>
      <protection hidden="1"/>
    </xf>
    <xf numFmtId="0" fontId="12" fillId="2" borderId="2" xfId="0" applyFont="1" applyFill="1" applyBorder="1" applyAlignment="1" applyProtection="1">
      <alignment horizontal="center" vertical="center"/>
      <protection hidden="1"/>
    </xf>
    <xf numFmtId="0" fontId="6" fillId="2" borderId="4" xfId="0" applyFont="1" applyFill="1" applyBorder="1" applyAlignment="1" applyProtection="1">
      <alignment vertical="center" wrapText="1"/>
      <protection hidden="1"/>
    </xf>
    <xf numFmtId="43" fontId="9" fillId="2" borderId="4" xfId="1" applyFont="1" applyFill="1" applyBorder="1" applyAlignment="1" applyProtection="1">
      <alignment horizontal="center" vertical="center"/>
      <protection hidden="1"/>
    </xf>
    <xf numFmtId="4" fontId="10" fillId="2" borderId="4" xfId="0" applyNumberFormat="1" applyFont="1" applyFill="1" applyBorder="1" applyAlignment="1" applyProtection="1">
      <alignment vertical="center" wrapText="1"/>
      <protection hidden="1"/>
    </xf>
    <xf numFmtId="0" fontId="0" fillId="0" borderId="10" xfId="0" applyBorder="1"/>
    <xf numFmtId="2" fontId="13" fillId="3" borderId="41" xfId="2" applyNumberFormat="1" applyFont="1" applyFill="1" applyBorder="1" applyAlignment="1" applyProtection="1">
      <alignment horizontal="left" vertical="top" wrapText="1"/>
      <protection hidden="1"/>
    </xf>
    <xf numFmtId="0" fontId="0" fillId="0" borderId="2" xfId="0" applyBorder="1" applyProtection="1">
      <protection hidden="1"/>
    </xf>
    <xf numFmtId="0" fontId="16" fillId="6" borderId="0" xfId="0" applyFont="1" applyFill="1" applyAlignment="1" applyProtection="1">
      <alignment horizontal="center" vertical="top"/>
      <protection hidden="1"/>
    </xf>
    <xf numFmtId="0" fontId="17" fillId="2" borderId="2" xfId="0" applyFont="1" applyFill="1" applyBorder="1" applyAlignment="1" applyProtection="1">
      <alignment horizontal="left" vertical="center"/>
      <protection hidden="1"/>
    </xf>
    <xf numFmtId="0" fontId="3" fillId="12" borderId="42" xfId="0" applyFont="1" applyFill="1" applyBorder="1" applyAlignment="1" applyProtection="1">
      <alignment horizontal="center"/>
      <protection hidden="1"/>
    </xf>
    <xf numFmtId="0" fontId="3" fillId="12" borderId="42" xfId="0" applyFont="1" applyFill="1" applyBorder="1" applyAlignment="1" applyProtection="1">
      <alignment horizontal="left"/>
      <protection hidden="1"/>
    </xf>
    <xf numFmtId="43" fontId="7" fillId="12" borderId="42" xfId="1" applyFont="1" applyFill="1" applyBorder="1" applyProtection="1">
      <protection hidden="1"/>
    </xf>
    <xf numFmtId="2" fontId="4" fillId="14" borderId="43" xfId="2" applyNumberFormat="1" applyFont="1" applyFill="1" applyBorder="1" applyAlignment="1" applyProtection="1">
      <alignment horizontal="left" vertical="top" wrapText="1"/>
      <protection hidden="1"/>
    </xf>
    <xf numFmtId="2" fontId="4" fillId="14" borderId="44" xfId="2" applyNumberFormat="1" applyFont="1" applyFill="1" applyBorder="1" applyAlignment="1" applyProtection="1">
      <alignment horizontal="left" vertical="top" wrapText="1"/>
      <protection hidden="1"/>
    </xf>
    <xf numFmtId="2" fontId="4" fillId="14" borderId="45" xfId="2" applyNumberFormat="1" applyFont="1" applyFill="1" applyBorder="1" applyAlignment="1" applyProtection="1">
      <alignment horizontal="left" vertical="top"/>
      <protection hidden="1"/>
    </xf>
    <xf numFmtId="0" fontId="5" fillId="14" borderId="45" xfId="0" applyFont="1" applyFill="1" applyBorder="1" applyAlignment="1" applyProtection="1">
      <alignment horizontal="center" vertical="top" wrapText="1"/>
      <protection hidden="1"/>
    </xf>
    <xf numFmtId="2" fontId="4" fillId="14" borderId="45" xfId="2" applyNumberFormat="1" applyFont="1" applyFill="1" applyBorder="1" applyAlignment="1" applyProtection="1">
      <alignment horizontal="left" vertical="top" wrapText="1"/>
      <protection hidden="1"/>
    </xf>
    <xf numFmtId="2" fontId="4" fillId="14" borderId="45" xfId="2" applyNumberFormat="1" applyFont="1" applyFill="1" applyBorder="1" applyAlignment="1" applyProtection="1">
      <alignment horizontal="center" vertical="top" wrapText="1"/>
      <protection hidden="1"/>
    </xf>
    <xf numFmtId="2" fontId="4" fillId="14" borderId="46" xfId="2" applyNumberFormat="1" applyFont="1" applyFill="1" applyBorder="1" applyAlignment="1" applyProtection="1">
      <alignment horizontal="left" vertical="top" wrapText="1"/>
      <protection hidden="1"/>
    </xf>
    <xf numFmtId="0" fontId="4" fillId="14" borderId="2" xfId="2" applyFont="1" applyFill="1" applyBorder="1" applyAlignment="1" applyProtection="1">
      <alignment horizontal="left" vertical="top" wrapText="1"/>
      <protection hidden="1"/>
    </xf>
    <xf numFmtId="0" fontId="5" fillId="5" borderId="2" xfId="0" applyFont="1" applyFill="1" applyBorder="1" applyAlignment="1" applyProtection="1">
      <alignment horizontal="left" vertical="top" wrapText="1"/>
      <protection hidden="1"/>
    </xf>
    <xf numFmtId="0" fontId="3" fillId="0" borderId="42" xfId="0" applyFont="1" applyBorder="1" applyAlignment="1" applyProtection="1">
      <alignment horizontal="center"/>
      <protection hidden="1"/>
    </xf>
    <xf numFmtId="0" fontId="3" fillId="0" borderId="42" xfId="0" applyFont="1" applyBorder="1" applyAlignment="1" applyProtection="1">
      <alignment horizontal="left"/>
      <protection hidden="1"/>
    </xf>
    <xf numFmtId="43" fontId="7" fillId="0" borderId="42" xfId="1" applyFont="1" applyFill="1" applyBorder="1" applyProtection="1">
      <protection hidden="1"/>
    </xf>
    <xf numFmtId="0" fontId="18" fillId="0" borderId="0" xfId="0" applyFont="1"/>
    <xf numFmtId="0" fontId="16" fillId="6" borderId="0" xfId="0" applyFont="1" applyFill="1" applyAlignment="1" applyProtection="1">
      <alignment horizontal="center" vertical="top" wrapText="1"/>
      <protection hidden="1"/>
    </xf>
    <xf numFmtId="0" fontId="0" fillId="16" borderId="0" xfId="0" applyFill="1"/>
    <xf numFmtId="0" fontId="0" fillId="16" borderId="0" xfId="0" applyFill="1" applyProtection="1">
      <protection hidden="1"/>
    </xf>
    <xf numFmtId="0" fontId="0" fillId="13" borderId="0" xfId="0" applyFill="1" applyProtection="1">
      <protection hidden="1"/>
    </xf>
    <xf numFmtId="0" fontId="22" fillId="0" borderId="0" xfId="0" applyFont="1"/>
    <xf numFmtId="3" fontId="0" fillId="0" borderId="0" xfId="0" applyNumberFormat="1"/>
    <xf numFmtId="0" fontId="23" fillId="2" borderId="0" xfId="0" applyFont="1" applyFill="1" applyProtection="1">
      <protection hidden="1"/>
    </xf>
    <xf numFmtId="0" fontId="27" fillId="2" borderId="31" xfId="0" applyFont="1" applyFill="1" applyBorder="1" applyProtection="1">
      <protection hidden="1"/>
    </xf>
    <xf numFmtId="0" fontId="27" fillId="2" borderId="32" xfId="0" applyFont="1" applyFill="1" applyBorder="1" applyProtection="1">
      <protection hidden="1"/>
    </xf>
    <xf numFmtId="0" fontId="28" fillId="2" borderId="32" xfId="0" applyFont="1" applyFill="1" applyBorder="1" applyAlignment="1" applyProtection="1">
      <alignment vertical="center"/>
      <protection hidden="1"/>
    </xf>
    <xf numFmtId="0" fontId="29" fillId="5" borderId="19" xfId="0" applyFont="1" applyFill="1" applyBorder="1" applyAlignment="1" applyProtection="1">
      <alignment horizontal="right" vertical="center" wrapText="1"/>
      <protection hidden="1"/>
    </xf>
    <xf numFmtId="4" fontId="30" fillId="4" borderId="20" xfId="1" applyNumberFormat="1" applyFont="1" applyFill="1" applyBorder="1" applyAlignment="1" applyProtection="1">
      <alignment horizontal="center" vertical="center"/>
      <protection locked="0"/>
    </xf>
    <xf numFmtId="3" fontId="29" fillId="5" borderId="19" xfId="0" applyNumberFormat="1" applyFont="1" applyFill="1" applyBorder="1" applyAlignment="1" applyProtection="1">
      <alignment horizontal="left" vertical="center" indent="1"/>
      <protection hidden="1"/>
    </xf>
    <xf numFmtId="0" fontId="27" fillId="2" borderId="0" xfId="0" applyFont="1" applyFill="1" applyProtection="1">
      <protection hidden="1"/>
    </xf>
    <xf numFmtId="0" fontId="28" fillId="2" borderId="29" xfId="0" applyFont="1" applyFill="1" applyBorder="1" applyAlignment="1" applyProtection="1">
      <alignment vertical="center"/>
      <protection hidden="1"/>
    </xf>
    <xf numFmtId="0" fontId="28" fillId="2" borderId="0" xfId="0" applyFont="1" applyFill="1" applyAlignment="1" applyProtection="1">
      <alignment vertical="center"/>
      <protection hidden="1"/>
    </xf>
    <xf numFmtId="3" fontId="30" fillId="4" borderId="20" xfId="1" applyNumberFormat="1" applyFont="1" applyFill="1" applyBorder="1" applyAlignment="1" applyProtection="1">
      <alignment horizontal="center" vertical="center"/>
      <protection locked="0"/>
    </xf>
    <xf numFmtId="0" fontId="29" fillId="5" borderId="20" xfId="0" applyFont="1" applyFill="1" applyBorder="1" applyAlignment="1" applyProtection="1">
      <alignment vertical="center" wrapText="1"/>
      <protection hidden="1"/>
    </xf>
    <xf numFmtId="0" fontId="28" fillId="2" borderId="0" xfId="0" applyFont="1" applyFill="1" applyAlignment="1" applyProtection="1">
      <alignment horizontal="center" vertical="center" wrapText="1"/>
      <protection hidden="1"/>
    </xf>
    <xf numFmtId="0" fontId="29" fillId="5" borderId="19" xfId="0" applyFont="1" applyFill="1" applyBorder="1" applyAlignment="1" applyProtection="1">
      <alignment horizontal="left" vertical="top" wrapText="1"/>
      <protection hidden="1"/>
    </xf>
    <xf numFmtId="0" fontId="29" fillId="6" borderId="20" xfId="0" applyFont="1" applyFill="1" applyBorder="1" applyAlignment="1" applyProtection="1">
      <alignment horizontal="left" vertical="top" wrapText="1"/>
      <protection hidden="1"/>
    </xf>
    <xf numFmtId="0" fontId="29" fillId="6" borderId="21" xfId="0" applyFont="1" applyFill="1" applyBorder="1" applyAlignment="1" applyProtection="1">
      <alignment horizontal="center" vertical="top" wrapText="1"/>
      <protection hidden="1"/>
    </xf>
    <xf numFmtId="0" fontId="29" fillId="6" borderId="22" xfId="0" applyFont="1" applyFill="1" applyBorder="1" applyAlignment="1" applyProtection="1">
      <alignment horizontal="center" vertical="top" wrapText="1"/>
      <protection hidden="1"/>
    </xf>
    <xf numFmtId="2" fontId="33" fillId="13" borderId="20" xfId="2" applyNumberFormat="1" applyFont="1" applyFill="1" applyBorder="1" applyAlignment="1" applyProtection="1">
      <alignment horizontal="left" vertical="top" wrapText="1"/>
      <protection hidden="1"/>
    </xf>
    <xf numFmtId="2" fontId="33" fillId="13" borderId="21" xfId="2" applyNumberFormat="1" applyFont="1" applyFill="1" applyBorder="1" applyAlignment="1" applyProtection="1">
      <alignment horizontal="left" vertical="top" wrapText="1"/>
      <protection hidden="1"/>
    </xf>
    <xf numFmtId="2" fontId="33" fillId="13" borderId="21" xfId="2" applyNumberFormat="1" applyFont="1" applyFill="1" applyBorder="1" applyAlignment="1" applyProtection="1">
      <alignment horizontal="left" vertical="top"/>
      <protection hidden="1"/>
    </xf>
    <xf numFmtId="0" fontId="33" fillId="13" borderId="21" xfId="0" applyFont="1" applyFill="1" applyBorder="1" applyAlignment="1" applyProtection="1">
      <alignment horizontal="center" vertical="top" wrapText="1"/>
      <protection hidden="1"/>
    </xf>
    <xf numFmtId="2" fontId="33" fillId="13" borderId="21" xfId="2" applyNumberFormat="1" applyFont="1" applyFill="1" applyBorder="1" applyAlignment="1" applyProtection="1">
      <alignment horizontal="center" vertical="top" wrapText="1"/>
      <protection hidden="1"/>
    </xf>
    <xf numFmtId="0" fontId="33" fillId="13" borderId="21" xfId="2" applyFont="1" applyFill="1" applyBorder="1" applyAlignment="1" applyProtection="1">
      <alignment horizontal="left" vertical="top" wrapText="1"/>
      <protection hidden="1"/>
    </xf>
    <xf numFmtId="43" fontId="32" fillId="13" borderId="19" xfId="1" applyFont="1" applyFill="1" applyBorder="1" applyAlignment="1" applyProtection="1">
      <alignment horizontal="left"/>
      <protection hidden="1"/>
    </xf>
    <xf numFmtId="43" fontId="32" fillId="13" borderId="20" xfId="1" applyFont="1" applyFill="1" applyBorder="1" applyAlignment="1" applyProtection="1">
      <alignment horizontal="left"/>
      <protection hidden="1"/>
    </xf>
    <xf numFmtId="43" fontId="32" fillId="13" borderId="22" xfId="1" applyFont="1" applyFill="1" applyBorder="1" applyAlignment="1" applyProtection="1">
      <alignment horizontal="left"/>
      <protection hidden="1"/>
    </xf>
    <xf numFmtId="43" fontId="32" fillId="13" borderId="21" xfId="1" applyFont="1" applyFill="1" applyBorder="1" applyAlignment="1" applyProtection="1">
      <alignment horizontal="left"/>
      <protection hidden="1"/>
    </xf>
    <xf numFmtId="0" fontId="27" fillId="13" borderId="20" xfId="0" applyFont="1" applyFill="1" applyBorder="1" applyProtection="1">
      <protection hidden="1"/>
    </xf>
    <xf numFmtId="0" fontId="27" fillId="13" borderId="21" xfId="0" applyFont="1" applyFill="1" applyBorder="1" applyProtection="1">
      <protection hidden="1"/>
    </xf>
    <xf numFmtId="0" fontId="27" fillId="13" borderId="22" xfId="0" applyFont="1" applyFill="1" applyBorder="1" applyProtection="1">
      <protection hidden="1"/>
    </xf>
    <xf numFmtId="0" fontId="27" fillId="0" borderId="29" xfId="0" applyFont="1" applyBorder="1" applyAlignment="1" applyProtection="1">
      <alignment horizontal="center"/>
      <protection hidden="1"/>
    </xf>
    <xf numFmtId="0" fontId="27" fillId="0" borderId="0" xfId="0" applyFont="1" applyAlignment="1" applyProtection="1">
      <alignment horizontal="center"/>
      <protection hidden="1"/>
    </xf>
    <xf numFmtId="0" fontId="27" fillId="0" borderId="0" xfId="0" applyFont="1" applyAlignment="1" applyProtection="1">
      <alignment horizontal="left"/>
      <protection hidden="1"/>
    </xf>
    <xf numFmtId="164" fontId="32" fillId="0" borderId="23" xfId="1" applyNumberFormat="1" applyFont="1" applyFill="1" applyBorder="1" applyProtection="1">
      <protection hidden="1"/>
    </xf>
    <xf numFmtId="164" fontId="32" fillId="4" borderId="24" xfId="1" applyNumberFormat="1" applyFont="1" applyFill="1" applyBorder="1" applyProtection="1">
      <protection locked="0"/>
    </xf>
    <xf numFmtId="164" fontId="32" fillId="4" borderId="25" xfId="1" applyNumberFormat="1" applyFont="1" applyFill="1" applyBorder="1" applyProtection="1">
      <protection locked="0"/>
    </xf>
    <xf numFmtId="164" fontId="32" fillId="4" borderId="26" xfId="1" applyNumberFormat="1" applyFont="1" applyFill="1" applyBorder="1" applyProtection="1">
      <protection locked="0"/>
    </xf>
    <xf numFmtId="43" fontId="32" fillId="0" borderId="29" xfId="1" applyFont="1" applyFill="1" applyBorder="1" applyProtection="1">
      <protection hidden="1"/>
    </xf>
    <xf numFmtId="43" fontId="32" fillId="0" borderId="30" xfId="1" applyFont="1" applyFill="1" applyBorder="1" applyProtection="1">
      <protection hidden="1"/>
    </xf>
    <xf numFmtId="164" fontId="32" fillId="0" borderId="38" xfId="2" applyNumberFormat="1" applyFont="1" applyBorder="1" applyProtection="1">
      <protection hidden="1"/>
    </xf>
    <xf numFmtId="164" fontId="32" fillId="4" borderId="39" xfId="1" applyNumberFormat="1" applyFont="1" applyFill="1" applyBorder="1" applyProtection="1">
      <protection locked="0"/>
    </xf>
    <xf numFmtId="0" fontId="27" fillId="17" borderId="29" xfId="0" applyFont="1" applyFill="1" applyBorder="1" applyAlignment="1" applyProtection="1">
      <alignment horizontal="center"/>
      <protection hidden="1"/>
    </xf>
    <xf numFmtId="0" fontId="27" fillId="17" borderId="0" xfId="0" applyFont="1" applyFill="1" applyAlignment="1" applyProtection="1">
      <alignment horizontal="center"/>
      <protection hidden="1"/>
    </xf>
    <xf numFmtId="0" fontId="27" fillId="17" borderId="0" xfId="0" applyFont="1" applyFill="1" applyProtection="1">
      <protection hidden="1"/>
    </xf>
    <xf numFmtId="164" fontId="32" fillId="17" borderId="23" xfId="1" applyNumberFormat="1" applyFont="1" applyFill="1" applyBorder="1" applyProtection="1">
      <protection hidden="1"/>
    </xf>
    <xf numFmtId="43" fontId="32" fillId="17" borderId="29" xfId="1" applyFont="1" applyFill="1" applyBorder="1" applyProtection="1">
      <protection hidden="1"/>
    </xf>
    <xf numFmtId="43" fontId="32" fillId="17" borderId="30" xfId="1" applyFont="1" applyFill="1" applyBorder="1" applyProtection="1">
      <protection hidden="1"/>
    </xf>
    <xf numFmtId="164" fontId="32" fillId="17" borderId="38" xfId="1" applyNumberFormat="1" applyFont="1" applyFill="1" applyBorder="1" applyProtection="1">
      <protection hidden="1"/>
    </xf>
    <xf numFmtId="164" fontId="32" fillId="4" borderId="15" xfId="1" applyNumberFormat="1" applyFont="1" applyFill="1" applyBorder="1" applyProtection="1">
      <protection locked="0"/>
    </xf>
    <xf numFmtId="164" fontId="32" fillId="4" borderId="28" xfId="1" applyNumberFormat="1" applyFont="1" applyFill="1" applyBorder="1" applyProtection="1">
      <protection locked="0"/>
    </xf>
    <xf numFmtId="164" fontId="32" fillId="13" borderId="19" xfId="1" applyNumberFormat="1" applyFont="1" applyFill="1" applyBorder="1" applyAlignment="1" applyProtection="1">
      <alignment horizontal="left"/>
      <protection hidden="1"/>
    </xf>
    <xf numFmtId="164" fontId="32" fillId="13" borderId="20" xfId="1" applyNumberFormat="1" applyFont="1" applyFill="1" applyBorder="1" applyAlignment="1" applyProtection="1">
      <alignment horizontal="left"/>
      <protection hidden="1"/>
    </xf>
    <xf numFmtId="164" fontId="32" fillId="13" borderId="22" xfId="1" applyNumberFormat="1" applyFont="1" applyFill="1" applyBorder="1" applyAlignment="1" applyProtection="1">
      <alignment horizontal="left"/>
      <protection hidden="1"/>
    </xf>
    <xf numFmtId="2" fontId="29" fillId="11" borderId="19" xfId="2" applyNumberFormat="1" applyFont="1" applyFill="1" applyBorder="1" applyAlignment="1" applyProtection="1">
      <alignment horizontal="left" vertical="center" wrapText="1"/>
      <protection hidden="1"/>
    </xf>
    <xf numFmtId="2" fontId="29" fillId="11" borderId="19" xfId="2" applyNumberFormat="1" applyFont="1" applyFill="1" applyBorder="1" applyAlignment="1" applyProtection="1">
      <alignment horizontal="center" vertical="center" wrapText="1"/>
      <protection hidden="1"/>
    </xf>
    <xf numFmtId="0" fontId="29" fillId="11" borderId="19" xfId="2" applyFont="1" applyFill="1" applyBorder="1" applyAlignment="1" applyProtection="1">
      <alignment horizontal="center" vertical="center" wrapText="1"/>
      <protection hidden="1"/>
    </xf>
    <xf numFmtId="2" fontId="29" fillId="11" borderId="19" xfId="2" applyNumberFormat="1" applyFont="1" applyFill="1" applyBorder="1" applyAlignment="1" applyProtection="1">
      <alignment horizontal="left" vertical="center"/>
      <protection hidden="1"/>
    </xf>
    <xf numFmtId="0" fontId="29" fillId="11" borderId="19" xfId="0" applyFont="1" applyFill="1" applyBorder="1" applyAlignment="1" applyProtection="1">
      <alignment horizontal="center" vertical="center" wrapText="1"/>
      <protection hidden="1"/>
    </xf>
    <xf numFmtId="0" fontId="27" fillId="0" borderId="0" xfId="0" applyFont="1" applyProtection="1">
      <protection hidden="1"/>
    </xf>
    <xf numFmtId="0" fontId="28" fillId="2" borderId="33" xfId="0" applyFont="1" applyFill="1" applyBorder="1" applyAlignment="1" applyProtection="1">
      <alignment horizontal="center" vertical="center" wrapText="1"/>
      <protection hidden="1"/>
    </xf>
    <xf numFmtId="4" fontId="29" fillId="5" borderId="19" xfId="0" applyNumberFormat="1" applyFont="1" applyFill="1" applyBorder="1" applyAlignment="1" applyProtection="1">
      <alignment vertical="center" wrapText="1"/>
      <protection hidden="1"/>
    </xf>
    <xf numFmtId="0" fontId="28" fillId="2" borderId="30" xfId="0" applyFont="1" applyFill="1" applyBorder="1" applyAlignment="1" applyProtection="1">
      <alignment horizontal="center" vertical="center" wrapText="1"/>
      <protection hidden="1"/>
    </xf>
    <xf numFmtId="4" fontId="29" fillId="5" borderId="19" xfId="0" applyNumberFormat="1" applyFont="1" applyFill="1" applyBorder="1" applyAlignment="1" applyProtection="1">
      <alignment horizontal="right" vertical="center" wrapText="1"/>
      <protection hidden="1"/>
    </xf>
    <xf numFmtId="0" fontId="37" fillId="2" borderId="0" xfId="0" applyFont="1" applyFill="1" applyProtection="1">
      <protection hidden="1"/>
    </xf>
    <xf numFmtId="0" fontId="28" fillId="2" borderId="29"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9" fillId="5" borderId="19" xfId="0" applyFont="1" applyFill="1" applyBorder="1" applyAlignment="1" applyProtection="1">
      <alignment vertical="center" wrapText="1"/>
      <protection hidden="1"/>
    </xf>
    <xf numFmtId="0" fontId="29" fillId="3" borderId="20" xfId="2" applyFont="1" applyFill="1" applyBorder="1" applyAlignment="1" applyProtection="1">
      <alignment horizontal="left" vertical="top" wrapText="1"/>
      <protection hidden="1"/>
    </xf>
    <xf numFmtId="0" fontId="29" fillId="5" borderId="22" xfId="0" applyFont="1" applyFill="1" applyBorder="1" applyAlignment="1" applyProtection="1">
      <alignment horizontal="left" vertical="top" wrapText="1"/>
      <protection hidden="1"/>
    </xf>
    <xf numFmtId="0" fontId="27" fillId="13" borderId="34" xfId="0" applyFont="1" applyFill="1" applyBorder="1" applyProtection="1">
      <protection hidden="1"/>
    </xf>
    <xf numFmtId="0" fontId="27" fillId="13" borderId="3" xfId="0" applyFont="1" applyFill="1" applyBorder="1" applyProtection="1">
      <protection hidden="1"/>
    </xf>
    <xf numFmtId="0" fontId="27" fillId="13" borderId="35" xfId="0" applyFont="1" applyFill="1" applyBorder="1" applyProtection="1">
      <protection hidden="1"/>
    </xf>
    <xf numFmtId="0" fontId="27" fillId="17" borderId="5" xfId="0" applyFont="1" applyFill="1" applyBorder="1" applyAlignment="1" applyProtection="1">
      <alignment horizontal="center"/>
      <protection hidden="1"/>
    </xf>
    <xf numFmtId="3" fontId="32" fillId="17" borderId="23" xfId="1" applyNumberFormat="1" applyFont="1" applyFill="1" applyBorder="1" applyProtection="1">
      <protection hidden="1"/>
    </xf>
    <xf numFmtId="3" fontId="32" fillId="4" borderId="24" xfId="1" applyNumberFormat="1" applyFont="1" applyFill="1" applyBorder="1" applyProtection="1">
      <protection locked="0"/>
    </xf>
    <xf numFmtId="3" fontId="32" fillId="4" borderId="27" xfId="1" applyNumberFormat="1" applyFont="1" applyFill="1" applyBorder="1" applyProtection="1">
      <protection locked="0"/>
    </xf>
    <xf numFmtId="3" fontId="32" fillId="4" borderId="28" xfId="1" applyNumberFormat="1" applyFont="1" applyFill="1" applyBorder="1" applyProtection="1">
      <protection locked="0"/>
    </xf>
    <xf numFmtId="0" fontId="27" fillId="0" borderId="6" xfId="0" applyFont="1" applyBorder="1" applyAlignment="1" applyProtection="1">
      <alignment horizontal="center"/>
      <protection hidden="1"/>
    </xf>
    <xf numFmtId="3" fontId="32" fillId="0" borderId="23" xfId="1" applyNumberFormat="1" applyFont="1" applyFill="1" applyBorder="1" applyProtection="1">
      <protection hidden="1"/>
    </xf>
    <xf numFmtId="0" fontId="27" fillId="0" borderId="0" xfId="0" applyFont="1"/>
    <xf numFmtId="0" fontId="23" fillId="0" borderId="0" xfId="0" applyFont="1" applyProtection="1">
      <protection hidden="1"/>
    </xf>
    <xf numFmtId="0" fontId="29" fillId="5" borderId="40" xfId="0" applyFont="1" applyFill="1" applyBorder="1" applyAlignment="1" applyProtection="1">
      <alignment vertical="center" wrapText="1"/>
      <protection hidden="1"/>
    </xf>
    <xf numFmtId="3" fontId="23" fillId="2" borderId="0" xfId="0" applyNumberFormat="1" applyFont="1" applyFill="1" applyProtection="1">
      <protection hidden="1"/>
    </xf>
    <xf numFmtId="0" fontId="31" fillId="5" borderId="47" xfId="0" applyFont="1" applyFill="1" applyBorder="1" applyAlignment="1" applyProtection="1">
      <alignment horizontal="right" vertical="center" wrapText="1"/>
      <protection hidden="1"/>
    </xf>
    <xf numFmtId="3" fontId="29" fillId="5" borderId="47" xfId="0" applyNumberFormat="1" applyFont="1" applyFill="1" applyBorder="1" applyAlignment="1" applyProtection="1">
      <alignment horizontal="left" vertical="top" wrapText="1"/>
      <protection hidden="1"/>
    </xf>
    <xf numFmtId="0" fontId="31" fillId="5" borderId="47" xfId="0" applyFont="1" applyFill="1" applyBorder="1" applyAlignment="1" applyProtection="1">
      <alignment horizontal="right" vertical="center"/>
      <protection hidden="1"/>
    </xf>
    <xf numFmtId="0" fontId="23" fillId="0" borderId="47" xfId="0" applyFont="1" applyBorder="1" applyProtection="1">
      <protection hidden="1"/>
    </xf>
    <xf numFmtId="49" fontId="23" fillId="0" borderId="47" xfId="0" applyNumberFormat="1" applyFont="1" applyBorder="1" applyAlignment="1" applyProtection="1">
      <alignment horizontal="right"/>
      <protection hidden="1"/>
    </xf>
    <xf numFmtId="3" fontId="23" fillId="0" borderId="47" xfId="0" applyNumberFormat="1" applyFont="1" applyBorder="1" applyProtection="1">
      <protection hidden="1"/>
    </xf>
    <xf numFmtId="0" fontId="23" fillId="2" borderId="14" xfId="0" applyFont="1" applyFill="1" applyBorder="1" applyAlignment="1" applyProtection="1">
      <alignment vertical="top" wrapText="1"/>
      <protection hidden="1"/>
    </xf>
    <xf numFmtId="0" fontId="23" fillId="2" borderId="0" xfId="0" applyFont="1" applyFill="1" applyAlignment="1" applyProtection="1">
      <alignment horizontal="center" vertical="top" wrapText="1"/>
      <protection hidden="1"/>
    </xf>
    <xf numFmtId="0" fontId="23" fillId="2" borderId="0" xfId="0" applyFont="1" applyFill="1" applyAlignment="1" applyProtection="1">
      <alignment horizontal="left"/>
      <protection hidden="1"/>
    </xf>
    <xf numFmtId="0" fontId="23" fillId="2" borderId="16" xfId="0" applyFont="1" applyFill="1" applyBorder="1" applyProtection="1">
      <protection hidden="1"/>
    </xf>
    <xf numFmtId="3" fontId="23" fillId="0" borderId="0" xfId="0" applyNumberFormat="1" applyFont="1" applyProtection="1">
      <protection hidden="1"/>
    </xf>
    <xf numFmtId="0" fontId="23" fillId="0" borderId="47" xfId="0" applyFont="1" applyBorder="1" applyAlignment="1" applyProtection="1">
      <alignment horizontal="right"/>
      <protection hidden="1"/>
    </xf>
    <xf numFmtId="2" fontId="29" fillId="6" borderId="10" xfId="2" applyNumberFormat="1" applyFont="1" applyFill="1" applyBorder="1" applyAlignment="1" applyProtection="1">
      <alignment horizontal="left" vertical="center" wrapText="1"/>
      <protection hidden="1"/>
    </xf>
    <xf numFmtId="2" fontId="29" fillId="6" borderId="10" xfId="2" applyNumberFormat="1" applyFont="1" applyFill="1" applyBorder="1" applyAlignment="1" applyProtection="1">
      <alignment horizontal="left" vertical="center"/>
      <protection hidden="1"/>
    </xf>
    <xf numFmtId="2" fontId="29" fillId="10" borderId="10" xfId="2" applyNumberFormat="1" applyFont="1" applyFill="1" applyBorder="1" applyAlignment="1" applyProtection="1">
      <alignment horizontal="center" vertical="center" wrapText="1"/>
      <protection hidden="1"/>
    </xf>
    <xf numFmtId="0" fontId="23" fillId="2" borderId="16" xfId="0" applyFont="1" applyFill="1" applyBorder="1" applyAlignment="1" applyProtection="1">
      <alignment horizontal="left"/>
      <protection hidden="1"/>
    </xf>
    <xf numFmtId="0" fontId="25" fillId="2" borderId="0" xfId="0" applyFont="1" applyFill="1" applyProtection="1">
      <protection hidden="1"/>
    </xf>
    <xf numFmtId="0" fontId="23" fillId="2" borderId="17" xfId="0" applyFont="1" applyFill="1" applyBorder="1" applyProtection="1">
      <protection hidden="1"/>
    </xf>
    <xf numFmtId="164" fontId="32" fillId="17" borderId="30" xfId="1" applyNumberFormat="1" applyFont="1" applyFill="1" applyBorder="1" applyProtection="1">
      <protection hidden="1"/>
    </xf>
    <xf numFmtId="164" fontId="32" fillId="0" borderId="30" xfId="1" applyNumberFormat="1" applyFont="1" applyFill="1" applyBorder="1" applyProtection="1">
      <protection hidden="1"/>
    </xf>
    <xf numFmtId="4" fontId="30" fillId="4" borderId="20" xfId="1" applyNumberFormat="1" applyFont="1" applyFill="1" applyBorder="1" applyAlignment="1" applyProtection="1">
      <alignment horizontal="center" vertical="center" wrapText="1"/>
      <protection locked="0"/>
    </xf>
    <xf numFmtId="3" fontId="29" fillId="5" borderId="19" xfId="0" applyNumberFormat="1" applyFont="1" applyFill="1" applyBorder="1" applyAlignment="1" applyProtection="1">
      <alignment horizontal="left" vertical="center" wrapText="1" indent="1"/>
      <protection hidden="1"/>
    </xf>
    <xf numFmtId="0" fontId="27" fillId="2" borderId="0" xfId="0" applyFont="1" applyFill="1" applyAlignment="1" applyProtection="1">
      <alignment wrapText="1"/>
      <protection hidden="1"/>
    </xf>
    <xf numFmtId="0" fontId="27" fillId="2" borderId="29" xfId="0" applyFont="1" applyFill="1" applyBorder="1" applyAlignment="1" applyProtection="1">
      <alignment horizontal="center"/>
      <protection hidden="1"/>
    </xf>
    <xf numFmtId="0" fontId="27" fillId="2" borderId="0" xfId="0" applyFont="1" applyFill="1" applyAlignment="1" applyProtection="1">
      <alignment horizontal="center"/>
      <protection hidden="1"/>
    </xf>
    <xf numFmtId="0" fontId="29" fillId="3" borderId="31" xfId="2" applyFont="1" applyFill="1" applyBorder="1" applyAlignment="1" applyProtection="1">
      <alignment horizontal="left" vertical="top" wrapText="1"/>
      <protection hidden="1"/>
    </xf>
    <xf numFmtId="0" fontId="29" fillId="6" borderId="36" xfId="0" applyFont="1" applyFill="1" applyBorder="1" applyAlignment="1" applyProtection="1">
      <alignment horizontal="left" vertical="top" wrapText="1"/>
      <protection hidden="1"/>
    </xf>
    <xf numFmtId="0" fontId="29" fillId="6" borderId="2" xfId="0" applyFont="1" applyFill="1" applyBorder="1" applyAlignment="1" applyProtection="1">
      <alignment horizontal="center" vertical="top" wrapText="1"/>
      <protection hidden="1"/>
    </xf>
    <xf numFmtId="0" fontId="29" fillId="6" borderId="37" xfId="0" applyFont="1" applyFill="1" applyBorder="1" applyAlignment="1" applyProtection="1">
      <alignment horizontal="center" vertical="top" wrapText="1"/>
      <protection hidden="1"/>
    </xf>
    <xf numFmtId="43" fontId="32" fillId="13" borderId="21" xfId="1" applyFont="1" applyFill="1" applyBorder="1" applyProtection="1">
      <protection hidden="1"/>
    </xf>
    <xf numFmtId="43" fontId="32" fillId="13" borderId="19" xfId="1" applyFont="1" applyFill="1" applyBorder="1" applyProtection="1">
      <protection hidden="1"/>
    </xf>
    <xf numFmtId="43" fontId="32" fillId="13" borderId="20" xfId="1" applyFont="1" applyFill="1" applyBorder="1" applyProtection="1">
      <protection hidden="1"/>
    </xf>
    <xf numFmtId="43" fontId="32" fillId="13" borderId="22" xfId="1" applyFont="1" applyFill="1" applyBorder="1" applyProtection="1">
      <protection hidden="1"/>
    </xf>
    <xf numFmtId="3" fontId="32" fillId="4" borderId="25" xfId="1" applyNumberFormat="1" applyFont="1" applyFill="1" applyBorder="1" applyProtection="1">
      <protection locked="0"/>
    </xf>
    <xf numFmtId="3" fontId="32" fillId="4" borderId="26" xfId="1" applyNumberFormat="1" applyFont="1" applyFill="1" applyBorder="1" applyProtection="1">
      <protection locked="0"/>
    </xf>
    <xf numFmtId="2" fontId="29" fillId="11" borderId="40" xfId="2" applyNumberFormat="1" applyFont="1" applyFill="1" applyBorder="1" applyAlignment="1" applyProtection="1">
      <alignment horizontal="left" vertical="center" wrapText="1"/>
      <protection hidden="1"/>
    </xf>
    <xf numFmtId="0" fontId="29" fillId="11" borderId="40" xfId="0" applyFont="1" applyFill="1" applyBorder="1" applyAlignment="1" applyProtection="1">
      <alignment horizontal="center" vertical="center" wrapText="1"/>
      <protection hidden="1"/>
    </xf>
    <xf numFmtId="2" fontId="29" fillId="11" borderId="40" xfId="2" applyNumberFormat="1" applyFont="1" applyFill="1" applyBorder="1" applyAlignment="1" applyProtection="1">
      <alignment horizontal="center" vertical="center" wrapText="1"/>
      <protection hidden="1"/>
    </xf>
    <xf numFmtId="0" fontId="29" fillId="11" borderId="40" xfId="2" applyFont="1" applyFill="1" applyBorder="1" applyAlignment="1" applyProtection="1">
      <alignment horizontal="center" vertical="center" wrapText="1"/>
      <protection hidden="1"/>
    </xf>
    <xf numFmtId="0" fontId="29" fillId="5" borderId="40" xfId="0" applyFont="1" applyFill="1" applyBorder="1" applyAlignment="1" applyProtection="1">
      <alignment horizontal="left" vertical="center" wrapText="1"/>
      <protection hidden="1"/>
    </xf>
    <xf numFmtId="0" fontId="29" fillId="5" borderId="19" xfId="0" applyFont="1" applyFill="1" applyBorder="1" applyAlignment="1" applyProtection="1">
      <alignment horizontal="left" vertical="center" wrapText="1"/>
      <protection hidden="1"/>
    </xf>
    <xf numFmtId="0" fontId="29" fillId="5" borderId="33" xfId="0" applyFont="1" applyFill="1" applyBorder="1" applyAlignment="1" applyProtection="1">
      <alignment horizontal="left" vertical="center" wrapText="1"/>
      <protection hidden="1"/>
    </xf>
    <xf numFmtId="0" fontId="29" fillId="6" borderId="21" xfId="0" applyFont="1" applyFill="1" applyBorder="1" applyAlignment="1" applyProtection="1">
      <alignment horizontal="left" vertical="top" wrapText="1"/>
      <protection hidden="1"/>
    </xf>
    <xf numFmtId="0" fontId="29" fillId="6" borderId="22" xfId="0" applyFont="1" applyFill="1" applyBorder="1" applyAlignment="1" applyProtection="1">
      <alignment horizontal="left" vertical="top" wrapText="1"/>
      <protection hidden="1"/>
    </xf>
    <xf numFmtId="0" fontId="27" fillId="17" borderId="0" xfId="0" applyFont="1" applyFill="1" applyAlignment="1" applyProtection="1">
      <alignment wrapText="1"/>
      <protection hidden="1"/>
    </xf>
    <xf numFmtId="0" fontId="27" fillId="17" borderId="0" xfId="0" quotePrefix="1" applyFont="1" applyFill="1" applyAlignment="1" applyProtection="1">
      <alignment horizontal="center"/>
      <protection hidden="1"/>
    </xf>
    <xf numFmtId="164" fontId="32" fillId="17" borderId="38" xfId="2" applyNumberFormat="1" applyFont="1" applyFill="1" applyBorder="1" applyProtection="1">
      <protection hidden="1"/>
    </xf>
    <xf numFmtId="0" fontId="27" fillId="0" borderId="0" xfId="0" applyFont="1" applyAlignment="1" applyProtection="1">
      <alignment wrapText="1"/>
      <protection hidden="1"/>
    </xf>
    <xf numFmtId="0" fontId="27" fillId="0" borderId="0" xfId="0" quotePrefix="1" applyFont="1" applyAlignment="1" applyProtection="1">
      <alignment horizontal="center"/>
      <protection hidden="1"/>
    </xf>
    <xf numFmtId="164" fontId="32" fillId="0" borderId="38" xfId="1" applyNumberFormat="1" applyFont="1" applyFill="1" applyBorder="1" applyProtection="1">
      <protection hidden="1"/>
    </xf>
    <xf numFmtId="4" fontId="30" fillId="4" borderId="20" xfId="1" applyNumberFormat="1" applyFont="1" applyFill="1" applyBorder="1" applyAlignment="1" applyProtection="1">
      <alignment vertical="center"/>
      <protection locked="0"/>
    </xf>
    <xf numFmtId="3" fontId="32" fillId="17" borderId="30" xfId="1" applyNumberFormat="1" applyFont="1" applyFill="1" applyBorder="1" applyProtection="1">
      <protection hidden="1"/>
    </xf>
    <xf numFmtId="3" fontId="32" fillId="0" borderId="30" xfId="1" applyNumberFormat="1" applyFont="1" applyFill="1" applyBorder="1" applyProtection="1">
      <protection hidden="1"/>
    </xf>
    <xf numFmtId="3" fontId="27" fillId="0" borderId="0" xfId="0" applyNumberFormat="1" applyFont="1"/>
    <xf numFmtId="2" fontId="29" fillId="11" borderId="31" xfId="2" applyNumberFormat="1" applyFont="1" applyFill="1" applyBorder="1" applyAlignment="1" applyProtection="1">
      <alignment horizontal="center" vertical="center" wrapText="1"/>
      <protection hidden="1"/>
    </xf>
    <xf numFmtId="49" fontId="23" fillId="0" borderId="47" xfId="0" applyNumberFormat="1" applyFont="1" applyBorder="1" applyProtection="1">
      <protection hidden="1"/>
    </xf>
    <xf numFmtId="3" fontId="29" fillId="5" borderId="47" xfId="0" applyNumberFormat="1" applyFont="1" applyFill="1" applyBorder="1" applyAlignment="1" applyProtection="1">
      <alignment horizontal="center" vertical="center" wrapText="1"/>
      <protection hidden="1"/>
    </xf>
    <xf numFmtId="3" fontId="23" fillId="0" borderId="47" xfId="0" applyNumberFormat="1" applyFont="1" applyBorder="1" applyAlignment="1" applyProtection="1">
      <alignment horizontal="center" vertical="center"/>
      <protection hidden="1"/>
    </xf>
    <xf numFmtId="0" fontId="23" fillId="19" borderId="0" xfId="0" applyFont="1" applyFill="1" applyProtection="1">
      <protection hidden="1"/>
    </xf>
    <xf numFmtId="2" fontId="29" fillId="6" borderId="10" xfId="2" applyNumberFormat="1" applyFont="1" applyFill="1" applyBorder="1" applyAlignment="1" applyProtection="1">
      <alignment horizontal="center" vertical="center" wrapText="1"/>
      <protection hidden="1"/>
    </xf>
    <xf numFmtId="3" fontId="29" fillId="7" borderId="10" xfId="0" applyNumberFormat="1" applyFont="1" applyFill="1" applyBorder="1" applyAlignment="1" applyProtection="1">
      <alignment horizontal="center" vertical="center" wrapText="1"/>
      <protection hidden="1"/>
    </xf>
    <xf numFmtId="0" fontId="23" fillId="2" borderId="16" xfId="0" applyFont="1" applyFill="1" applyBorder="1" applyAlignment="1" applyProtection="1">
      <alignment horizontal="center"/>
      <protection hidden="1"/>
    </xf>
    <xf numFmtId="0" fontId="23" fillId="2" borderId="0" xfId="0" applyFont="1" applyFill="1" applyAlignment="1" applyProtection="1">
      <alignment horizontal="center"/>
      <protection hidden="1"/>
    </xf>
    <xf numFmtId="164" fontId="23" fillId="2" borderId="0" xfId="1" applyNumberFormat="1" applyFont="1" applyFill="1" applyAlignment="1" applyProtection="1">
      <alignment horizontal="center"/>
      <protection hidden="1"/>
    </xf>
    <xf numFmtId="3" fontId="23" fillId="2" borderId="0" xfId="0" applyNumberFormat="1" applyFont="1" applyFill="1" applyAlignment="1" applyProtection="1">
      <alignment horizontal="center"/>
      <protection hidden="1"/>
    </xf>
    <xf numFmtId="3" fontId="29" fillId="5" borderId="47" xfId="0" applyNumberFormat="1" applyFont="1" applyFill="1" applyBorder="1" applyAlignment="1" applyProtection="1">
      <alignment vertical="top" wrapText="1"/>
      <protection hidden="1"/>
    </xf>
    <xf numFmtId="3" fontId="23" fillId="0" borderId="47" xfId="0" applyNumberFormat="1" applyFont="1" applyBorder="1" applyAlignment="1" applyProtection="1">
      <alignment vertical="center"/>
      <protection hidden="1"/>
    </xf>
    <xf numFmtId="3" fontId="29" fillId="5" borderId="47" xfId="0" applyNumberFormat="1" applyFont="1" applyFill="1" applyBorder="1" applyAlignment="1" applyProtection="1">
      <alignment horizontal="left" vertical="center" wrapText="1"/>
      <protection hidden="1"/>
    </xf>
    <xf numFmtId="3" fontId="29" fillId="5" borderId="47" xfId="0" applyNumberFormat="1" applyFont="1" applyFill="1" applyBorder="1" applyAlignment="1" applyProtection="1">
      <alignment vertical="center" wrapText="1"/>
      <protection hidden="1"/>
    </xf>
    <xf numFmtId="164" fontId="23" fillId="2" borderId="16" xfId="1" applyNumberFormat="1" applyFont="1" applyFill="1" applyBorder="1" applyAlignment="1" applyProtection="1">
      <alignment horizontal="center"/>
      <protection hidden="1"/>
    </xf>
    <xf numFmtId="164" fontId="23" fillId="2" borderId="16" xfId="1" applyNumberFormat="1" applyFont="1" applyFill="1" applyBorder="1" applyAlignment="1" applyProtection="1">
      <alignment horizontal="center" vertical="center"/>
      <protection hidden="1"/>
    </xf>
    <xf numFmtId="0" fontId="27" fillId="17" borderId="0" xfId="0" applyFont="1" applyFill="1" applyAlignment="1" applyProtection="1">
      <alignment horizontal="left"/>
      <protection hidden="1"/>
    </xf>
    <xf numFmtId="0" fontId="20" fillId="15" borderId="0" xfId="0" applyFont="1" applyFill="1" applyAlignment="1" applyProtection="1">
      <alignment vertical="center" wrapText="1"/>
      <protection hidden="1"/>
    </xf>
    <xf numFmtId="49" fontId="20" fillId="15" borderId="0" xfId="0" applyNumberFormat="1" applyFont="1" applyFill="1" applyAlignment="1" applyProtection="1">
      <alignment horizontal="right" vertical="top"/>
      <protection hidden="1"/>
    </xf>
    <xf numFmtId="0" fontId="19" fillId="20" borderId="0" xfId="0" applyFont="1" applyFill="1" applyAlignment="1" applyProtection="1">
      <alignment horizontal="left"/>
      <protection hidden="1"/>
    </xf>
    <xf numFmtId="0" fontId="0" fillId="20" borderId="0" xfId="0" applyFill="1" applyProtection="1">
      <protection hidden="1"/>
    </xf>
    <xf numFmtId="49" fontId="20" fillId="18" borderId="0" xfId="0" applyNumberFormat="1" applyFont="1" applyFill="1" applyAlignment="1" applyProtection="1">
      <alignment horizontal="right" vertical="top"/>
      <protection hidden="1"/>
    </xf>
    <xf numFmtId="0" fontId="20" fillId="18" borderId="0" xfId="0" applyFont="1" applyFill="1" applyAlignment="1" applyProtection="1">
      <alignment horizontal="right" vertical="top" wrapText="1"/>
      <protection hidden="1"/>
    </xf>
    <xf numFmtId="0" fontId="20" fillId="18" borderId="0" xfId="0" applyFont="1" applyFill="1" applyAlignment="1" applyProtection="1">
      <alignment horizontal="left" vertical="center" wrapText="1"/>
      <protection hidden="1"/>
    </xf>
    <xf numFmtId="49" fontId="20" fillId="20" borderId="0" xfId="0" applyNumberFormat="1" applyFont="1" applyFill="1" applyAlignment="1" applyProtection="1">
      <alignment horizontal="right" vertical="top"/>
      <protection hidden="1"/>
    </xf>
    <xf numFmtId="164" fontId="32" fillId="4" borderId="0" xfId="1" applyNumberFormat="1" applyFont="1" applyFill="1" applyBorder="1" applyProtection="1"/>
    <xf numFmtId="4" fontId="29" fillId="5" borderId="19" xfId="1" applyNumberFormat="1" applyFont="1" applyFill="1" applyBorder="1" applyAlignment="1" applyProtection="1">
      <alignment vertical="center"/>
      <protection hidden="1"/>
    </xf>
    <xf numFmtId="0" fontId="42" fillId="2" borderId="0" xfId="0" applyFont="1" applyFill="1" applyProtection="1">
      <protection hidden="1"/>
    </xf>
    <xf numFmtId="0" fontId="44" fillId="2" borderId="0" xfId="0" applyFont="1" applyFill="1" applyProtection="1">
      <protection hidden="1"/>
    </xf>
    <xf numFmtId="0" fontId="44" fillId="2" borderId="50" xfId="0" applyFont="1" applyFill="1" applyBorder="1" applyProtection="1">
      <protection hidden="1"/>
    </xf>
    <xf numFmtId="0" fontId="42" fillId="0" borderId="0" xfId="0" applyFont="1"/>
    <xf numFmtId="0" fontId="42" fillId="0" borderId="0" xfId="0" applyFont="1" applyProtection="1">
      <protection hidden="1"/>
    </xf>
    <xf numFmtId="0" fontId="29" fillId="5" borderId="52" xfId="0" applyFont="1" applyFill="1" applyBorder="1" applyAlignment="1" applyProtection="1">
      <alignment vertical="center" wrapText="1"/>
      <protection hidden="1"/>
    </xf>
    <xf numFmtId="0" fontId="45" fillId="2" borderId="0" xfId="0" applyFont="1" applyFill="1" applyProtection="1">
      <protection hidden="1"/>
    </xf>
    <xf numFmtId="4" fontId="47" fillId="5" borderId="20" xfId="0" applyNumberFormat="1" applyFont="1" applyFill="1" applyBorder="1" applyAlignment="1" applyProtection="1">
      <alignment vertical="center" wrapText="1"/>
      <protection hidden="1"/>
    </xf>
    <xf numFmtId="9" fontId="47" fillId="5" borderId="19" xfId="4" applyFont="1" applyFill="1" applyBorder="1" applyAlignment="1" applyProtection="1">
      <alignment vertical="center" wrapText="1"/>
      <protection hidden="1"/>
    </xf>
    <xf numFmtId="0" fontId="48" fillId="4" borderId="47" xfId="0" applyFont="1" applyFill="1" applyBorder="1" applyAlignment="1" applyProtection="1">
      <alignment horizontal="left" vertical="center"/>
      <protection locked="0" hidden="1"/>
    </xf>
    <xf numFmtId="0" fontId="48" fillId="4" borderId="47" xfId="0" quotePrefix="1" applyFont="1" applyFill="1" applyBorder="1" applyAlignment="1" applyProtection="1">
      <alignment horizontal="left" vertical="center"/>
      <protection locked="0" hidden="1"/>
    </xf>
    <xf numFmtId="0" fontId="21" fillId="16" borderId="0" xfId="0" applyFont="1" applyFill="1" applyAlignment="1" applyProtection="1">
      <alignment horizontal="center" vertical="center"/>
      <protection hidden="1"/>
    </xf>
    <xf numFmtId="0" fontId="20" fillId="15" borderId="0" xfId="0" applyFont="1" applyFill="1" applyAlignment="1" applyProtection="1">
      <alignment horizontal="left" vertical="center" wrapText="1"/>
      <protection hidden="1"/>
    </xf>
    <xf numFmtId="49" fontId="20" fillId="15" borderId="0" xfId="0" applyNumberFormat="1" applyFont="1" applyFill="1" applyAlignment="1" applyProtection="1">
      <alignment horizontal="right" vertical="top"/>
      <protection hidden="1"/>
    </xf>
    <xf numFmtId="0" fontId="20" fillId="15" borderId="0" xfId="0" applyFont="1" applyFill="1" applyAlignment="1" applyProtection="1">
      <alignment horizontal="right" vertical="top" wrapText="1"/>
      <protection hidden="1"/>
    </xf>
    <xf numFmtId="49" fontId="41" fillId="20" borderId="0" xfId="0" applyNumberFormat="1" applyFont="1" applyFill="1" applyAlignment="1" applyProtection="1">
      <alignment horizontal="right" vertical="top"/>
      <protection hidden="1"/>
    </xf>
    <xf numFmtId="0" fontId="19" fillId="16" borderId="0" xfId="0" applyFont="1" applyFill="1" applyAlignment="1" applyProtection="1">
      <alignment horizontal="left"/>
      <protection hidden="1"/>
    </xf>
    <xf numFmtId="0" fontId="20" fillId="15" borderId="0" xfId="0" applyFont="1" applyFill="1" applyAlignment="1" applyProtection="1">
      <alignment horizontal="left" vertical="top" wrapText="1"/>
      <protection hidden="1"/>
    </xf>
    <xf numFmtId="0" fontId="40" fillId="16" borderId="0" xfId="0" applyFont="1" applyFill="1" applyAlignment="1" applyProtection="1">
      <alignment horizontal="center"/>
      <protection hidden="1"/>
    </xf>
    <xf numFmtId="49" fontId="41" fillId="18" borderId="0" xfId="0" applyNumberFormat="1" applyFont="1" applyFill="1" applyAlignment="1" applyProtection="1">
      <alignment horizontal="right" vertical="top"/>
      <protection hidden="1"/>
    </xf>
    <xf numFmtId="0" fontId="36" fillId="2" borderId="31" xfId="0" applyFont="1" applyFill="1" applyBorder="1" applyAlignment="1" applyProtection="1">
      <alignment horizontal="center" vertical="center" wrapText="1"/>
      <protection hidden="1"/>
    </xf>
    <xf numFmtId="0" fontId="36" fillId="2" borderId="32" xfId="0" applyFont="1" applyFill="1" applyBorder="1" applyAlignment="1" applyProtection="1">
      <alignment horizontal="center" vertical="center" wrapText="1"/>
      <protection hidden="1"/>
    </xf>
    <xf numFmtId="0" fontId="36" fillId="2" borderId="33" xfId="0"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0" fontId="36" fillId="2" borderId="0" xfId="0" applyFont="1" applyFill="1" applyAlignment="1" applyProtection="1">
      <alignment horizontal="center" vertical="center" wrapText="1"/>
      <protection hidden="1"/>
    </xf>
    <xf numFmtId="0" fontId="36" fillId="2" borderId="30" xfId="0" applyFont="1" applyFill="1" applyBorder="1" applyAlignment="1" applyProtection="1">
      <alignment horizontal="center" vertical="center" wrapText="1"/>
      <protection hidden="1"/>
    </xf>
    <xf numFmtId="0" fontId="36" fillId="2" borderId="52" xfId="0" applyFont="1" applyFill="1" applyBorder="1" applyAlignment="1" applyProtection="1">
      <alignment horizontal="center" vertical="center" wrapText="1"/>
      <protection hidden="1"/>
    </xf>
    <xf numFmtId="0" fontId="36" fillId="2" borderId="54" xfId="0" applyFont="1" applyFill="1" applyBorder="1" applyAlignment="1" applyProtection="1">
      <alignment horizontal="center" vertical="center" wrapText="1"/>
      <protection hidden="1"/>
    </xf>
    <xf numFmtId="0" fontId="36" fillId="2" borderId="53" xfId="0" applyFont="1" applyFill="1" applyBorder="1" applyAlignment="1" applyProtection="1">
      <alignment horizontal="center" vertical="center" wrapText="1"/>
      <protection hidden="1"/>
    </xf>
    <xf numFmtId="43" fontId="29" fillId="5" borderId="19" xfId="1" applyFont="1" applyFill="1" applyBorder="1" applyAlignment="1" applyProtection="1">
      <alignment horizontal="center" vertical="center"/>
      <protection hidden="1"/>
    </xf>
    <xf numFmtId="0" fontId="34" fillId="2" borderId="32" xfId="0" applyFont="1" applyFill="1" applyBorder="1" applyAlignment="1" applyProtection="1">
      <alignment horizontal="center" vertical="center" wrapText="1"/>
      <protection hidden="1"/>
    </xf>
    <xf numFmtId="0" fontId="34" fillId="2" borderId="0" xfId="0" applyFont="1" applyFill="1" applyAlignment="1" applyProtection="1">
      <alignment horizontal="center" vertical="center" wrapText="1"/>
      <protection hidden="1"/>
    </xf>
    <xf numFmtId="3" fontId="29" fillId="5" borderId="20" xfId="0" applyNumberFormat="1" applyFont="1" applyFill="1" applyBorder="1" applyAlignment="1" applyProtection="1">
      <alignment horizontal="left" vertical="center" wrapText="1" indent="1"/>
      <protection hidden="1"/>
    </xf>
    <xf numFmtId="3" fontId="29" fillId="5" borderId="22" xfId="0" applyNumberFormat="1" applyFont="1" applyFill="1" applyBorder="1" applyAlignment="1" applyProtection="1">
      <alignment horizontal="left" vertical="center" wrapText="1" indent="1"/>
      <protection hidden="1"/>
    </xf>
    <xf numFmtId="0" fontId="29" fillId="18" borderId="40" xfId="0" applyFont="1" applyFill="1" applyBorder="1" applyAlignment="1" applyProtection="1">
      <alignment horizontal="left" vertical="center" wrapText="1"/>
      <protection hidden="1"/>
    </xf>
    <xf numFmtId="0" fontId="29" fillId="18" borderId="23" xfId="0" applyFont="1" applyFill="1" applyBorder="1" applyAlignment="1" applyProtection="1">
      <alignment horizontal="left" vertical="center" wrapText="1"/>
      <protection hidden="1"/>
    </xf>
    <xf numFmtId="0" fontId="29" fillId="18" borderId="51" xfId="0" applyFont="1" applyFill="1" applyBorder="1" applyAlignment="1" applyProtection="1">
      <alignment horizontal="left" vertical="center" wrapText="1"/>
      <protection hidden="1"/>
    </xf>
    <xf numFmtId="0" fontId="29" fillId="5" borderId="20" xfId="0" applyFont="1" applyFill="1" applyBorder="1" applyAlignment="1" applyProtection="1">
      <alignment horizontal="center" vertical="center" wrapText="1"/>
      <protection hidden="1"/>
    </xf>
    <xf numFmtId="0" fontId="29" fillId="5" borderId="22" xfId="0" applyFont="1" applyFill="1" applyBorder="1" applyAlignment="1" applyProtection="1">
      <alignment horizontal="center" vertical="center" wrapText="1"/>
      <protection hidden="1"/>
    </xf>
    <xf numFmtId="3" fontId="43" fillId="4" borderId="20" xfId="1" applyNumberFormat="1" applyFont="1" applyFill="1" applyBorder="1" applyAlignment="1" applyProtection="1">
      <alignment horizontal="center" vertical="center"/>
      <protection locked="0"/>
    </xf>
    <xf numFmtId="3" fontId="43" fillId="4" borderId="22" xfId="1" applyNumberFormat="1" applyFont="1" applyFill="1" applyBorder="1" applyAlignment="1" applyProtection="1">
      <alignment horizontal="center" vertical="center"/>
      <protection locked="0"/>
    </xf>
    <xf numFmtId="0" fontId="46" fillId="5" borderId="52" xfId="0" applyFont="1" applyFill="1" applyBorder="1" applyAlignment="1" applyProtection="1">
      <alignment horizontal="center" vertical="center" wrapText="1"/>
      <protection hidden="1"/>
    </xf>
    <xf numFmtId="0" fontId="46" fillId="5" borderId="54" xfId="0" applyFont="1" applyFill="1" applyBorder="1" applyAlignment="1" applyProtection="1">
      <alignment horizontal="center" vertical="center" wrapText="1"/>
      <protection hidden="1"/>
    </xf>
    <xf numFmtId="0" fontId="46" fillId="5" borderId="53" xfId="0" applyFont="1" applyFill="1" applyBorder="1" applyAlignment="1" applyProtection="1">
      <alignment horizontal="center" vertical="center" wrapText="1"/>
      <protection hidden="1"/>
    </xf>
    <xf numFmtId="3" fontId="29" fillId="5" borderId="40" xfId="0" quotePrefix="1" applyNumberFormat="1" applyFont="1" applyFill="1" applyBorder="1" applyAlignment="1" applyProtection="1">
      <alignment horizontal="center" vertical="center" wrapText="1"/>
      <protection hidden="1"/>
    </xf>
    <xf numFmtId="3" fontId="29" fillId="5" borderId="51" xfId="0" quotePrefix="1" applyNumberFormat="1" applyFont="1" applyFill="1" applyBorder="1" applyAlignment="1" applyProtection="1">
      <alignment horizontal="center" vertical="center" wrapText="1"/>
      <protection hidden="1"/>
    </xf>
    <xf numFmtId="43" fontId="29" fillId="5" borderId="52" xfId="1" applyFont="1" applyFill="1" applyBorder="1" applyAlignment="1" applyProtection="1">
      <alignment horizontal="center" vertical="center" wrapText="1"/>
      <protection hidden="1"/>
    </xf>
    <xf numFmtId="43" fontId="29" fillId="5" borderId="54" xfId="1" applyFont="1" applyFill="1" applyBorder="1" applyAlignment="1" applyProtection="1">
      <alignment horizontal="center" vertical="center" wrapText="1"/>
      <protection hidden="1"/>
    </xf>
    <xf numFmtId="43" fontId="29" fillId="5" borderId="53" xfId="1" applyFont="1" applyFill="1" applyBorder="1" applyAlignment="1" applyProtection="1">
      <alignment horizontal="center" vertical="center" wrapText="1"/>
      <protection hidden="1"/>
    </xf>
    <xf numFmtId="3" fontId="29" fillId="5" borderId="40" xfId="1" applyNumberFormat="1" applyFont="1" applyFill="1" applyBorder="1" applyAlignment="1" applyProtection="1">
      <alignment horizontal="right" vertical="center"/>
      <protection hidden="1"/>
    </xf>
    <xf numFmtId="3" fontId="29" fillId="5" borderId="51" xfId="1" applyNumberFormat="1" applyFont="1" applyFill="1" applyBorder="1" applyAlignment="1" applyProtection="1">
      <alignment horizontal="right" vertical="center"/>
      <protection hidden="1"/>
    </xf>
    <xf numFmtId="4" fontId="29" fillId="5" borderId="40" xfId="1" applyNumberFormat="1" applyFont="1" applyFill="1" applyBorder="1" applyAlignment="1" applyProtection="1">
      <alignment horizontal="center" vertical="center"/>
      <protection hidden="1"/>
    </xf>
    <xf numFmtId="4" fontId="29" fillId="5" borderId="51" xfId="1" applyNumberFormat="1" applyFont="1" applyFill="1" applyBorder="1" applyAlignment="1" applyProtection="1">
      <alignment horizontal="center" vertical="center"/>
      <protection hidden="1"/>
    </xf>
    <xf numFmtId="0" fontId="39" fillId="2" borderId="29" xfId="0" applyFont="1" applyFill="1" applyBorder="1" applyAlignment="1" applyProtection="1">
      <alignment horizontal="center" vertical="center" wrapText="1"/>
      <protection hidden="1"/>
    </xf>
    <xf numFmtId="0" fontId="39" fillId="2" borderId="0" xfId="0" applyFont="1" applyFill="1" applyAlignment="1" applyProtection="1">
      <alignment horizontal="center" vertical="center" wrapText="1"/>
      <protection hidden="1"/>
    </xf>
    <xf numFmtId="0" fontId="39" fillId="2" borderId="30" xfId="0" applyFont="1" applyFill="1" applyBorder="1" applyAlignment="1" applyProtection="1">
      <alignment horizontal="center" vertical="center" wrapText="1"/>
      <protection hidden="1"/>
    </xf>
    <xf numFmtId="0" fontId="39" fillId="2" borderId="52" xfId="0" applyFont="1" applyFill="1" applyBorder="1" applyAlignment="1" applyProtection="1">
      <alignment horizontal="center" vertical="center" wrapText="1"/>
      <protection hidden="1"/>
    </xf>
    <xf numFmtId="0" fontId="39" fillId="2" borderId="54" xfId="0" applyFont="1" applyFill="1" applyBorder="1" applyAlignment="1" applyProtection="1">
      <alignment horizontal="center" vertical="center" wrapText="1"/>
      <protection hidden="1"/>
    </xf>
    <xf numFmtId="0" fontId="39" fillId="2" borderId="53" xfId="0" applyFont="1" applyFill="1" applyBorder="1" applyAlignment="1" applyProtection="1">
      <alignment horizontal="center" vertical="center" wrapText="1"/>
      <protection hidden="1"/>
    </xf>
    <xf numFmtId="43" fontId="29" fillId="5" borderId="40" xfId="1" applyFont="1" applyFill="1" applyBorder="1" applyAlignment="1" applyProtection="1">
      <alignment horizontal="center" vertical="center"/>
      <protection hidden="1"/>
    </xf>
    <xf numFmtId="0" fontId="34" fillId="2" borderId="54" xfId="0" applyFont="1" applyFill="1" applyBorder="1" applyAlignment="1" applyProtection="1">
      <alignment horizontal="center" vertical="center" wrapText="1"/>
      <protection hidden="1"/>
    </xf>
    <xf numFmtId="0" fontId="29" fillId="18" borderId="31" xfId="0" applyFont="1" applyFill="1" applyBorder="1" applyAlignment="1" applyProtection="1">
      <alignment horizontal="center" vertical="center" wrapText="1"/>
      <protection hidden="1"/>
    </xf>
    <xf numFmtId="0" fontId="29" fillId="18" borderId="33" xfId="0" applyFont="1" applyFill="1" applyBorder="1" applyAlignment="1" applyProtection="1">
      <alignment horizontal="center" vertical="center" wrapText="1"/>
      <protection hidden="1"/>
    </xf>
    <xf numFmtId="0" fontId="29" fillId="18" borderId="52" xfId="0" applyFont="1" applyFill="1" applyBorder="1" applyAlignment="1" applyProtection="1">
      <alignment horizontal="center" vertical="center" wrapText="1"/>
      <protection hidden="1"/>
    </xf>
    <xf numFmtId="0" fontId="29" fillId="18" borderId="53" xfId="0" applyFont="1" applyFill="1" applyBorder="1" applyAlignment="1" applyProtection="1">
      <alignment horizontal="center" vertical="center" wrapText="1"/>
      <protection hidden="1"/>
    </xf>
    <xf numFmtId="3" fontId="29" fillId="5" borderId="40" xfId="1" applyNumberFormat="1" applyFont="1" applyFill="1" applyBorder="1" applyAlignment="1" applyProtection="1">
      <alignment horizontal="right" vertical="center" wrapText="1"/>
      <protection hidden="1"/>
    </xf>
    <xf numFmtId="3" fontId="29" fillId="5" borderId="51" xfId="1" applyNumberFormat="1" applyFont="1" applyFill="1" applyBorder="1" applyAlignment="1" applyProtection="1">
      <alignment horizontal="right" vertical="center" wrapText="1"/>
      <protection hidden="1"/>
    </xf>
    <xf numFmtId="3" fontId="29" fillId="5" borderId="40" xfId="0" applyNumberFormat="1" applyFont="1" applyFill="1" applyBorder="1" applyAlignment="1" applyProtection="1">
      <alignment horizontal="left" vertical="center" indent="1"/>
      <protection hidden="1"/>
    </xf>
    <xf numFmtId="3" fontId="29" fillId="5" borderId="51" xfId="0" applyNumberFormat="1" applyFont="1" applyFill="1" applyBorder="1" applyAlignment="1" applyProtection="1">
      <alignment horizontal="left" vertical="center" indent="1"/>
      <protection hidden="1"/>
    </xf>
    <xf numFmtId="43" fontId="29" fillId="5" borderId="20" xfId="1" applyFont="1" applyFill="1" applyBorder="1" applyAlignment="1" applyProtection="1">
      <alignment horizontal="center" vertical="center" wrapText="1"/>
      <protection hidden="1"/>
    </xf>
    <xf numFmtId="43" fontId="29" fillId="5" borderId="22" xfId="1" applyFont="1" applyFill="1" applyBorder="1" applyAlignment="1" applyProtection="1">
      <alignment horizontal="center" vertical="center" wrapText="1"/>
      <protection hidden="1"/>
    </xf>
    <xf numFmtId="0" fontId="24" fillId="2" borderId="31" xfId="0" applyFont="1" applyFill="1" applyBorder="1" applyAlignment="1" applyProtection="1">
      <alignment horizontal="center" vertical="center" wrapText="1"/>
      <protection hidden="1"/>
    </xf>
    <xf numFmtId="0" fontId="24" fillId="2" borderId="32" xfId="0" applyFont="1" applyFill="1" applyBorder="1" applyAlignment="1" applyProtection="1">
      <alignment horizontal="center" vertical="center" wrapText="1"/>
      <protection hidden="1"/>
    </xf>
    <xf numFmtId="0" fontId="24" fillId="2" borderId="33" xfId="0" applyFont="1" applyFill="1" applyBorder="1" applyAlignment="1" applyProtection="1">
      <alignment horizontal="center" vertical="center" wrapText="1"/>
      <protection hidden="1"/>
    </xf>
    <xf numFmtId="0" fontId="24" fillId="2" borderId="29" xfId="0" applyFont="1" applyFill="1" applyBorder="1" applyAlignment="1" applyProtection="1">
      <alignment horizontal="center" vertical="center" wrapText="1"/>
      <protection hidden="1"/>
    </xf>
    <xf numFmtId="0" fontId="24" fillId="2" borderId="0" xfId="0" applyFont="1" applyFill="1" applyAlignment="1" applyProtection="1">
      <alignment horizontal="center" vertical="center" wrapText="1"/>
      <protection hidden="1"/>
    </xf>
    <xf numFmtId="0" fontId="24" fillId="2" borderId="30" xfId="0" applyFont="1" applyFill="1" applyBorder="1" applyAlignment="1" applyProtection="1">
      <alignment horizontal="center" vertical="center" wrapText="1"/>
      <protection hidden="1"/>
    </xf>
    <xf numFmtId="0" fontId="24" fillId="2" borderId="52" xfId="0" applyFont="1" applyFill="1" applyBorder="1" applyAlignment="1" applyProtection="1">
      <alignment horizontal="center" vertical="center" wrapText="1"/>
      <protection hidden="1"/>
    </xf>
    <xf numFmtId="0" fontId="24" fillId="2" borderId="54" xfId="0" applyFont="1" applyFill="1" applyBorder="1" applyAlignment="1" applyProtection="1">
      <alignment horizontal="center" vertical="center" wrapText="1"/>
      <protection hidden="1"/>
    </xf>
    <xf numFmtId="0" fontId="24" fillId="2" borderId="53"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28" fillId="2" borderId="32" xfId="0" applyFont="1" applyFill="1" applyBorder="1" applyAlignment="1" applyProtection="1">
      <alignment horizontal="center" vertical="center"/>
      <protection hidden="1"/>
    </xf>
    <xf numFmtId="0" fontId="28" fillId="2" borderId="29"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7" fillId="2" borderId="31" xfId="0" applyFont="1" applyFill="1" applyBorder="1" applyAlignment="1" applyProtection="1">
      <alignment horizontal="center"/>
      <protection hidden="1"/>
    </xf>
    <xf numFmtId="0" fontId="27" fillId="2" borderId="32" xfId="0" applyFont="1" applyFill="1" applyBorder="1" applyAlignment="1" applyProtection="1">
      <alignment horizontal="center"/>
      <protection hidden="1"/>
    </xf>
    <xf numFmtId="0" fontId="27" fillId="2" borderId="29" xfId="0" applyFont="1" applyFill="1" applyBorder="1" applyAlignment="1" applyProtection="1">
      <alignment horizontal="center"/>
      <protection hidden="1"/>
    </xf>
    <xf numFmtId="0" fontId="27" fillId="2" borderId="0" xfId="0" applyFont="1" applyFill="1" applyAlignment="1" applyProtection="1">
      <alignment horizontal="center"/>
      <protection hidden="1"/>
    </xf>
    <xf numFmtId="0" fontId="39" fillId="2" borderId="31" xfId="0" applyFont="1" applyFill="1" applyBorder="1" applyAlignment="1" applyProtection="1">
      <alignment horizontal="center" vertical="center" wrapText="1"/>
      <protection hidden="1"/>
    </xf>
    <xf numFmtId="0" fontId="39" fillId="2" borderId="32" xfId="0" applyFont="1" applyFill="1" applyBorder="1" applyAlignment="1" applyProtection="1">
      <alignment horizontal="center" vertical="center" wrapText="1"/>
      <protection hidden="1"/>
    </xf>
    <xf numFmtId="0" fontId="39" fillId="2" borderId="33" xfId="0" applyFont="1" applyFill="1" applyBorder="1" applyAlignment="1" applyProtection="1">
      <alignment horizontal="center" vertical="center" wrapText="1"/>
      <protection hidden="1"/>
    </xf>
    <xf numFmtId="0" fontId="39" fillId="2" borderId="34" xfId="0"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39" fillId="2" borderId="35" xfId="0" applyFont="1" applyFill="1" applyBorder="1" applyAlignment="1" applyProtection="1">
      <alignment horizontal="center" vertical="center" wrapText="1"/>
      <protection hidden="1"/>
    </xf>
    <xf numFmtId="0" fontId="38" fillId="5" borderId="47" xfId="0" applyFont="1" applyFill="1" applyBorder="1" applyAlignment="1" applyProtection="1">
      <alignment horizontal="center" vertical="center" wrapText="1"/>
      <protection hidden="1"/>
    </xf>
    <xf numFmtId="0" fontId="38" fillId="5" borderId="47" xfId="0" applyFont="1" applyFill="1" applyBorder="1" applyAlignment="1" applyProtection="1">
      <alignment horizontal="center" vertical="center"/>
      <protection hidden="1"/>
    </xf>
    <xf numFmtId="0" fontId="48" fillId="4" borderId="47" xfId="0" applyFont="1" applyFill="1" applyBorder="1" applyAlignment="1" applyProtection="1">
      <alignment horizontal="left" vertical="center"/>
      <protection locked="0" hidden="1"/>
    </xf>
    <xf numFmtId="0" fontId="31" fillId="5" borderId="47" xfId="0" applyFont="1" applyFill="1" applyBorder="1" applyAlignment="1" applyProtection="1">
      <alignment horizontal="right" vertical="center" wrapText="1"/>
      <protection hidden="1"/>
    </xf>
    <xf numFmtId="3" fontId="29" fillId="5" borderId="49" xfId="0" applyNumberFormat="1" applyFont="1" applyFill="1" applyBorder="1" applyAlignment="1" applyProtection="1">
      <alignment horizontal="center" vertical="center" wrapText="1"/>
      <protection hidden="1"/>
    </xf>
    <xf numFmtId="3" fontId="29" fillId="5" borderId="48" xfId="0" applyNumberFormat="1" applyFont="1" applyFill="1" applyBorder="1" applyAlignment="1" applyProtection="1">
      <alignment horizontal="center" vertical="center" wrapText="1"/>
      <protection hidden="1"/>
    </xf>
    <xf numFmtId="3" fontId="26" fillId="2" borderId="49" xfId="0" applyNumberFormat="1" applyFont="1" applyFill="1" applyBorder="1" applyAlignment="1" applyProtection="1">
      <alignment horizontal="center" vertical="center"/>
      <protection hidden="1"/>
    </xf>
    <xf numFmtId="3" fontId="26" fillId="2" borderId="48" xfId="0" applyNumberFormat="1" applyFont="1" applyFill="1" applyBorder="1" applyAlignment="1" applyProtection="1">
      <alignment horizontal="center" vertical="center"/>
      <protection hidden="1"/>
    </xf>
    <xf numFmtId="0" fontId="0" fillId="0" borderId="10" xfId="0" applyBorder="1" applyAlignment="1">
      <alignment horizontal="center"/>
    </xf>
    <xf numFmtId="0" fontId="0" fillId="0" borderId="18" xfId="0" applyBorder="1" applyAlignment="1">
      <alignment horizontal="center"/>
    </xf>
  </cellXfs>
  <cellStyles count="5">
    <cellStyle name="Comma" xfId="1" builtinId="3"/>
    <cellStyle name="Normal" xfId="0" builtinId="0"/>
    <cellStyle name="Normal 12" xfId="2" xr:uid="{00000000-0005-0000-0000-000002000000}"/>
    <cellStyle name="Normal 2" xfId="3" xr:uid="{00000000-0005-0000-0000-000003000000}"/>
    <cellStyle name="Percent" xfId="4" builtinId="5"/>
  </cellStyles>
  <dxfs count="40">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border>
        <left/>
        <right/>
        <top/>
        <bottom/>
      </border>
    </dxf>
    <dxf>
      <border>
        <left/>
        <right/>
        <top style="thin">
          <color auto="1"/>
        </top>
        <bottom style="thin">
          <color auto="1"/>
        </bottom>
        <vertical/>
        <horizontal/>
      </border>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border>
        <left/>
        <right/>
        <top/>
        <bottom/>
      </border>
    </dxf>
    <dxf>
      <border>
        <left/>
        <right/>
        <top style="thin">
          <color auto="1"/>
        </top>
        <bottom style="thin">
          <color auto="1"/>
        </bottom>
        <vertical/>
        <horizontal/>
      </border>
    </dxf>
    <dxf>
      <border>
        <left/>
        <right/>
        <top/>
        <bottom/>
      </border>
    </dxf>
    <dxf>
      <border>
        <left/>
        <right/>
        <top style="thin">
          <color auto="1"/>
        </top>
        <bottom style="thin">
          <color auto="1"/>
        </bottom>
        <vertical/>
        <horizontal/>
      </border>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s>
  <tableStyles count="0" defaultTableStyle="TableStyleMedium2" defaultPivotStyle="PivotStyleLight16"/>
  <colors>
    <mruColors>
      <color rgb="FFFFFF99"/>
      <color rgb="FFF3AF00"/>
      <color rgb="FF53565A"/>
      <color rgb="FFEAEEEE"/>
      <color rgb="FF002554"/>
      <color rgb="FF506B67"/>
      <color rgb="FFEDF3F9"/>
      <color rgb="FF809E9B"/>
      <color rgb="FFFDE9E0"/>
      <color rgb="FF7578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259771</xdr:colOff>
      <xdr:row>3</xdr:row>
      <xdr:rowOff>55977</xdr:rowOff>
    </xdr:from>
    <xdr:to>
      <xdr:col>13</xdr:col>
      <xdr:colOff>385390</xdr:colOff>
      <xdr:row>12</xdr:row>
      <xdr:rowOff>116219</xdr:rowOff>
    </xdr:to>
    <xdr:pic>
      <xdr:nvPicPr>
        <xdr:cNvPr id="2" name="Picture 1" descr="Tyson K12 Logo">
          <a:extLst>
            <a:ext uri="{FF2B5EF4-FFF2-40B4-BE49-F238E27FC236}">
              <a16:creationId xmlns:a16="http://schemas.microsoft.com/office/drawing/2014/main" id="{74E738BF-67B8-48FD-BDC4-272FBCF686DE}"/>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249" y="627477"/>
          <a:ext cx="1351445" cy="1758177"/>
        </a:xfrm>
        <a:prstGeom prst="rect">
          <a:avLst/>
        </a:prstGeom>
      </xdr:spPr>
    </xdr:pic>
    <xdr:clientData/>
  </xdr:twoCellAnchor>
  <xdr:twoCellAnchor>
    <xdr:from>
      <xdr:col>7</xdr:col>
      <xdr:colOff>281185</xdr:colOff>
      <xdr:row>22</xdr:row>
      <xdr:rowOff>10112</xdr:rowOff>
    </xdr:from>
    <xdr:to>
      <xdr:col>9</xdr:col>
      <xdr:colOff>217684</xdr:colOff>
      <xdr:row>22</xdr:row>
      <xdr:rowOff>206109</xdr:rowOff>
    </xdr:to>
    <xdr:sp macro="[0]!RefreshPull" textlink="">
      <xdr:nvSpPr>
        <xdr:cNvPr id="3" name="Rectangle: Rounded Corners 2">
          <a:extLst>
            <a:ext uri="{FF2B5EF4-FFF2-40B4-BE49-F238E27FC236}">
              <a16:creationId xmlns:a16="http://schemas.microsoft.com/office/drawing/2014/main" id="{4669BA40-1AA0-40DD-8C5B-FACD8EA5D8AB}"/>
            </a:ext>
          </a:extLst>
        </xdr:cNvPr>
        <xdr:cNvSpPr/>
      </xdr:nvSpPr>
      <xdr:spPr>
        <a:xfrm>
          <a:off x="5018837" y="4317069"/>
          <a:ext cx="1311412" cy="195997"/>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Click to Refresh </a:t>
          </a:r>
        </a:p>
      </xdr:txBody>
    </xdr:sp>
    <xdr:clientData/>
  </xdr:twoCellAnchor>
  <xdr:twoCellAnchor editAs="oneCell">
    <xdr:from>
      <xdr:col>11</xdr:col>
      <xdr:colOff>241113</xdr:colOff>
      <xdr:row>17</xdr:row>
      <xdr:rowOff>91109</xdr:rowOff>
    </xdr:from>
    <xdr:to>
      <xdr:col>13</xdr:col>
      <xdr:colOff>404047</xdr:colOff>
      <xdr:row>23</xdr:row>
      <xdr:rowOff>132522</xdr:rowOff>
    </xdr:to>
    <xdr:pic>
      <xdr:nvPicPr>
        <xdr:cNvPr id="4" name="Picture 3" descr="Connect with us on Social Media: TysonK12Schools">
          <a:extLst>
            <a:ext uri="{FF2B5EF4-FFF2-40B4-BE49-F238E27FC236}">
              <a16:creationId xmlns:a16="http://schemas.microsoft.com/office/drawing/2014/main" id="{0F63FAE2-80F0-47C8-B9CD-0F7155BCA4CA}"/>
            </a:ext>
          </a:extLst>
        </xdr:cNvPr>
        <xdr:cNvPicPr>
          <a:picLocks noChangeAspect="1"/>
        </xdr:cNvPicPr>
      </xdr:nvPicPr>
      <xdr:blipFill>
        <a:blip xmlns:r="http://schemas.openxmlformats.org/officeDocument/2006/relationships" r:embed="rId2"/>
        <a:stretch>
          <a:fillRect/>
        </a:stretch>
      </xdr:blipFill>
      <xdr:spPr>
        <a:xfrm>
          <a:off x="7728591" y="3437283"/>
          <a:ext cx="1388760" cy="1217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1847850</xdr:colOff>
      <xdr:row>1</xdr:row>
      <xdr:rowOff>133351</xdr:rowOff>
    </xdr:from>
    <xdr:to>
      <xdr:col>2</xdr:col>
      <xdr:colOff>4402913</xdr:colOff>
      <xdr:row>5</xdr:row>
      <xdr:rowOff>304800</xdr:rowOff>
    </xdr:to>
    <xdr:pic>
      <xdr:nvPicPr>
        <xdr:cNvPr id="4" name="Picture 3" descr="Tyson K12 Logo">
          <a:extLst>
            <a:ext uri="{FF2B5EF4-FFF2-40B4-BE49-F238E27FC236}">
              <a16:creationId xmlns:a16="http://schemas.microsoft.com/office/drawing/2014/main" id="{7504FACF-21A3-4666-81AA-8CF2944D77C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0" y="342901"/>
          <a:ext cx="2555063" cy="3333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2751365</xdr:colOff>
      <xdr:row>1</xdr:row>
      <xdr:rowOff>0</xdr:rowOff>
    </xdr:from>
    <xdr:to>
      <xdr:col>2</xdr:col>
      <xdr:colOff>4374057</xdr:colOff>
      <xdr:row>4</xdr:row>
      <xdr:rowOff>107587</xdr:rowOff>
    </xdr:to>
    <xdr:pic>
      <xdr:nvPicPr>
        <xdr:cNvPr id="3" name="Picture 2" descr="Tyson K12 Logo">
          <a:extLst>
            <a:ext uri="{FF2B5EF4-FFF2-40B4-BE49-F238E27FC236}">
              <a16:creationId xmlns:a16="http://schemas.microsoft.com/office/drawing/2014/main" id="{536F7E0B-0C8E-44B2-95D2-CB5BF1AC4EDD}"/>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9472" y="244929"/>
          <a:ext cx="1612532" cy="20682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928007</xdr:colOff>
      <xdr:row>1</xdr:row>
      <xdr:rowOff>127908</xdr:rowOff>
    </xdr:from>
    <xdr:to>
      <xdr:col>2</xdr:col>
      <xdr:colOff>2401316</xdr:colOff>
      <xdr:row>4</xdr:row>
      <xdr:rowOff>179161</xdr:rowOff>
    </xdr:to>
    <xdr:pic>
      <xdr:nvPicPr>
        <xdr:cNvPr id="3" name="Picture 2" descr="Tyson K12 Logo">
          <a:extLst>
            <a:ext uri="{FF2B5EF4-FFF2-40B4-BE49-F238E27FC236}">
              <a16:creationId xmlns:a16="http://schemas.microsoft.com/office/drawing/2014/main" id="{51EFDA01-8073-4025-8D3D-A181B2ADA6E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6114" y="372837"/>
          <a:ext cx="1473309" cy="19131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873579</xdr:colOff>
      <xdr:row>1</xdr:row>
      <xdr:rowOff>204107</xdr:rowOff>
    </xdr:from>
    <xdr:to>
      <xdr:col>2</xdr:col>
      <xdr:colOff>2389770</xdr:colOff>
      <xdr:row>4</xdr:row>
      <xdr:rowOff>7257</xdr:rowOff>
    </xdr:to>
    <xdr:pic>
      <xdr:nvPicPr>
        <xdr:cNvPr id="3" name="Picture 2" descr="Tyson K12 Logo">
          <a:extLst>
            <a:ext uri="{FF2B5EF4-FFF2-40B4-BE49-F238E27FC236}">
              <a16:creationId xmlns:a16="http://schemas.microsoft.com/office/drawing/2014/main" id="{CC2092DC-C767-40CB-8D63-9FF67190362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1686" y="449036"/>
          <a:ext cx="1516191" cy="1959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81643</xdr:colOff>
      <xdr:row>0</xdr:row>
      <xdr:rowOff>27214</xdr:rowOff>
    </xdr:from>
    <xdr:to>
      <xdr:col>8</xdr:col>
      <xdr:colOff>176893</xdr:colOff>
      <xdr:row>3</xdr:row>
      <xdr:rowOff>108857</xdr:rowOff>
    </xdr:to>
    <xdr:sp macro="[0]!RefreshPull" textlink="">
      <xdr:nvSpPr>
        <xdr:cNvPr id="2" name="Rectangle: Rounded Corners 1">
          <a:extLst>
            <a:ext uri="{FF2B5EF4-FFF2-40B4-BE49-F238E27FC236}">
              <a16:creationId xmlns:a16="http://schemas.microsoft.com/office/drawing/2014/main" id="{E87E271F-37E5-4FCA-840E-5E702327B5FB}"/>
            </a:ext>
          </a:extLst>
        </xdr:cNvPr>
        <xdr:cNvSpPr/>
      </xdr:nvSpPr>
      <xdr:spPr>
        <a:xfrm>
          <a:off x="7048500" y="27214"/>
          <a:ext cx="3837214" cy="653143"/>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Click to Refresh Snapshot</a:t>
          </a:r>
        </a:p>
      </xdr:txBody>
    </xdr:sp>
    <xdr:clientData/>
  </xdr:twoCellAnchor>
  <xdr:twoCellAnchor editAs="oneCell">
    <xdr:from>
      <xdr:col>16</xdr:col>
      <xdr:colOff>157405</xdr:colOff>
      <xdr:row>0</xdr:row>
      <xdr:rowOff>119924</xdr:rowOff>
    </xdr:from>
    <xdr:to>
      <xdr:col>18</xdr:col>
      <xdr:colOff>108858</xdr:colOff>
      <xdr:row>8</xdr:row>
      <xdr:rowOff>195071</xdr:rowOff>
    </xdr:to>
    <xdr:pic>
      <xdr:nvPicPr>
        <xdr:cNvPr id="4" name="Picture 3" descr="Tyson K12 Logo">
          <a:extLst>
            <a:ext uri="{FF2B5EF4-FFF2-40B4-BE49-F238E27FC236}">
              <a16:creationId xmlns:a16="http://schemas.microsoft.com/office/drawing/2014/main" id="{5B5C82A2-7A3A-4F21-926E-245A632D773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33976" y="119924"/>
          <a:ext cx="1802025" cy="23339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81643</xdr:colOff>
      <xdr:row>0</xdr:row>
      <xdr:rowOff>27214</xdr:rowOff>
    </xdr:from>
    <xdr:to>
      <xdr:col>8</xdr:col>
      <xdr:colOff>176893</xdr:colOff>
      <xdr:row>3</xdr:row>
      <xdr:rowOff>108857</xdr:rowOff>
    </xdr:to>
    <xdr:sp macro="[0]!RefreshPull" textlink="">
      <xdr:nvSpPr>
        <xdr:cNvPr id="2" name="Rectangle: Rounded Corners 1">
          <a:extLst>
            <a:ext uri="{FF2B5EF4-FFF2-40B4-BE49-F238E27FC236}">
              <a16:creationId xmlns:a16="http://schemas.microsoft.com/office/drawing/2014/main" id="{FB5A8FB2-2CB6-4638-8269-E7183F8B01DB}"/>
            </a:ext>
          </a:extLst>
        </xdr:cNvPr>
        <xdr:cNvSpPr/>
      </xdr:nvSpPr>
      <xdr:spPr>
        <a:xfrm>
          <a:off x="6901543" y="27214"/>
          <a:ext cx="4800600" cy="653143"/>
        </a:xfrm>
        <a:prstGeom prst="roundRect">
          <a:avLst/>
        </a:prstGeom>
        <a:solidFill>
          <a:srgbClr val="9166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Click to Refresh Forecast Summary</a:t>
          </a:r>
        </a:p>
      </xdr:txBody>
    </xdr:sp>
    <xdr:clientData/>
  </xdr:twoCellAnchor>
  <xdr:twoCellAnchor editAs="oneCell">
    <xdr:from>
      <xdr:col>15</xdr:col>
      <xdr:colOff>122465</xdr:colOff>
      <xdr:row>0</xdr:row>
      <xdr:rowOff>176892</xdr:rowOff>
    </xdr:from>
    <xdr:to>
      <xdr:col>16</xdr:col>
      <xdr:colOff>890347</xdr:colOff>
      <xdr:row>9</xdr:row>
      <xdr:rowOff>7111</xdr:rowOff>
    </xdr:to>
    <xdr:pic>
      <xdr:nvPicPr>
        <xdr:cNvPr id="4" name="Picture 3" descr="Tyson K12 Logo">
          <a:extLst>
            <a:ext uri="{FF2B5EF4-FFF2-40B4-BE49-F238E27FC236}">
              <a16:creationId xmlns:a16="http://schemas.microsoft.com/office/drawing/2014/main" id="{0CE949A2-9548-46B9-BEAC-D032AF350584}"/>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95572" y="176892"/>
          <a:ext cx="1802025" cy="23339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209550</xdr:colOff>
      <xdr:row>1</xdr:row>
      <xdr:rowOff>95250</xdr:rowOff>
    </xdr:from>
    <xdr:to>
      <xdr:col>2</xdr:col>
      <xdr:colOff>2400300</xdr:colOff>
      <xdr:row>1</xdr:row>
      <xdr:rowOff>2968752</xdr:rowOff>
    </xdr:to>
    <xdr:pic>
      <xdr:nvPicPr>
        <xdr:cNvPr id="4" name="Picture 3">
          <a:extLst>
            <a:ext uri="{FF2B5EF4-FFF2-40B4-BE49-F238E27FC236}">
              <a16:creationId xmlns:a16="http://schemas.microsoft.com/office/drawing/2014/main" id="{117B6E9A-6EBE-4143-A48D-57C6B6DF34E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90900" y="304800"/>
          <a:ext cx="2190750" cy="286207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2B7347-CA60-41EF-8337-C748183C3C61}" name="T_YN" displayName="T_YN" ref="N14:N16" totalsRowShown="0" headerRowDxfId="2" dataDxfId="1">
  <autoFilter ref="N14:N16" xr:uid="{1AA27FC3-49CE-47D1-9D6E-0235DE4EBFAA}"/>
  <tableColumns count="1">
    <tableColumn id="1" xr3:uid="{86693716-3FF4-43BF-86E2-B8A5DE179114}" name="YN"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220634-1D13-40FC-879D-1D7A380D22EA}" name="T_Beef" displayName="T_Beef" ref="T4:T6" totalsRowShown="0">
  <autoFilter ref="T4:T6" xr:uid="{571F38F2-69EE-4862-A2BF-F0F49122C8D9}"/>
  <tableColumns count="1">
    <tableColumn id="1" xr3:uid="{F7DFDE93-63ED-4341-8AB1-B7B8446CC3D8}" name="Type of Beef"/>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Tyson Theme">
      <a:dk1>
        <a:sysClr val="windowText" lastClr="000000"/>
      </a:dk1>
      <a:lt1>
        <a:srgbClr val="EDF3F9"/>
      </a:lt1>
      <a:dk2>
        <a:srgbClr val="002554"/>
      </a:dk2>
      <a:lt2>
        <a:srgbClr val="EDF3F9"/>
      </a:lt2>
      <a:accent1>
        <a:srgbClr val="F3AF00"/>
      </a:accent1>
      <a:accent2>
        <a:srgbClr val="916600"/>
      </a:accent2>
      <a:accent3>
        <a:srgbClr val="809E9B"/>
      </a:accent3>
      <a:accent4>
        <a:srgbClr val="506B67"/>
      </a:accent4>
      <a:accent5>
        <a:srgbClr val="EB3C31"/>
      </a:accent5>
      <a:accent6>
        <a:srgbClr val="B02D2A"/>
      </a:accent6>
      <a:hlink>
        <a:srgbClr val="EB3B30"/>
      </a:hlink>
      <a:folHlink>
        <a:srgbClr val="AF2C2A"/>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customProperty" Target="../customProperty2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22.bin"/><Relationship Id="rId1" Type="http://schemas.openxmlformats.org/officeDocument/2006/relationships/printerSettings" Target="../printerSettings/printerSettings10.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5.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8.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74D9E-523A-4318-9B97-3745836BDB97}">
  <sheetPr codeName="Sheet4">
    <tabColor rgb="FF002554"/>
  </sheetPr>
  <dimension ref="A1:U36"/>
  <sheetViews>
    <sheetView zoomScale="115" zoomScaleNormal="115" workbookViewId="0">
      <selection activeCell="B2" sqref="B2:K4"/>
    </sheetView>
  </sheetViews>
  <sheetFormatPr defaultColWidth="0" defaultRowHeight="14.4" zeroHeight="1" x14ac:dyDescent="0.3"/>
  <cols>
    <col min="1" max="1" width="9.109375" customWidth="1"/>
    <col min="2" max="10" width="10.33203125" customWidth="1"/>
    <col min="11" max="11" width="12.44140625" customWidth="1"/>
    <col min="12" max="14" width="9.109375" customWidth="1"/>
    <col min="15" max="21" width="0" hidden="1" customWidth="1"/>
    <col min="22" max="16384" width="9.109375" hidden="1"/>
  </cols>
  <sheetData>
    <row r="1" spans="1:17" x14ac:dyDescent="0.3">
      <c r="A1" s="50"/>
      <c r="B1" s="50"/>
      <c r="C1" s="50"/>
      <c r="D1" s="50"/>
      <c r="E1" s="50"/>
      <c r="F1" s="50"/>
      <c r="G1" s="50"/>
      <c r="H1" s="50"/>
      <c r="I1" s="50"/>
      <c r="J1" s="50"/>
      <c r="K1" s="50"/>
      <c r="L1" s="50"/>
      <c r="M1" s="50"/>
      <c r="N1" s="50"/>
    </row>
    <row r="2" spans="1:17" ht="15" customHeight="1" x14ac:dyDescent="0.3">
      <c r="A2" s="50"/>
      <c r="B2" s="230" t="s">
        <v>0</v>
      </c>
      <c r="C2" s="230"/>
      <c r="D2" s="230"/>
      <c r="E2" s="230"/>
      <c r="F2" s="230"/>
      <c r="G2" s="230"/>
      <c r="H2" s="230"/>
      <c r="I2" s="230"/>
      <c r="J2" s="230"/>
      <c r="K2" s="230"/>
      <c r="L2" s="50"/>
      <c r="M2" s="50"/>
      <c r="N2" s="50"/>
    </row>
    <row r="3" spans="1:17" ht="15" customHeight="1" x14ac:dyDescent="0.3">
      <c r="A3" s="50"/>
      <c r="B3" s="230"/>
      <c r="C3" s="230"/>
      <c r="D3" s="230"/>
      <c r="E3" s="230"/>
      <c r="F3" s="230"/>
      <c r="G3" s="230"/>
      <c r="H3" s="230"/>
      <c r="I3" s="230"/>
      <c r="J3" s="230"/>
      <c r="K3" s="230"/>
      <c r="L3" s="50"/>
      <c r="M3" s="50"/>
      <c r="N3" s="50"/>
    </row>
    <row r="4" spans="1:17" ht="15" customHeight="1" x14ac:dyDescent="0.3">
      <c r="A4" s="50"/>
      <c r="B4" s="230"/>
      <c r="C4" s="230"/>
      <c r="D4" s="230"/>
      <c r="E4" s="230"/>
      <c r="F4" s="230"/>
      <c r="G4" s="230"/>
      <c r="H4" s="230"/>
      <c r="I4" s="230"/>
      <c r="J4" s="230"/>
      <c r="K4" s="230"/>
      <c r="L4" s="50"/>
      <c r="M4" s="50"/>
      <c r="N4" s="50"/>
    </row>
    <row r="5" spans="1:17" ht="9.75" customHeight="1" x14ac:dyDescent="0.3">
      <c r="A5" s="50"/>
      <c r="B5" s="51"/>
      <c r="C5" s="51"/>
      <c r="D5" s="51"/>
      <c r="E5" s="51"/>
      <c r="F5" s="51"/>
      <c r="G5" s="51"/>
      <c r="H5" s="51"/>
      <c r="I5" s="51"/>
      <c r="J5" s="51"/>
      <c r="K5" s="51"/>
      <c r="L5" s="50"/>
      <c r="M5" s="50"/>
      <c r="N5" s="50"/>
    </row>
    <row r="6" spans="1:17" ht="17.100000000000001" customHeight="1" x14ac:dyDescent="0.35">
      <c r="A6" s="50"/>
      <c r="B6" s="235" t="s">
        <v>1</v>
      </c>
      <c r="C6" s="235"/>
      <c r="D6" s="235"/>
      <c r="E6" s="50"/>
      <c r="F6" s="50"/>
      <c r="G6" s="50"/>
      <c r="H6" s="50"/>
      <c r="I6" s="50"/>
      <c r="J6" s="50"/>
      <c r="K6" s="50"/>
      <c r="L6" s="50"/>
      <c r="M6" s="50"/>
      <c r="N6" s="50"/>
    </row>
    <row r="7" spans="1:17" ht="7.5" customHeight="1" x14ac:dyDescent="0.35">
      <c r="A7" s="50"/>
      <c r="B7" s="211"/>
      <c r="C7" s="211"/>
      <c r="D7" s="211"/>
      <c r="E7" s="212"/>
      <c r="F7" s="212"/>
      <c r="G7" s="212"/>
      <c r="H7" s="212"/>
      <c r="I7" s="212"/>
      <c r="J7" s="212"/>
      <c r="K7" s="212"/>
      <c r="L7" s="50"/>
      <c r="M7" s="50"/>
      <c r="N7" s="50"/>
    </row>
    <row r="8" spans="1:17" ht="17.399999999999999" customHeight="1" x14ac:dyDescent="0.3">
      <c r="A8" s="50"/>
      <c r="B8" s="234" t="s">
        <v>2</v>
      </c>
      <c r="C8" s="236" t="s">
        <v>3</v>
      </c>
      <c r="D8" s="236"/>
      <c r="E8" s="236"/>
      <c r="F8" s="236"/>
      <c r="G8" s="236"/>
      <c r="H8" s="236"/>
      <c r="I8" s="236"/>
      <c r="J8" s="236"/>
      <c r="K8" s="236"/>
      <c r="L8" s="50"/>
      <c r="M8" s="50"/>
      <c r="N8" s="50"/>
    </row>
    <row r="9" spans="1:17" ht="17.399999999999999" customHeight="1" x14ac:dyDescent="0.3">
      <c r="A9" s="50"/>
      <c r="B9" s="234"/>
      <c r="C9" s="236"/>
      <c r="D9" s="236"/>
      <c r="E9" s="236"/>
      <c r="F9" s="236"/>
      <c r="G9" s="236"/>
      <c r="H9" s="236"/>
      <c r="I9" s="236"/>
      <c r="J9" s="236"/>
      <c r="K9" s="236"/>
      <c r="L9" s="50"/>
      <c r="M9" s="50"/>
      <c r="N9" s="50"/>
    </row>
    <row r="10" spans="1:17" ht="17.399999999999999" customHeight="1" x14ac:dyDescent="0.3">
      <c r="A10" s="50"/>
      <c r="B10" s="216"/>
      <c r="C10" s="210" t="s">
        <v>4</v>
      </c>
      <c r="D10" s="231" t="s">
        <v>5</v>
      </c>
      <c r="E10" s="231"/>
      <c r="F10" s="231"/>
      <c r="G10" s="231"/>
      <c r="H10" s="217"/>
      <c r="I10" s="209"/>
      <c r="J10" s="209"/>
      <c r="K10" s="209"/>
      <c r="L10" s="50"/>
      <c r="M10" s="50"/>
      <c r="N10" s="50"/>
    </row>
    <row r="11" spans="1:17" ht="17.399999999999999" customHeight="1" x14ac:dyDescent="0.3">
      <c r="A11" s="50"/>
      <c r="B11" s="216"/>
      <c r="C11" s="232" t="s">
        <v>6</v>
      </c>
      <c r="D11" s="231" t="s">
        <v>7</v>
      </c>
      <c r="E11" s="231"/>
      <c r="F11" s="231"/>
      <c r="G11" s="231"/>
      <c r="H11" s="231"/>
      <c r="I11" s="231"/>
      <c r="J11" s="231"/>
      <c r="K11" s="231"/>
      <c r="L11" s="50"/>
      <c r="M11" s="50"/>
      <c r="N11" s="50"/>
    </row>
    <row r="12" spans="1:17" ht="17.399999999999999" customHeight="1" x14ac:dyDescent="0.3">
      <c r="A12" s="50"/>
      <c r="B12" s="216"/>
      <c r="C12" s="232"/>
      <c r="D12" s="231"/>
      <c r="E12" s="231"/>
      <c r="F12" s="231"/>
      <c r="G12" s="231"/>
      <c r="H12" s="231"/>
      <c r="I12" s="231"/>
      <c r="J12" s="231"/>
      <c r="K12" s="231"/>
      <c r="L12" s="50"/>
      <c r="M12" s="50"/>
      <c r="N12" s="50"/>
    </row>
    <row r="13" spans="1:17" ht="17.399999999999999" customHeight="1" x14ac:dyDescent="0.3">
      <c r="A13" s="50"/>
      <c r="B13" s="216"/>
      <c r="C13" s="233" t="s">
        <v>8</v>
      </c>
      <c r="D13" s="231" t="s">
        <v>9</v>
      </c>
      <c r="E13" s="231"/>
      <c r="F13" s="231"/>
      <c r="G13" s="231"/>
      <c r="H13" s="231"/>
      <c r="I13" s="231"/>
      <c r="J13" s="231"/>
      <c r="K13" s="231"/>
      <c r="L13" s="50"/>
      <c r="M13" s="50"/>
      <c r="N13" s="50"/>
    </row>
    <row r="14" spans="1:17" ht="17.399999999999999" customHeight="1" x14ac:dyDescent="0.3">
      <c r="A14" s="50"/>
      <c r="B14" s="216"/>
      <c r="C14" s="233"/>
      <c r="D14" s="231"/>
      <c r="E14" s="231"/>
      <c r="F14" s="231"/>
      <c r="G14" s="231"/>
      <c r="H14" s="231"/>
      <c r="I14" s="231"/>
      <c r="J14" s="231"/>
      <c r="K14" s="231"/>
      <c r="L14" s="50"/>
      <c r="M14" s="50"/>
      <c r="N14" s="50"/>
    </row>
    <row r="15" spans="1:17" ht="17.399999999999999" customHeight="1" x14ac:dyDescent="0.3">
      <c r="A15" s="50"/>
      <c r="B15" s="216"/>
      <c r="C15" s="233"/>
      <c r="D15" s="231"/>
      <c r="E15" s="231"/>
      <c r="F15" s="231"/>
      <c r="G15" s="231"/>
      <c r="H15" s="231"/>
      <c r="I15" s="231"/>
      <c r="J15" s="231"/>
      <c r="K15" s="231"/>
      <c r="L15" s="50"/>
      <c r="M15" s="50"/>
      <c r="N15" s="50"/>
      <c r="Q15" s="53"/>
    </row>
    <row r="16" spans="1:17" ht="17.399999999999999" customHeight="1" x14ac:dyDescent="0.3">
      <c r="A16" s="50"/>
      <c r="B16" s="216"/>
      <c r="C16" s="233" t="s">
        <v>10</v>
      </c>
      <c r="D16" s="231" t="s">
        <v>11</v>
      </c>
      <c r="E16" s="231"/>
      <c r="F16" s="231"/>
      <c r="G16" s="231"/>
      <c r="H16" s="231"/>
      <c r="I16" s="231"/>
      <c r="J16" s="231"/>
      <c r="K16" s="231"/>
      <c r="L16" s="50"/>
      <c r="M16" s="50"/>
      <c r="N16" s="50"/>
    </row>
    <row r="17" spans="1:21" ht="17.399999999999999" customHeight="1" x14ac:dyDescent="0.3">
      <c r="A17" s="50"/>
      <c r="B17" s="216"/>
      <c r="C17" s="233"/>
      <c r="D17" s="231"/>
      <c r="E17" s="231"/>
      <c r="F17" s="231"/>
      <c r="G17" s="231"/>
      <c r="H17" s="231"/>
      <c r="I17" s="231"/>
      <c r="J17" s="231"/>
      <c r="K17" s="231"/>
      <c r="L17" s="50"/>
      <c r="M17" s="50"/>
      <c r="N17" s="50"/>
      <c r="U17" s="53"/>
    </row>
    <row r="18" spans="1:21" ht="17.399999999999999" customHeight="1" x14ac:dyDescent="0.3">
      <c r="A18" s="50"/>
      <c r="B18" s="216"/>
      <c r="C18" s="233"/>
      <c r="D18" s="231"/>
      <c r="E18" s="231"/>
      <c r="F18" s="231"/>
      <c r="G18" s="231"/>
      <c r="H18" s="231"/>
      <c r="I18" s="231"/>
      <c r="J18" s="231"/>
      <c r="K18" s="231"/>
      <c r="L18" s="50"/>
      <c r="M18" s="50"/>
      <c r="N18" s="50"/>
    </row>
    <row r="19" spans="1:21" ht="17.399999999999999" customHeight="1" x14ac:dyDescent="0.3">
      <c r="A19" s="50"/>
      <c r="B19" s="216"/>
      <c r="C19" s="233" t="s">
        <v>12</v>
      </c>
      <c r="D19" s="231" t="s">
        <v>13</v>
      </c>
      <c r="E19" s="231"/>
      <c r="F19" s="231"/>
      <c r="G19" s="231"/>
      <c r="H19" s="231"/>
      <c r="I19" s="231"/>
      <c r="J19" s="231"/>
      <c r="K19" s="231"/>
      <c r="L19" s="50"/>
      <c r="M19" s="50"/>
      <c r="N19" s="50"/>
    </row>
    <row r="20" spans="1:21" ht="17.399999999999999" customHeight="1" x14ac:dyDescent="0.3">
      <c r="A20" s="50"/>
      <c r="B20" s="216"/>
      <c r="C20" s="233"/>
      <c r="D20" s="231"/>
      <c r="E20" s="231"/>
      <c r="F20" s="231"/>
      <c r="G20" s="231"/>
      <c r="H20" s="231"/>
      <c r="I20" s="231"/>
      <c r="J20" s="231"/>
      <c r="K20" s="231"/>
      <c r="L20" s="50"/>
      <c r="M20" s="50"/>
      <c r="N20" s="50"/>
    </row>
    <row r="21" spans="1:21" ht="7.5" customHeight="1" x14ac:dyDescent="0.3">
      <c r="A21" s="50"/>
      <c r="B21" s="213"/>
      <c r="C21" s="214"/>
      <c r="D21" s="215"/>
      <c r="E21" s="215"/>
      <c r="F21" s="215"/>
      <c r="G21" s="215"/>
      <c r="H21" s="215"/>
      <c r="I21" s="215"/>
      <c r="J21" s="215"/>
      <c r="K21" s="215"/>
      <c r="L21" s="50"/>
      <c r="M21" s="50"/>
      <c r="N21" s="50"/>
    </row>
    <row r="22" spans="1:21" ht="17.399999999999999" customHeight="1" x14ac:dyDescent="0.3">
      <c r="A22" s="50"/>
      <c r="B22" s="238" t="s">
        <v>14</v>
      </c>
      <c r="C22" s="236" t="s">
        <v>15</v>
      </c>
      <c r="D22" s="236"/>
      <c r="E22" s="236"/>
      <c r="F22" s="236"/>
      <c r="G22" s="236"/>
      <c r="H22" s="236"/>
      <c r="I22" s="236"/>
      <c r="J22" s="236"/>
      <c r="K22" s="236"/>
      <c r="L22" s="50"/>
      <c r="M22" s="50"/>
      <c r="N22" s="50"/>
    </row>
    <row r="23" spans="1:21" ht="17.399999999999999" customHeight="1" x14ac:dyDescent="0.3">
      <c r="A23" s="50"/>
      <c r="B23" s="238"/>
      <c r="C23" s="236"/>
      <c r="D23" s="236"/>
      <c r="E23" s="236"/>
      <c r="F23" s="236"/>
      <c r="G23" s="236"/>
      <c r="H23" s="236"/>
      <c r="I23" s="236"/>
      <c r="J23" s="236"/>
      <c r="K23" s="236"/>
      <c r="L23" s="50"/>
      <c r="M23" s="50"/>
      <c r="N23" s="50"/>
    </row>
    <row r="24" spans="1:21" ht="17.399999999999999" customHeight="1" x14ac:dyDescent="0.3">
      <c r="A24" s="50"/>
      <c r="B24" s="238" t="s">
        <v>16</v>
      </c>
      <c r="C24" s="236" t="s">
        <v>17</v>
      </c>
      <c r="D24" s="236"/>
      <c r="E24" s="236"/>
      <c r="F24" s="236"/>
      <c r="G24" s="236"/>
      <c r="H24" s="236"/>
      <c r="I24" s="236"/>
      <c r="J24" s="236"/>
      <c r="K24" s="236"/>
      <c r="L24" s="50"/>
      <c r="M24" s="50"/>
      <c r="N24" s="50"/>
    </row>
    <row r="25" spans="1:21" ht="17.399999999999999" customHeight="1" x14ac:dyDescent="0.3">
      <c r="A25" s="50"/>
      <c r="B25" s="238"/>
      <c r="C25" s="236"/>
      <c r="D25" s="236"/>
      <c r="E25" s="236"/>
      <c r="F25" s="236"/>
      <c r="G25" s="236"/>
      <c r="H25" s="236"/>
      <c r="I25" s="236"/>
      <c r="J25" s="236"/>
      <c r="K25" s="236"/>
      <c r="L25" s="50"/>
      <c r="M25" s="50"/>
      <c r="N25" s="50"/>
    </row>
    <row r="26" spans="1:21" ht="17.100000000000001" customHeight="1" x14ac:dyDescent="0.3">
      <c r="A26" s="50"/>
      <c r="B26" s="50"/>
      <c r="C26" s="50"/>
      <c r="D26" s="50"/>
      <c r="E26" s="50"/>
      <c r="F26" s="50"/>
      <c r="G26" s="50"/>
      <c r="H26" s="50"/>
      <c r="I26" s="50"/>
      <c r="J26" s="50"/>
      <c r="K26" s="50"/>
      <c r="L26" s="50"/>
      <c r="M26" s="50"/>
      <c r="N26" s="50"/>
    </row>
    <row r="27" spans="1:21" ht="9.75" customHeight="1" x14ac:dyDescent="0.3">
      <c r="A27" s="50"/>
      <c r="B27" s="51"/>
      <c r="C27" s="51"/>
      <c r="D27" s="51"/>
      <c r="E27" s="51"/>
      <c r="F27" s="51"/>
      <c r="G27" s="51"/>
      <c r="H27" s="51"/>
      <c r="I27" s="51"/>
      <c r="J27" s="51"/>
      <c r="K27" s="51"/>
      <c r="L27" s="50"/>
      <c r="M27" s="50"/>
      <c r="N27" s="50"/>
    </row>
    <row r="28" spans="1:21" ht="18" x14ac:dyDescent="0.35">
      <c r="A28" s="50"/>
      <c r="B28" s="235"/>
      <c r="C28" s="235"/>
      <c r="D28" s="235"/>
      <c r="E28" s="50"/>
      <c r="F28" s="50"/>
      <c r="G28" s="50"/>
      <c r="H28" s="50"/>
      <c r="I28" s="50"/>
      <c r="J28" s="50"/>
      <c r="K28" s="50"/>
      <c r="L28" s="50"/>
      <c r="M28" s="50"/>
      <c r="N28" s="50"/>
    </row>
    <row r="29" spans="1:21" x14ac:dyDescent="0.3">
      <c r="A29" s="50"/>
      <c r="B29" s="237" t="s">
        <v>18</v>
      </c>
      <c r="C29" s="237"/>
      <c r="D29" s="237"/>
      <c r="E29" s="237"/>
      <c r="F29" s="237"/>
      <c r="G29" s="237"/>
      <c r="H29" s="237"/>
      <c r="I29" s="237"/>
      <c r="J29" s="237"/>
      <c r="K29" s="237"/>
      <c r="L29" s="50"/>
      <c r="M29" s="50"/>
      <c r="N29" s="50"/>
    </row>
    <row r="30" spans="1:21" ht="9.75" customHeight="1" x14ac:dyDescent="0.3">
      <c r="A30" s="50"/>
      <c r="B30" s="50"/>
      <c r="C30" s="50"/>
      <c r="D30" s="50"/>
      <c r="E30" s="50"/>
      <c r="F30" s="50"/>
      <c r="G30" s="50"/>
      <c r="H30" s="50"/>
      <c r="I30" s="50"/>
      <c r="J30" s="50"/>
      <c r="K30" s="50"/>
      <c r="L30" s="50"/>
      <c r="M30" s="50"/>
      <c r="N30" s="50"/>
    </row>
    <row r="31" spans="1:21" x14ac:dyDescent="0.3">
      <c r="A31" s="50"/>
      <c r="B31" s="50"/>
      <c r="C31" s="50"/>
      <c r="D31" s="50"/>
      <c r="E31" s="50"/>
      <c r="F31" s="50"/>
      <c r="G31" s="50"/>
      <c r="H31" s="50"/>
      <c r="I31" s="50"/>
      <c r="J31" s="50"/>
      <c r="K31" s="50"/>
      <c r="L31" s="50"/>
      <c r="M31" s="50"/>
      <c r="N31" s="50"/>
    </row>
    <row r="32" spans="1:21" hidden="1" x14ac:dyDescent="0.3">
      <c r="A32" s="49"/>
      <c r="B32" s="49"/>
      <c r="C32" s="49"/>
      <c r="D32" s="49"/>
      <c r="E32" s="49"/>
      <c r="F32" s="49"/>
      <c r="G32" s="49"/>
      <c r="H32" s="49"/>
      <c r="I32" s="49"/>
      <c r="J32" s="49"/>
      <c r="K32" s="49"/>
      <c r="L32" s="49"/>
      <c r="M32" s="49"/>
      <c r="N32" s="49"/>
    </row>
    <row r="33" spans="1:14" hidden="1" x14ac:dyDescent="0.3">
      <c r="A33" s="1"/>
      <c r="B33" s="1"/>
      <c r="C33" s="1"/>
      <c r="D33" s="1"/>
      <c r="E33" s="1"/>
      <c r="F33" s="1"/>
      <c r="G33" s="1"/>
      <c r="H33" s="1"/>
      <c r="I33" s="1"/>
      <c r="J33" s="1"/>
      <c r="K33" s="1"/>
      <c r="L33" s="1"/>
      <c r="M33" s="1"/>
      <c r="N33" s="1"/>
    </row>
    <row r="34" spans="1:14" hidden="1" x14ac:dyDescent="0.3">
      <c r="A34" s="1"/>
      <c r="B34" s="1"/>
      <c r="C34" s="1"/>
      <c r="D34" s="1"/>
      <c r="E34" s="1"/>
      <c r="F34" s="1"/>
      <c r="G34" s="1"/>
      <c r="H34" s="1"/>
      <c r="I34" s="1"/>
      <c r="J34" s="1"/>
      <c r="K34" s="1"/>
      <c r="L34" s="1"/>
      <c r="M34" s="1"/>
      <c r="N34" s="1"/>
    </row>
    <row r="35" spans="1:14" hidden="1" x14ac:dyDescent="0.3">
      <c r="A35" s="1"/>
      <c r="B35" s="1"/>
      <c r="C35" s="1"/>
      <c r="D35" s="1"/>
      <c r="E35" s="1"/>
      <c r="F35" s="1"/>
      <c r="G35" s="1"/>
      <c r="H35" s="1"/>
      <c r="I35" s="1"/>
      <c r="J35" s="1"/>
      <c r="K35" s="1"/>
      <c r="L35" s="1"/>
      <c r="M35" s="1"/>
      <c r="N35" s="1"/>
    </row>
    <row r="36" spans="1:14" hidden="1" x14ac:dyDescent="0.3">
      <c r="A36" s="1"/>
      <c r="B36" s="1"/>
      <c r="C36" s="1"/>
      <c r="D36" s="1"/>
      <c r="E36" s="1"/>
      <c r="F36" s="1"/>
      <c r="G36" s="1"/>
      <c r="H36" s="1"/>
      <c r="I36" s="1"/>
      <c r="J36" s="1"/>
      <c r="K36" s="1"/>
      <c r="L36" s="1"/>
      <c r="M36" s="1"/>
      <c r="N36" s="1"/>
    </row>
  </sheetData>
  <sheetProtection algorithmName="SHA-512" hashValue="vMAvaiwD9aFybNY7FQlZshCKHMRNGr6iPkbpOUmxOcQcn0yPUfrRS0lqJeZ0zqybq81Ub7I286wwLFIe3lmi6A==" saltValue="aaCLDMOk0xeFWCye/leG8A==" spinCount="100000" sheet="1" objects="1" scenarios="1"/>
  <mergeCells count="19">
    <mergeCell ref="C22:K23"/>
    <mergeCell ref="C24:K25"/>
    <mergeCell ref="B29:K29"/>
    <mergeCell ref="D11:K12"/>
    <mergeCell ref="B28:D28"/>
    <mergeCell ref="B22:B23"/>
    <mergeCell ref="B24:B25"/>
    <mergeCell ref="B2:K4"/>
    <mergeCell ref="D10:G10"/>
    <mergeCell ref="D19:K20"/>
    <mergeCell ref="D16:K18"/>
    <mergeCell ref="C11:C12"/>
    <mergeCell ref="C13:C15"/>
    <mergeCell ref="C16:C18"/>
    <mergeCell ref="C19:C20"/>
    <mergeCell ref="B8:B9"/>
    <mergeCell ref="B6:D6"/>
    <mergeCell ref="C8:K9"/>
    <mergeCell ref="D13:K15"/>
  </mergeCells>
  <pageMargins left="0.7" right="0.7" top="0.75" bottom="0.75" header="0.3" footer="0.3"/>
  <pageSetup orientation="portrait" r:id="rId1"/>
  <customProperties>
    <customPr name="_pios_id" r:id="rId2"/>
    <customPr name="EpmWorksheetKeyString_GUID" r:id="rId3"/>
    <customPr name="IbpWorksheetKeyString_GUID" r:id="rId4"/>
  </customPropertie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B1:AN1"/>
  <sheetViews>
    <sheetView zoomScale="70" zoomScaleNormal="70" workbookViewId="0">
      <selection activeCell="I8" sqref="I8"/>
    </sheetView>
  </sheetViews>
  <sheetFormatPr defaultRowHeight="14.4" x14ac:dyDescent="0.3"/>
  <cols>
    <col min="18" max="19" width="15.5546875" bestFit="1" customWidth="1"/>
    <col min="20" max="21" width="10" bestFit="1" customWidth="1"/>
  </cols>
  <sheetData>
    <row r="1" spans="2:40" ht="273.60000000000002" x14ac:dyDescent="0.3">
      <c r="B1" s="35" t="s">
        <v>133</v>
      </c>
      <c r="C1" s="36" t="s">
        <v>134</v>
      </c>
      <c r="D1" s="37" t="s">
        <v>39</v>
      </c>
      <c r="E1" s="38" t="s">
        <v>40</v>
      </c>
      <c r="F1" s="39" t="s">
        <v>41</v>
      </c>
      <c r="G1" s="39" t="s">
        <v>42</v>
      </c>
      <c r="H1" s="39" t="s">
        <v>43</v>
      </c>
      <c r="I1" s="39" t="s">
        <v>45</v>
      </c>
      <c r="J1" s="40" t="s">
        <v>44</v>
      </c>
      <c r="K1" s="40" t="s">
        <v>46</v>
      </c>
      <c r="L1" s="40" t="s">
        <v>47</v>
      </c>
      <c r="M1" s="40" t="s">
        <v>48</v>
      </c>
      <c r="N1" s="41" t="s">
        <v>49</v>
      </c>
      <c r="O1" s="42" t="s">
        <v>50</v>
      </c>
      <c r="P1" s="42" t="s">
        <v>82</v>
      </c>
      <c r="Q1" s="42" t="s">
        <v>91</v>
      </c>
      <c r="R1" s="42" t="s">
        <v>99</v>
      </c>
      <c r="S1" s="43" t="s">
        <v>51</v>
      </c>
      <c r="T1" s="43" t="s">
        <v>52</v>
      </c>
      <c r="U1" s="43" t="s">
        <v>54</v>
      </c>
      <c r="V1" s="43" t="s">
        <v>135</v>
      </c>
      <c r="W1" s="43" t="s">
        <v>56</v>
      </c>
      <c r="X1" s="43" t="s">
        <v>57</v>
      </c>
      <c r="Y1" s="43" t="s">
        <v>83</v>
      </c>
      <c r="Z1" s="43" t="s">
        <v>136</v>
      </c>
      <c r="AA1" s="43" t="s">
        <v>100</v>
      </c>
      <c r="AB1" s="30" t="s">
        <v>59</v>
      </c>
      <c r="AC1" s="30" t="s">
        <v>60</v>
      </c>
      <c r="AD1" s="30" t="s">
        <v>61</v>
      </c>
      <c r="AE1" s="30" t="s">
        <v>62</v>
      </c>
      <c r="AF1" s="30" t="s">
        <v>63</v>
      </c>
      <c r="AG1" s="30" t="s">
        <v>64</v>
      </c>
      <c r="AH1" s="30" t="s">
        <v>65</v>
      </c>
      <c r="AI1" s="30" t="s">
        <v>66</v>
      </c>
      <c r="AJ1" s="30" t="s">
        <v>67</v>
      </c>
      <c r="AK1" s="30" t="s">
        <v>68</v>
      </c>
      <c r="AL1" s="30" t="s">
        <v>69</v>
      </c>
      <c r="AM1" s="30" t="s">
        <v>70</v>
      </c>
      <c r="AN1" s="48" t="s">
        <v>137</v>
      </c>
    </row>
  </sheetData>
  <pageMargins left="0.7" right="0.7" top="0.75" bottom="0.75" header="0.3" footer="0.3"/>
  <customProperties>
    <customPr name="_pios_id" r:id="rId1"/>
    <customPr name="Ibp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E1:V21"/>
  <sheetViews>
    <sheetView topLeftCell="D1" workbookViewId="0">
      <selection activeCell="F7" sqref="F7"/>
    </sheetView>
  </sheetViews>
  <sheetFormatPr defaultRowHeight="14.4" x14ac:dyDescent="0.3"/>
  <cols>
    <col min="6" max="6" width="42.5546875" bestFit="1" customWidth="1"/>
    <col min="7" max="7" width="13.6640625" bestFit="1" customWidth="1"/>
    <col min="16" max="16" width="13.33203125" bestFit="1" customWidth="1"/>
    <col min="20" max="20" width="19.44140625" bestFit="1" customWidth="1"/>
  </cols>
  <sheetData>
    <row r="1" spans="5:22" x14ac:dyDescent="0.3">
      <c r="E1" s="322" t="s">
        <v>411</v>
      </c>
      <c r="F1" s="322"/>
      <c r="G1" s="322"/>
      <c r="H1" s="322"/>
      <c r="I1" s="322"/>
    </row>
    <row r="2" spans="5:22" x14ac:dyDescent="0.3">
      <c r="E2" s="6" t="s">
        <v>412</v>
      </c>
      <c r="F2" s="7" t="s">
        <v>39</v>
      </c>
      <c r="G2" s="7" t="s">
        <v>413</v>
      </c>
      <c r="H2" s="7" t="s">
        <v>414</v>
      </c>
      <c r="I2" s="8" t="s">
        <v>415</v>
      </c>
    </row>
    <row r="3" spans="5:22" x14ac:dyDescent="0.3">
      <c r="E3" s="9">
        <v>100103</v>
      </c>
      <c r="F3" s="10" t="s">
        <v>416</v>
      </c>
      <c r="G3" s="10" t="s">
        <v>130</v>
      </c>
      <c r="H3" s="10"/>
      <c r="I3" s="11" t="s">
        <v>417</v>
      </c>
      <c r="J3" s="9"/>
      <c r="O3" t="s">
        <v>412</v>
      </c>
      <c r="P3" t="s">
        <v>418</v>
      </c>
      <c r="Q3" t="s">
        <v>419</v>
      </c>
      <c r="R3" t="s">
        <v>420</v>
      </c>
    </row>
    <row r="4" spans="5:22" x14ac:dyDescent="0.3">
      <c r="E4" s="12" t="s">
        <v>116</v>
      </c>
      <c r="F4" s="13" t="s">
        <v>416</v>
      </c>
      <c r="G4" s="13" t="s">
        <v>195</v>
      </c>
      <c r="H4" s="13"/>
      <c r="I4" s="14" t="s">
        <v>417</v>
      </c>
      <c r="J4" s="12"/>
      <c r="O4">
        <v>100103</v>
      </c>
      <c r="P4" s="53">
        <v>36000</v>
      </c>
      <c r="Q4" s="53">
        <f>P4*0.6</f>
        <v>21600</v>
      </c>
      <c r="R4" s="53">
        <f>P4*0.4</f>
        <v>14400</v>
      </c>
      <c r="T4" t="s">
        <v>421</v>
      </c>
    </row>
    <row r="5" spans="5:22" x14ac:dyDescent="0.3">
      <c r="E5" s="9" t="s">
        <v>113</v>
      </c>
      <c r="F5" s="10" t="s">
        <v>416</v>
      </c>
      <c r="G5" s="10" t="s">
        <v>186</v>
      </c>
      <c r="H5" s="10"/>
      <c r="I5" s="11" t="s">
        <v>417</v>
      </c>
      <c r="J5" s="9"/>
      <c r="O5">
        <v>110244</v>
      </c>
      <c r="P5" s="53">
        <v>41125</v>
      </c>
      <c r="T5" t="s">
        <v>422</v>
      </c>
      <c r="V5" s="53">
        <v>42000</v>
      </c>
    </row>
    <row r="6" spans="5:22" x14ac:dyDescent="0.3">
      <c r="E6" s="12">
        <v>110244</v>
      </c>
      <c r="F6" s="13" t="s">
        <v>423</v>
      </c>
      <c r="G6" s="13">
        <v>110244</v>
      </c>
      <c r="H6" s="13"/>
      <c r="I6" s="14" t="s">
        <v>424</v>
      </c>
      <c r="J6" s="12"/>
      <c r="O6">
        <v>100154</v>
      </c>
      <c r="P6" s="53">
        <v>42000</v>
      </c>
      <c r="T6" t="s">
        <v>425</v>
      </c>
      <c r="V6" s="53">
        <v>40000</v>
      </c>
    </row>
    <row r="7" spans="5:22" x14ac:dyDescent="0.3">
      <c r="E7" s="9">
        <v>100154</v>
      </c>
      <c r="F7" s="10"/>
      <c r="G7" s="10" t="s">
        <v>122</v>
      </c>
      <c r="H7" s="10"/>
      <c r="I7" s="11" t="s">
        <v>426</v>
      </c>
      <c r="J7" s="9"/>
      <c r="O7">
        <v>100155</v>
      </c>
      <c r="P7" s="53">
        <v>40000</v>
      </c>
    </row>
    <row r="8" spans="5:22" x14ac:dyDescent="0.3">
      <c r="E8" s="12">
        <v>100193</v>
      </c>
      <c r="F8" s="13" t="s">
        <v>427</v>
      </c>
      <c r="G8" s="13">
        <v>100193</v>
      </c>
      <c r="H8" s="13"/>
      <c r="I8" s="14" t="s">
        <v>428</v>
      </c>
      <c r="J8" s="12"/>
      <c r="O8">
        <v>100193</v>
      </c>
      <c r="P8" s="53">
        <v>40020</v>
      </c>
    </row>
    <row r="9" spans="5:22" x14ac:dyDescent="0.3">
      <c r="F9" s="13"/>
      <c r="G9" s="13"/>
      <c r="H9" s="13"/>
      <c r="I9" s="14"/>
      <c r="J9" s="12"/>
    </row>
    <row r="14" spans="5:22" ht="18" x14ac:dyDescent="0.35">
      <c r="E14" s="321" t="s">
        <v>429</v>
      </c>
      <c r="F14" s="321"/>
      <c r="G14" s="321"/>
      <c r="N14" s="52" t="s">
        <v>430</v>
      </c>
    </row>
    <row r="15" spans="5:22" ht="18" x14ac:dyDescent="0.35">
      <c r="E15" s="27" t="s">
        <v>130</v>
      </c>
      <c r="F15" s="27" t="s">
        <v>416</v>
      </c>
      <c r="G15" s="27" t="s">
        <v>431</v>
      </c>
      <c r="N15" s="52" t="s">
        <v>432</v>
      </c>
    </row>
    <row r="16" spans="5:22" ht="18" x14ac:dyDescent="0.35">
      <c r="E16" s="27" t="s">
        <v>195</v>
      </c>
      <c r="F16" s="27" t="s">
        <v>416</v>
      </c>
      <c r="G16" s="27" t="s">
        <v>433</v>
      </c>
      <c r="N16" s="52" t="s">
        <v>434</v>
      </c>
    </row>
    <row r="17" spans="5:7" x14ac:dyDescent="0.3">
      <c r="E17" s="27" t="s">
        <v>186</v>
      </c>
      <c r="F17" s="27" t="s">
        <v>416</v>
      </c>
      <c r="G17" s="27" t="s">
        <v>435</v>
      </c>
    </row>
    <row r="18" spans="5:7" x14ac:dyDescent="0.3">
      <c r="E18" s="27">
        <v>110244</v>
      </c>
      <c r="F18" s="27" t="s">
        <v>423</v>
      </c>
      <c r="G18" s="27" t="s">
        <v>118</v>
      </c>
    </row>
    <row r="19" spans="5:7" x14ac:dyDescent="0.3">
      <c r="E19" s="27">
        <v>100154</v>
      </c>
      <c r="F19" s="27" t="s">
        <v>436</v>
      </c>
      <c r="G19" s="27" t="s">
        <v>437</v>
      </c>
    </row>
    <row r="20" spans="5:7" x14ac:dyDescent="0.3">
      <c r="E20" s="27">
        <v>100193</v>
      </c>
      <c r="F20" s="27" t="s">
        <v>427</v>
      </c>
      <c r="G20" s="27" t="s">
        <v>123</v>
      </c>
    </row>
    <row r="21" spans="5:7" x14ac:dyDescent="0.3">
      <c r="E21" s="27" t="s">
        <v>122</v>
      </c>
      <c r="F21" s="27"/>
      <c r="G21" s="27" t="s">
        <v>437</v>
      </c>
    </row>
  </sheetData>
  <sheetProtection algorithmName="SHA-512" hashValue="YBG7IOJata8tie+D97zblvULt2Rg2aeMzL3QT3aSTebFnstl+QZlNOuVUfDrYjiD2f++rv2NLvn37yqrJeFXwg==" saltValue="VWaDNDA8j2JFDNhQYqTtPw==" spinCount="100000" sheet="1" objects="1" scenarios="1"/>
  <mergeCells count="2">
    <mergeCell ref="E14:G14"/>
    <mergeCell ref="E1:I1"/>
  </mergeCells>
  <pageMargins left="0.7" right="0.7" top="0.75" bottom="0.75" header="0.3" footer="0.3"/>
  <pageSetup orientation="portrait" horizontalDpi="4294967293" verticalDpi="0" r:id="rId1"/>
  <customProperties>
    <customPr name="_pios_id" r:id="rId2"/>
  </customProperties>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39997558519241921"/>
  </sheetPr>
  <dimension ref="A1:AJ95"/>
  <sheetViews>
    <sheetView tabSelected="1" zoomScale="70" zoomScaleNormal="70" zoomScaleSheetLayoutView="50" workbookViewId="0">
      <pane xSplit="3" ySplit="8" topLeftCell="F9" activePane="bottomRight" state="frozen"/>
      <selection pane="topRight" activeCell="C10" sqref="C10"/>
      <selection pane="bottomLeft" activeCell="C10" sqref="C10"/>
      <selection pane="bottomRight" activeCell="Y18" sqref="Y18"/>
    </sheetView>
  </sheetViews>
  <sheetFormatPr defaultColWidth="0" defaultRowHeight="14.4" zeroHeight="1" x14ac:dyDescent="0.3"/>
  <cols>
    <col min="1" max="1" width="26.88671875" customWidth="1"/>
    <col min="2" max="2" width="23.109375" hidden="1" customWidth="1"/>
    <col min="3" max="3" width="79.6640625" customWidth="1"/>
    <col min="4" max="4" width="21.88671875" hidden="1" customWidth="1"/>
    <col min="5" max="5" width="17.109375" hidden="1" customWidth="1"/>
    <col min="6" max="6" width="24.88671875" customWidth="1"/>
    <col min="7" max="7" width="27.44140625" hidden="1" customWidth="1"/>
    <col min="8" max="8" width="20" customWidth="1"/>
    <col min="9" max="9" width="20" hidden="1" customWidth="1"/>
    <col min="10" max="10" width="19.33203125" customWidth="1"/>
    <col min="11" max="12" width="12.5546875" hidden="1" customWidth="1"/>
    <col min="13" max="13" width="13.6640625" customWidth="1"/>
    <col min="14" max="14" width="14.33203125" customWidth="1"/>
    <col min="15" max="15" width="27.44140625" customWidth="1"/>
    <col min="16" max="18" width="22.6640625" style="3" customWidth="1"/>
    <col min="19" max="19" width="23.33203125" style="3" customWidth="1"/>
    <col min="20" max="20" width="24.5546875" style="3" customWidth="1"/>
    <col min="21" max="21" width="21.88671875" style="3" customWidth="1"/>
    <col min="22" max="22" width="4.88671875" style="223" customWidth="1"/>
    <col min="23" max="23" width="19.6640625" style="3" customWidth="1"/>
    <col min="24" max="35" width="19" style="3" customWidth="1"/>
    <col min="36" max="36" width="8.88671875" style="3" customWidth="1"/>
    <col min="37" max="16384" width="8.88671875" style="3" hidden="1"/>
  </cols>
  <sheetData>
    <row r="1" spans="1:36" ht="15" thickBot="1" x14ac:dyDescent="0.35">
      <c r="A1" s="4"/>
      <c r="B1" s="4"/>
      <c r="C1" s="4"/>
      <c r="D1" s="4"/>
      <c r="E1" s="4"/>
      <c r="F1" s="4"/>
      <c r="G1" s="4"/>
      <c r="H1" s="4"/>
      <c r="I1" s="4"/>
      <c r="J1" s="4"/>
      <c r="K1" s="4"/>
      <c r="L1" s="4"/>
      <c r="M1" s="4"/>
      <c r="N1" s="4"/>
      <c r="O1" s="4"/>
      <c r="P1" s="4"/>
      <c r="Q1" s="4"/>
      <c r="R1" s="4"/>
      <c r="S1" s="4"/>
      <c r="T1" s="4"/>
      <c r="U1" s="4"/>
      <c r="V1" s="219"/>
      <c r="W1" s="4"/>
      <c r="X1" s="4"/>
      <c r="Y1" s="4"/>
      <c r="Z1" s="4"/>
      <c r="AA1" s="4"/>
      <c r="AB1" s="4"/>
      <c r="AC1" s="4"/>
      <c r="AD1" s="4"/>
      <c r="AE1" s="4"/>
      <c r="AF1" s="4"/>
      <c r="AG1" s="4"/>
      <c r="AH1" s="4"/>
      <c r="AI1" s="4"/>
      <c r="AJ1" s="4"/>
    </row>
    <row r="2" spans="1:36" ht="80.25" customHeight="1" thickBot="1" x14ac:dyDescent="0.35">
      <c r="A2" s="55"/>
      <c r="B2" s="56"/>
      <c r="C2" s="57"/>
      <c r="D2" s="249" t="s">
        <v>19</v>
      </c>
      <c r="E2" s="249"/>
      <c r="F2" s="249"/>
      <c r="G2" s="249"/>
      <c r="H2" s="249"/>
      <c r="I2" s="249"/>
      <c r="J2" s="249"/>
      <c r="K2" s="249"/>
      <c r="L2" s="249"/>
      <c r="M2" s="249"/>
      <c r="N2" s="249"/>
      <c r="O2" s="260" t="s">
        <v>20</v>
      </c>
      <c r="P2" s="261"/>
      <c r="Q2" s="262"/>
      <c r="R2" s="258"/>
      <c r="S2" s="259"/>
      <c r="T2" s="256" t="s">
        <v>21</v>
      </c>
      <c r="U2" s="257"/>
      <c r="V2" s="220"/>
      <c r="W2" s="239" t="s">
        <v>22</v>
      </c>
      <c r="X2" s="240"/>
      <c r="Y2" s="240"/>
      <c r="Z2" s="240"/>
      <c r="AA2" s="240"/>
      <c r="AB2" s="240"/>
      <c r="AC2" s="240"/>
      <c r="AD2" s="240"/>
      <c r="AE2" s="240"/>
      <c r="AF2" s="240"/>
      <c r="AG2" s="240"/>
      <c r="AH2" s="240"/>
      <c r="AI2" s="241"/>
      <c r="AJ2" s="4"/>
    </row>
    <row r="3" spans="1:36" ht="60.75" customHeight="1" thickBot="1" x14ac:dyDescent="0.35">
      <c r="A3" s="62"/>
      <c r="B3" s="63"/>
      <c r="C3" s="63"/>
      <c r="D3" s="250"/>
      <c r="E3" s="250"/>
      <c r="F3" s="250"/>
      <c r="G3" s="250"/>
      <c r="H3" s="250"/>
      <c r="I3" s="250"/>
      <c r="J3" s="250"/>
      <c r="K3" s="250"/>
      <c r="L3" s="250"/>
      <c r="M3" s="250"/>
      <c r="N3" s="250"/>
      <c r="O3" s="58" t="s">
        <v>23</v>
      </c>
      <c r="P3" s="64"/>
      <c r="Q3" s="58" t="s">
        <v>24</v>
      </c>
      <c r="R3" s="60">
        <f>R2*0.6</f>
        <v>0</v>
      </c>
      <c r="S3" s="58" t="s">
        <v>25</v>
      </c>
      <c r="T3" s="251">
        <f>R3+P3</f>
        <v>0</v>
      </c>
      <c r="U3" s="252"/>
      <c r="V3" s="220"/>
      <c r="W3" s="242"/>
      <c r="X3" s="243"/>
      <c r="Y3" s="243"/>
      <c r="Z3" s="243"/>
      <c r="AA3" s="243"/>
      <c r="AB3" s="243"/>
      <c r="AC3" s="243"/>
      <c r="AD3" s="243"/>
      <c r="AE3" s="243"/>
      <c r="AF3" s="243"/>
      <c r="AG3" s="243"/>
      <c r="AH3" s="243"/>
      <c r="AI3" s="244"/>
      <c r="AJ3" s="4"/>
    </row>
    <row r="4" spans="1:36" ht="60.75" customHeight="1" thickBot="1" x14ac:dyDescent="0.35">
      <c r="A4" s="62"/>
      <c r="B4" s="63"/>
      <c r="C4" s="63"/>
      <c r="D4" s="250"/>
      <c r="E4" s="250"/>
      <c r="F4" s="250"/>
      <c r="G4" s="250"/>
      <c r="H4" s="250"/>
      <c r="I4" s="250"/>
      <c r="J4" s="250"/>
      <c r="K4" s="250"/>
      <c r="L4" s="250"/>
      <c r="M4" s="250"/>
      <c r="N4" s="250"/>
      <c r="O4" s="58" t="s">
        <v>26</v>
      </c>
      <c r="P4" s="64"/>
      <c r="Q4" s="58" t="s">
        <v>27</v>
      </c>
      <c r="R4" s="60">
        <f>R2*0.4</f>
        <v>0</v>
      </c>
      <c r="S4" s="58" t="s">
        <v>28</v>
      </c>
      <c r="T4" s="251">
        <f>R4+P4</f>
        <v>0</v>
      </c>
      <c r="U4" s="252"/>
      <c r="V4" s="220"/>
      <c r="W4" s="242"/>
      <c r="X4" s="243"/>
      <c r="Y4" s="243"/>
      <c r="Z4" s="243"/>
      <c r="AA4" s="243"/>
      <c r="AB4" s="243"/>
      <c r="AC4" s="243"/>
      <c r="AD4" s="243"/>
      <c r="AE4" s="243"/>
      <c r="AF4" s="243"/>
      <c r="AG4" s="243"/>
      <c r="AH4" s="243"/>
      <c r="AI4" s="244"/>
      <c r="AJ4" s="4"/>
    </row>
    <row r="5" spans="1:36" ht="45" customHeight="1" thickBot="1" x14ac:dyDescent="0.35">
      <c r="A5" s="62"/>
      <c r="B5" s="63"/>
      <c r="C5" s="63"/>
      <c r="D5" s="250"/>
      <c r="E5" s="250"/>
      <c r="F5" s="250"/>
      <c r="G5" s="250"/>
      <c r="H5" s="250"/>
      <c r="I5" s="250"/>
      <c r="J5" s="250"/>
      <c r="K5" s="250"/>
      <c r="L5" s="250"/>
      <c r="M5" s="250"/>
      <c r="N5" s="250"/>
      <c r="O5" s="253" t="s">
        <v>29</v>
      </c>
      <c r="P5" s="58" t="s">
        <v>30</v>
      </c>
      <c r="Q5" s="226">
        <f>SUM(T10:T113)</f>
        <v>0</v>
      </c>
      <c r="R5" s="227" t="str">
        <f>IFERROR(Q5/SUM($Q$5:$Q$6),"")</f>
        <v/>
      </c>
      <c r="S5" s="263" t="s">
        <v>31</v>
      </c>
      <c r="T5" s="65" t="s">
        <v>32</v>
      </c>
      <c r="U5" s="218">
        <f>T3-Q5</f>
        <v>0</v>
      </c>
      <c r="V5" s="225">
        <f>IF(U5&lt;-0.001,ROUNDUP((ABS(U5)/Lists!Q4),0),ROUNDDOWN((ABS(U5)/-Lists!Q4),0))</f>
        <v>0</v>
      </c>
      <c r="W5" s="242"/>
      <c r="X5" s="243"/>
      <c r="Y5" s="243"/>
      <c r="Z5" s="243"/>
      <c r="AA5" s="243"/>
      <c r="AB5" s="243"/>
      <c r="AC5" s="243"/>
      <c r="AD5" s="243"/>
      <c r="AE5" s="243"/>
      <c r="AF5" s="243"/>
      <c r="AG5" s="243"/>
      <c r="AH5" s="243"/>
      <c r="AI5" s="244"/>
      <c r="AJ5" s="4"/>
    </row>
    <row r="6" spans="1:36" ht="45" customHeight="1" thickBot="1" x14ac:dyDescent="0.35">
      <c r="A6" s="62"/>
      <c r="B6" s="63"/>
      <c r="C6" s="63"/>
      <c r="D6" s="250"/>
      <c r="E6" s="250"/>
      <c r="F6" s="250"/>
      <c r="G6" s="250"/>
      <c r="H6" s="250"/>
      <c r="I6" s="250"/>
      <c r="J6" s="250"/>
      <c r="K6" s="250"/>
      <c r="L6" s="250"/>
      <c r="M6" s="250"/>
      <c r="N6" s="250"/>
      <c r="O6" s="254"/>
      <c r="P6" s="58" t="s">
        <v>33</v>
      </c>
      <c r="Q6" s="226">
        <f>SUM(U9:U113)</f>
        <v>0</v>
      </c>
      <c r="R6" s="227" t="str">
        <f>IFERROR(Q6/SUM($Q$5:$Q$6),"")</f>
        <v/>
      </c>
      <c r="S6" s="264"/>
      <c r="T6" s="65" t="s">
        <v>34</v>
      </c>
      <c r="U6" s="218">
        <f>T4-Q6</f>
        <v>0</v>
      </c>
      <c r="V6" s="225">
        <f>IF(U6&lt;-0.001,ROUNDUP((ABS(U6)/Lists!R4),0),ROUNDDOWN((ABS(U6)/-Lists!R4),0))</f>
        <v>0</v>
      </c>
      <c r="W6" s="242"/>
      <c r="X6" s="243"/>
      <c r="Y6" s="243"/>
      <c r="Z6" s="243"/>
      <c r="AA6" s="243"/>
      <c r="AB6" s="243"/>
      <c r="AC6" s="243"/>
      <c r="AD6" s="243"/>
      <c r="AE6" s="243"/>
      <c r="AF6" s="243"/>
      <c r="AG6" s="243"/>
      <c r="AH6" s="243"/>
      <c r="AI6" s="244"/>
      <c r="AJ6" s="4"/>
    </row>
    <row r="7" spans="1:36" ht="42" hidden="1" customHeight="1" thickBot="1" x14ac:dyDescent="0.35">
      <c r="A7" s="62"/>
      <c r="B7" s="63"/>
      <c r="C7" s="61"/>
      <c r="D7" s="66"/>
      <c r="E7" s="66"/>
      <c r="F7" s="66"/>
      <c r="G7" s="66"/>
      <c r="H7" s="66"/>
      <c r="I7" s="66"/>
      <c r="J7" s="66"/>
      <c r="K7" s="66"/>
      <c r="L7" s="66"/>
      <c r="M7" s="66"/>
      <c r="N7" s="66"/>
      <c r="O7" s="255"/>
      <c r="P7" s="248" t="s">
        <v>35</v>
      </c>
      <c r="Q7" s="248"/>
      <c r="R7" s="248"/>
      <c r="S7" s="265" t="s">
        <v>36</v>
      </c>
      <c r="T7" s="266"/>
      <c r="U7" s="267"/>
      <c r="V7" s="221"/>
      <c r="W7" s="245"/>
      <c r="X7" s="246"/>
      <c r="Y7" s="246"/>
      <c r="Z7" s="246"/>
      <c r="AA7" s="246"/>
      <c r="AB7" s="246"/>
      <c r="AC7" s="246"/>
      <c r="AD7" s="246"/>
      <c r="AE7" s="246"/>
      <c r="AF7" s="246"/>
      <c r="AG7" s="246"/>
      <c r="AH7" s="246"/>
      <c r="AI7" s="247"/>
      <c r="AJ7" s="4"/>
    </row>
    <row r="8" spans="1:36" ht="75" customHeight="1" thickBot="1" x14ac:dyDescent="0.35">
      <c r="A8" s="107" t="s">
        <v>37</v>
      </c>
      <c r="B8" s="107" t="s">
        <v>38</v>
      </c>
      <c r="C8" s="110" t="s">
        <v>39</v>
      </c>
      <c r="D8" s="111" t="s">
        <v>40</v>
      </c>
      <c r="E8" s="108" t="s">
        <v>41</v>
      </c>
      <c r="F8" s="108" t="s">
        <v>42</v>
      </c>
      <c r="G8" s="108" t="s">
        <v>43</v>
      </c>
      <c r="H8" s="108" t="s">
        <v>44</v>
      </c>
      <c r="I8" s="108" t="s">
        <v>45</v>
      </c>
      <c r="J8" s="108" t="s">
        <v>46</v>
      </c>
      <c r="K8" s="108" t="s">
        <v>47</v>
      </c>
      <c r="L8" s="108" t="s">
        <v>48</v>
      </c>
      <c r="M8" s="108" t="s">
        <v>49</v>
      </c>
      <c r="N8" s="109" t="s">
        <v>50</v>
      </c>
      <c r="O8" s="67" t="s">
        <v>51</v>
      </c>
      <c r="P8" s="67" t="s">
        <v>52</v>
      </c>
      <c r="Q8" s="67" t="s">
        <v>53</v>
      </c>
      <c r="R8" s="67" t="s">
        <v>54</v>
      </c>
      <c r="S8" s="67" t="s">
        <v>55</v>
      </c>
      <c r="T8" s="67" t="s">
        <v>56</v>
      </c>
      <c r="U8" s="67" t="s">
        <v>57</v>
      </c>
      <c r="V8" s="220"/>
      <c r="W8" s="68" t="s">
        <v>58</v>
      </c>
      <c r="X8" s="69" t="s">
        <v>59</v>
      </c>
      <c r="Y8" s="69" t="s">
        <v>60</v>
      </c>
      <c r="Z8" s="69" t="s">
        <v>61</v>
      </c>
      <c r="AA8" s="69" t="s">
        <v>62</v>
      </c>
      <c r="AB8" s="69" t="s">
        <v>63</v>
      </c>
      <c r="AC8" s="69" t="s">
        <v>64</v>
      </c>
      <c r="AD8" s="69" t="s">
        <v>65</v>
      </c>
      <c r="AE8" s="69" t="s">
        <v>66</v>
      </c>
      <c r="AF8" s="69" t="s">
        <v>67</v>
      </c>
      <c r="AG8" s="69" t="s">
        <v>68</v>
      </c>
      <c r="AH8" s="69" t="s">
        <v>69</v>
      </c>
      <c r="AI8" s="70" t="s">
        <v>70</v>
      </c>
      <c r="AJ8" s="4"/>
    </row>
    <row r="9" spans="1:36" ht="18" thickBot="1" x14ac:dyDescent="0.35">
      <c r="A9" s="71"/>
      <c r="B9" s="72"/>
      <c r="C9" s="73" t="s">
        <v>71</v>
      </c>
      <c r="D9" s="74"/>
      <c r="E9" s="72"/>
      <c r="F9" s="72"/>
      <c r="G9" s="72"/>
      <c r="H9" s="75"/>
      <c r="I9" s="75"/>
      <c r="J9" s="72"/>
      <c r="K9" s="75"/>
      <c r="L9" s="75"/>
      <c r="M9" s="72"/>
      <c r="N9" s="76"/>
      <c r="O9" s="77"/>
      <c r="P9" s="77"/>
      <c r="Q9" s="78"/>
      <c r="R9" s="79"/>
      <c r="S9" s="80"/>
      <c r="T9" s="78"/>
      <c r="U9" s="79"/>
      <c r="V9" s="220"/>
      <c r="W9" s="81"/>
      <c r="X9" s="82"/>
      <c r="Y9" s="82"/>
      <c r="Z9" s="82"/>
      <c r="AA9" s="82"/>
      <c r="AB9" s="82"/>
      <c r="AC9" s="82"/>
      <c r="AD9" s="82"/>
      <c r="AE9" s="82"/>
      <c r="AF9" s="82"/>
      <c r="AG9" s="82"/>
      <c r="AH9" s="82"/>
      <c r="AI9" s="83"/>
      <c r="AJ9" s="4"/>
    </row>
    <row r="10" spans="1:36" ht="17.399999999999999" x14ac:dyDescent="0.3">
      <c r="A10" s="84">
        <v>10021540928</v>
      </c>
      <c r="B10" s="85" t="e">
        <f>INDEX('Roll Up - SY23-24 Calculator'!$A$3:$Q$132,MATCH($A10,'Roll Up - SY23-24 Calculator'!$A$3:$A$132,0),MATCH(B$8,'Roll Up - SY23-24 Calculator'!$A$3:$Q$3,0))</f>
        <v>#N/A</v>
      </c>
      <c r="C10" s="86" t="str">
        <f>INDEX('Roll Up - SY23-24 Calculator'!$A$3:$Q$132,MATCH($A10,'Roll Up - SY23-24 Calculator'!$A$3:$A$132,0),MATCH(C$8,'Roll Up - SY23-24 Calculator'!$A$3:$Q$3,0))</f>
        <v>Whole Grain Breaded Chicken Patties, 3.29 oz.</v>
      </c>
      <c r="D10" s="85" t="str">
        <f>INDEX('Roll Up - SY23-24 Calculator'!$A$3:$Q$132,MATCH($A10,'Roll Up - SY23-24 Calculator'!$A$3:$A$132,0),MATCH(D$8,'Roll Up - SY23-24 Calculator'!$A$3:$Q$3,0))</f>
        <v>100103 W/D</v>
      </c>
      <c r="E10" s="85">
        <f>INDEX('Roll Up - SY23-24 Calculator'!$A$3:$Q$132,MATCH($A10,'Roll Up - SY23-24 Calculator'!$A$3:$A$132,0),MATCH(E$8,'Roll Up - SY23-24 Calculator'!$A$3:$Q$3,0))</f>
        <v>30.8</v>
      </c>
      <c r="F10" s="85">
        <f>INDEX('Roll Up - SY23-24 Calculator'!$A$3:$Q$132,MATCH($A10,'Roll Up - SY23-24 Calculator'!$A$3:$A$132,0),MATCH(F$8,'Roll Up - SY23-24 Calculator'!$A$3:$Q$3,0))</f>
        <v>150</v>
      </c>
      <c r="G10" s="85">
        <f>INDEX('Roll Up - SY23-24 Calculator'!$A$3:$Q$132,MATCH($A10,'Roll Up - SY23-24 Calculator'!$A$3:$A$132,0),MATCH(G$8,'Roll Up - SY23-24 Calculator'!$A$3:$Q$3,0))</f>
        <v>150</v>
      </c>
      <c r="H10" s="85">
        <f>INDEX('Roll Up - SY23-24 Calculator'!$A$3:$Q$132,MATCH($A10,'Roll Up - SY23-24 Calculator'!$A$3:$A$132,0),MATCH(H$8,'Roll Up - SY23-24 Calculator'!$A$3:$Q$3,0))</f>
        <v>3.29</v>
      </c>
      <c r="I10" s="85" t="str">
        <f>INDEX('Roll Up - SY23-24 Calculator'!$A$3:$Q$132,MATCH($A10,'Roll Up - SY23-24 Calculator'!$A$3:$A$132,0),MATCH(I$8,'Roll Up - SY23-24 Calculator'!$A$3:$Q$3,0))</f>
        <v>-</v>
      </c>
      <c r="J10" s="85" t="str">
        <f>INDEX('Roll Up - SY23-24 Calculator'!$A$3:$Q$132,MATCH($A10,'Roll Up - SY23-24 Calculator'!$A$3:$A$132,0),MATCH(J$8,'Roll Up - SY23-24 Calculator'!$A$3:$Q$3,0))</f>
        <v>1 piece</v>
      </c>
      <c r="K10" s="85">
        <f>INDEX('Roll Up - SY23-24 Calculator'!$A$3:$Q$132,MATCH($A10,'Roll Up - SY23-24 Calculator'!$A$3:$A$132,0),MATCH(K$8,'Roll Up - SY23-24 Calculator'!$A$3:$Q$3,0))</f>
        <v>2</v>
      </c>
      <c r="L10" s="85">
        <f>INDEX('Roll Up - SY23-24 Calculator'!$A$3:$Q$132,MATCH($A10,'Roll Up - SY23-24 Calculator'!$A$3:$A$132,0),MATCH(L$8,'Roll Up - SY23-24 Calculator'!$A$3:$Q$3,0))</f>
        <v>1</v>
      </c>
      <c r="M10" s="85">
        <f>INDEX('Roll Up - SY23-24 Calculator'!$A$3:$Q$132,MATCH($A10,'Roll Up - SY23-24 Calculator'!$A$3:$A$132,0),MATCH(M$8,'Roll Up - SY23-24 Calculator'!$A$3:$Q$3,0))</f>
        <v>7.62</v>
      </c>
      <c r="N10" s="85">
        <f>INDEX('Roll Up - SY23-24 Calculator'!$A$3:$Q$132,MATCH($A10,'Roll Up - SY23-24 Calculator'!$A$3:$A$132,0),MATCH(N$8,'Roll Up - SY23-24 Calculator'!$A$3:$Q$3,0))</f>
        <v>7.03</v>
      </c>
      <c r="O10" s="87" t="str">
        <f>IF(IF(P10&gt;0,P10*G10,Q10*R10)=0,"",IF(P10&gt;0,P10*G10,Q10*R10))</f>
        <v/>
      </c>
      <c r="P10" s="88"/>
      <c r="Q10" s="89"/>
      <c r="R10" s="90"/>
      <c r="S10" s="88"/>
      <c r="T10" s="91" t="str">
        <f>IFERROR(ROUNDUP(O10/G10,0)*M10,"")</f>
        <v/>
      </c>
      <c r="U10" s="92" t="str">
        <f>IFERROR(ROUNDUP(O10/G10,0)*N10,"")</f>
        <v/>
      </c>
      <c r="V10" s="220"/>
      <c r="W10" s="93" t="str">
        <f t="shared" ref="W10:W65" si="0">IF(IFERROR(ROUNDUP(O10/G10,0)-SUM(X10:AI10),SUM(X10:AI10)*-1)=0,"",(IFERROR(ROUNDUP(O10/G10,0)-SUM(X10:AI10),SUM(X10:AI10)*-1)))</f>
        <v/>
      </c>
      <c r="X10" s="94"/>
      <c r="Y10" s="94"/>
      <c r="Z10" s="94"/>
      <c r="AA10" s="94"/>
      <c r="AB10" s="94"/>
      <c r="AC10" s="94"/>
      <c r="AD10" s="94"/>
      <c r="AE10" s="94"/>
      <c r="AF10" s="94"/>
      <c r="AG10" s="94"/>
      <c r="AH10" s="94"/>
      <c r="AI10" s="90"/>
      <c r="AJ10" s="4"/>
    </row>
    <row r="11" spans="1:36" ht="17.399999999999999" x14ac:dyDescent="0.3">
      <c r="A11" s="95">
        <v>10021550928</v>
      </c>
      <c r="B11" s="96" t="e">
        <f>INDEX('Roll Up - SY23-24 Calculator'!$A$3:$Q$132,MATCH($A11,'Roll Up - SY23-24 Calculator'!$A$3:$A$132,0),MATCH(B$8,'Roll Up - SY23-24 Calculator'!$A$3:$Q$3,0))</f>
        <v>#N/A</v>
      </c>
      <c r="C11" s="208" t="str">
        <f>INDEX('Roll Up - SY23-24 Calculator'!$A$3:$Q$132,MATCH($A11,'Roll Up - SY23-24 Calculator'!$A$3:$A$132,0),MATCH(C$8,'Roll Up - SY23-24 Calculator'!$A$3:$Q$3,0))</f>
        <v>Whole Grain Breaded Chicken Nuggets, 0.66 oz.</v>
      </c>
      <c r="D11" s="96" t="str">
        <f>INDEX('Roll Up - SY23-24 Calculator'!$A$3:$Q$132,MATCH($A11,'Roll Up - SY23-24 Calculator'!$A$3:$A$132,0),MATCH(D$8,'Roll Up - SY23-24 Calculator'!$A$3:$Q$3,0))</f>
        <v>100103 W/D</v>
      </c>
      <c r="E11" s="96">
        <f>INDEX('Roll Up - SY23-24 Calculator'!$A$3:$Q$132,MATCH($A11,'Roll Up - SY23-24 Calculator'!$A$3:$A$132,0),MATCH(E$8,'Roll Up - SY23-24 Calculator'!$A$3:$Q$3,0))</f>
        <v>28.35</v>
      </c>
      <c r="F11" s="96">
        <f>INDEX('Roll Up - SY23-24 Calculator'!$A$3:$Q$132,MATCH($A11,'Roll Up - SY23-24 Calculator'!$A$3:$A$132,0),MATCH(F$8,'Roll Up - SY23-24 Calculator'!$A$3:$Q$3,0))</f>
        <v>137</v>
      </c>
      <c r="G11" s="96">
        <f>INDEX('Roll Up - SY23-24 Calculator'!$A$3:$Q$132,MATCH($A11,'Roll Up - SY23-24 Calculator'!$A$3:$A$132,0),MATCH(G$8,'Roll Up - SY23-24 Calculator'!$A$3:$Q$3,0))</f>
        <v>137</v>
      </c>
      <c r="H11" s="96">
        <f>INDEX('Roll Up - SY23-24 Calculator'!$A$3:$Q$132,MATCH($A11,'Roll Up - SY23-24 Calculator'!$A$3:$A$132,0),MATCH(H$8,'Roll Up - SY23-24 Calculator'!$A$3:$Q$3,0))</f>
        <v>3.3</v>
      </c>
      <c r="I11" s="96" t="str">
        <f>INDEX('Roll Up - SY23-24 Calculator'!$A$3:$Q$132,MATCH($A11,'Roll Up - SY23-24 Calculator'!$A$3:$A$132,0),MATCH(I$8,'Roll Up - SY23-24 Calculator'!$A$3:$Q$3,0))</f>
        <v>-</v>
      </c>
      <c r="J11" s="96" t="str">
        <f>INDEX('Roll Up - SY23-24 Calculator'!$A$3:$Q$132,MATCH($A11,'Roll Up - SY23-24 Calculator'!$A$3:$A$132,0),MATCH(J$8,'Roll Up - SY23-24 Calculator'!$A$3:$Q$3,0))</f>
        <v>5 pieces</v>
      </c>
      <c r="K11" s="96">
        <f>INDEX('Roll Up - SY23-24 Calculator'!$A$3:$Q$132,MATCH($A11,'Roll Up - SY23-24 Calculator'!$A$3:$A$132,0),MATCH(K$8,'Roll Up - SY23-24 Calculator'!$A$3:$Q$3,0))</f>
        <v>2</v>
      </c>
      <c r="L11" s="96">
        <f>INDEX('Roll Up - SY23-24 Calculator'!$A$3:$Q$132,MATCH($A11,'Roll Up - SY23-24 Calculator'!$A$3:$A$132,0),MATCH(L$8,'Roll Up - SY23-24 Calculator'!$A$3:$Q$3,0))</f>
        <v>1</v>
      </c>
      <c r="M11" s="96">
        <f>INDEX('Roll Up - SY23-24 Calculator'!$A$3:$Q$132,MATCH($A11,'Roll Up - SY23-24 Calculator'!$A$3:$A$132,0),MATCH(M$8,'Roll Up - SY23-24 Calculator'!$A$3:$Q$3,0))</f>
        <v>7.01</v>
      </c>
      <c r="N11" s="96">
        <f>INDEX('Roll Up - SY23-24 Calculator'!$A$3:$Q$132,MATCH($A11,'Roll Up - SY23-24 Calculator'!$A$3:$A$132,0),MATCH(N$8,'Roll Up - SY23-24 Calculator'!$A$3:$Q$3,0))</f>
        <v>6.47</v>
      </c>
      <c r="O11" s="98" t="str">
        <f t="shared" ref="O11:O47" si="1">IF(IF(P11&gt;0,P11*G11,Q11*R11)=0,"",IF(P11&gt;0,P11*G11,Q11*R11))</f>
        <v/>
      </c>
      <c r="P11" s="88"/>
      <c r="Q11" s="89"/>
      <c r="R11" s="90"/>
      <c r="S11" s="88"/>
      <c r="T11" s="99" t="str">
        <f t="shared" ref="T11:T47" si="2">IFERROR(ROUNDUP(O11/G11,0)*M11,"")</f>
        <v/>
      </c>
      <c r="U11" s="100" t="str">
        <f t="shared" ref="U11:U47" si="3">IFERROR(ROUNDUP(O11/G11,0)*N11,"")</f>
        <v/>
      </c>
      <c r="V11" s="220"/>
      <c r="W11" s="101" t="str">
        <f t="shared" si="0"/>
        <v/>
      </c>
      <c r="X11" s="102"/>
      <c r="Y11" s="102"/>
      <c r="Z11" s="102"/>
      <c r="AA11" s="102"/>
      <c r="AB11" s="102"/>
      <c r="AC11" s="102"/>
      <c r="AD11" s="102"/>
      <c r="AE11" s="102"/>
      <c r="AF11" s="102"/>
      <c r="AG11" s="102"/>
      <c r="AH11" s="102"/>
      <c r="AI11" s="103"/>
      <c r="AJ11" s="4"/>
    </row>
    <row r="12" spans="1:36" ht="17.399999999999999" x14ac:dyDescent="0.3">
      <c r="A12" s="84">
        <v>10029400928</v>
      </c>
      <c r="B12" s="85" t="e">
        <f>INDEX('Roll Up - SY23-24 Calculator'!$A$3:$Q$132,MATCH($A12,'Roll Up - SY23-24 Calculator'!$A$3:$A$132,0),MATCH(B$8,'Roll Up - SY23-24 Calculator'!$A$3:$Q$3,0))</f>
        <v>#N/A</v>
      </c>
      <c r="C12" s="86" t="str">
        <f>INDEX('Roll Up - SY23-24 Calculator'!$A$3:$Q$132,MATCH($A12,'Roll Up - SY23-24 Calculator'!$A$3:$A$132,0),MATCH(C$8,'Roll Up - SY23-24 Calculator'!$A$3:$Q$3,0))</f>
        <v>Whole Grain Breaded Popcorn Chicken, 0.26 oz.</v>
      </c>
      <c r="D12" s="85" t="str">
        <f>INDEX('Roll Up - SY23-24 Calculator'!$A$3:$Q$132,MATCH($A12,'Roll Up - SY23-24 Calculator'!$A$3:$A$132,0),MATCH(D$8,'Roll Up - SY23-24 Calculator'!$A$3:$Q$3,0))</f>
        <v>100103 W/D</v>
      </c>
      <c r="E12" s="85">
        <f>INDEX('Roll Up - SY23-24 Calculator'!$A$3:$Q$132,MATCH($A12,'Roll Up - SY23-24 Calculator'!$A$3:$A$132,0),MATCH(E$8,'Roll Up - SY23-24 Calculator'!$A$3:$Q$3,0))</f>
        <v>30</v>
      </c>
      <c r="F12" s="85">
        <f>INDEX('Roll Up - SY23-24 Calculator'!$A$3:$Q$132,MATCH($A12,'Roll Up - SY23-24 Calculator'!$A$3:$A$132,0),MATCH(F$8,'Roll Up - SY23-24 Calculator'!$A$3:$Q$3,0))</f>
        <v>124</v>
      </c>
      <c r="G12" s="85">
        <f>INDEX('Roll Up - SY23-24 Calculator'!$A$3:$Q$132,MATCH($A12,'Roll Up - SY23-24 Calculator'!$A$3:$A$132,0),MATCH(G$8,'Roll Up - SY23-24 Calculator'!$A$3:$Q$3,0))</f>
        <v>124</v>
      </c>
      <c r="H12" s="85">
        <f>INDEX('Roll Up - SY23-24 Calculator'!$A$3:$Q$132,MATCH($A12,'Roll Up - SY23-24 Calculator'!$A$3:$A$132,0),MATCH(H$8,'Roll Up - SY23-24 Calculator'!$A$3:$Q$3,0))</f>
        <v>3.85</v>
      </c>
      <c r="I12" s="85" t="str">
        <f>INDEX('Roll Up - SY23-24 Calculator'!$A$3:$Q$132,MATCH($A12,'Roll Up - SY23-24 Calculator'!$A$3:$A$132,0),MATCH(I$8,'Roll Up - SY23-24 Calculator'!$A$3:$Q$3,0))</f>
        <v>-</v>
      </c>
      <c r="J12" s="85" t="str">
        <f>INDEX('Roll Up - SY23-24 Calculator'!$A$3:$Q$132,MATCH($A12,'Roll Up - SY23-24 Calculator'!$A$3:$A$132,0),MATCH(J$8,'Roll Up - SY23-24 Calculator'!$A$3:$Q$3,0))</f>
        <v>15 pieces</v>
      </c>
      <c r="K12" s="85">
        <f>INDEX('Roll Up - SY23-24 Calculator'!$A$3:$Q$132,MATCH($A12,'Roll Up - SY23-24 Calculator'!$A$3:$A$132,0),MATCH(K$8,'Roll Up - SY23-24 Calculator'!$A$3:$Q$3,0))</f>
        <v>2</v>
      </c>
      <c r="L12" s="85">
        <f>INDEX('Roll Up - SY23-24 Calculator'!$A$3:$Q$132,MATCH($A12,'Roll Up - SY23-24 Calculator'!$A$3:$A$132,0),MATCH(L$8,'Roll Up - SY23-24 Calculator'!$A$3:$Q$3,0))</f>
        <v>1</v>
      </c>
      <c r="M12" s="85">
        <f>INDEX('Roll Up - SY23-24 Calculator'!$A$3:$Q$132,MATCH($A12,'Roll Up - SY23-24 Calculator'!$A$3:$A$132,0),MATCH(M$8,'Roll Up - SY23-24 Calculator'!$A$3:$Q$3,0))</f>
        <v>13.84</v>
      </c>
      <c r="N12" s="85">
        <f>INDEX('Roll Up - SY23-24 Calculator'!$A$3:$Q$132,MATCH($A12,'Roll Up - SY23-24 Calculator'!$A$3:$A$132,0),MATCH(N$8,'Roll Up - SY23-24 Calculator'!$A$3:$Q$3,0))</f>
        <v>11.33</v>
      </c>
      <c r="O12" s="87" t="str">
        <f t="shared" si="1"/>
        <v/>
      </c>
      <c r="P12" s="88"/>
      <c r="Q12" s="89"/>
      <c r="R12" s="90"/>
      <c r="S12" s="88"/>
      <c r="T12" s="91" t="str">
        <f t="shared" si="2"/>
        <v/>
      </c>
      <c r="U12" s="92" t="str">
        <f t="shared" si="3"/>
        <v/>
      </c>
      <c r="V12" s="220"/>
      <c r="W12" s="93" t="str">
        <f t="shared" si="0"/>
        <v/>
      </c>
      <c r="X12" s="94"/>
      <c r="Y12" s="94"/>
      <c r="Z12" s="94"/>
      <c r="AA12" s="94"/>
      <c r="AB12" s="94"/>
      <c r="AC12" s="94"/>
      <c r="AD12" s="94"/>
      <c r="AE12" s="94"/>
      <c r="AF12" s="94"/>
      <c r="AG12" s="94"/>
      <c r="AH12" s="94"/>
      <c r="AI12" s="90"/>
      <c r="AJ12" s="4"/>
    </row>
    <row r="13" spans="1:36" ht="17.399999999999999" x14ac:dyDescent="0.3">
      <c r="A13" s="95">
        <v>10035220928</v>
      </c>
      <c r="B13" s="96" t="e">
        <f>INDEX('Roll Up - SY23-24 Calculator'!$A$3:$Q$132,MATCH($A13,'Roll Up - SY23-24 Calculator'!$A$3:$A$132,0),MATCH(B$8,'Roll Up - SY23-24 Calculator'!$A$3:$Q$3,0))</f>
        <v>#N/A</v>
      </c>
      <c r="C13" s="208" t="str">
        <f>INDEX('Roll Up - SY23-24 Calculator'!$A$3:$Q$132,MATCH($A13,'Roll Up - SY23-24 Calculator'!$A$3:$A$132,0),MATCH(C$8,'Roll Up - SY23-24 Calculator'!$A$3:$Q$3,0))</f>
        <v xml:space="preserve">Fajita Seasoned Chicken Strips, White and Dark Meat, 2.8 oz. </v>
      </c>
      <c r="D13" s="96" t="str">
        <f>INDEX('Roll Up - SY23-24 Calculator'!$A$3:$Q$132,MATCH($A13,'Roll Up - SY23-24 Calculator'!$A$3:$A$132,0),MATCH(D$8,'Roll Up - SY23-24 Calculator'!$A$3:$Q$3,0))</f>
        <v>100103 W/D</v>
      </c>
      <c r="E13" s="96">
        <f>INDEX('Roll Up - SY23-24 Calculator'!$A$3:$Q$132,MATCH($A13,'Roll Up - SY23-24 Calculator'!$A$3:$A$132,0),MATCH(E$8,'Roll Up - SY23-24 Calculator'!$A$3:$Q$3,0))</f>
        <v>30</v>
      </c>
      <c r="F13" s="96">
        <f>INDEX('Roll Up - SY23-24 Calculator'!$A$3:$Q$132,MATCH($A13,'Roll Up - SY23-24 Calculator'!$A$3:$A$132,0),MATCH(F$8,'Roll Up - SY23-24 Calculator'!$A$3:$Q$3,0))</f>
        <v>171</v>
      </c>
      <c r="G13" s="96">
        <f>INDEX('Roll Up - SY23-24 Calculator'!$A$3:$Q$132,MATCH($A13,'Roll Up - SY23-24 Calculator'!$A$3:$A$132,0),MATCH(G$8,'Roll Up - SY23-24 Calculator'!$A$3:$Q$3,0))</f>
        <v>171</v>
      </c>
      <c r="H13" s="96">
        <f>INDEX('Roll Up - SY23-24 Calculator'!$A$3:$Q$132,MATCH($A13,'Roll Up - SY23-24 Calculator'!$A$3:$A$132,0),MATCH(H$8,'Roll Up - SY23-24 Calculator'!$A$3:$Q$3,0))</f>
        <v>2.8</v>
      </c>
      <c r="I13" s="96" t="str">
        <f>INDEX('Roll Up - SY23-24 Calculator'!$A$3:$Q$132,MATCH($A13,'Roll Up - SY23-24 Calculator'!$A$3:$A$132,0),MATCH(I$8,'Roll Up - SY23-24 Calculator'!$A$3:$Q$3,0))</f>
        <v>-</v>
      </c>
      <c r="J13" s="96">
        <f>INDEX('Roll Up - SY23-24 Calculator'!$A$3:$Q$132,MATCH($A13,'Roll Up - SY23-24 Calculator'!$A$3:$A$132,0),MATCH(J$8,'Roll Up - SY23-24 Calculator'!$A$3:$Q$3,0))</f>
        <v>2.79</v>
      </c>
      <c r="K13" s="96">
        <f>INDEX('Roll Up - SY23-24 Calculator'!$A$3:$Q$132,MATCH($A13,'Roll Up - SY23-24 Calculator'!$A$3:$A$132,0),MATCH(K$8,'Roll Up - SY23-24 Calculator'!$A$3:$Q$3,0))</f>
        <v>2</v>
      </c>
      <c r="L13" s="96" t="str">
        <f>INDEX('Roll Up - SY23-24 Calculator'!$A$3:$Q$132,MATCH($A13,'Roll Up - SY23-24 Calculator'!$A$3:$A$132,0),MATCH(L$8,'Roll Up - SY23-24 Calculator'!$A$3:$Q$3,0))</f>
        <v>-</v>
      </c>
      <c r="M13" s="96">
        <f>INDEX('Roll Up - SY23-24 Calculator'!$A$3:$Q$132,MATCH($A13,'Roll Up - SY23-24 Calculator'!$A$3:$A$132,0),MATCH(M$8,'Roll Up - SY23-24 Calculator'!$A$3:$Q$3,0))</f>
        <v>20.62</v>
      </c>
      <c r="N13" s="96">
        <f>INDEX('Roll Up - SY23-24 Calculator'!$A$3:$Q$132,MATCH($A13,'Roll Up - SY23-24 Calculator'!$A$3:$A$132,0),MATCH(N$8,'Roll Up - SY23-24 Calculator'!$A$3:$Q$3,0))</f>
        <v>20.62</v>
      </c>
      <c r="O13" s="98" t="str">
        <f t="shared" si="1"/>
        <v/>
      </c>
      <c r="P13" s="88"/>
      <c r="Q13" s="89"/>
      <c r="R13" s="90"/>
      <c r="S13" s="88"/>
      <c r="T13" s="99" t="str">
        <f t="shared" si="2"/>
        <v/>
      </c>
      <c r="U13" s="100" t="str">
        <f t="shared" si="3"/>
        <v/>
      </c>
      <c r="V13" s="220"/>
      <c r="W13" s="101" t="str">
        <f t="shared" si="0"/>
        <v/>
      </c>
      <c r="X13" s="102"/>
      <c r="Y13" s="102"/>
      <c r="Z13" s="102"/>
      <c r="AA13" s="102"/>
      <c r="AB13" s="102"/>
      <c r="AC13" s="102"/>
      <c r="AD13" s="102"/>
      <c r="AE13" s="102"/>
      <c r="AF13" s="102"/>
      <c r="AG13" s="102"/>
      <c r="AH13" s="102"/>
      <c r="AI13" s="103"/>
      <c r="AJ13" s="4"/>
    </row>
    <row r="14" spans="1:36" ht="17.399999999999999" x14ac:dyDescent="0.3">
      <c r="A14" s="84">
        <v>10037310928</v>
      </c>
      <c r="B14" s="85" t="e">
        <f>INDEX('Roll Up - SY23-24 Calculator'!$A$3:$Q$132,MATCH($A14,'Roll Up - SY23-24 Calculator'!$A$3:$A$132,0),MATCH(B$8,'Roll Up - SY23-24 Calculator'!$A$3:$Q$3,0))</f>
        <v>#N/A</v>
      </c>
      <c r="C14" s="86" t="str">
        <f>INDEX('Roll Up - SY23-24 Calculator'!$A$3:$Q$132,MATCH($A14,'Roll Up - SY23-24 Calculator'!$A$3:$A$132,0),MATCH(C$8,'Roll Up - SY23-24 Calculator'!$A$3:$Q$3,0))</f>
        <v>Whole Grain Breaded Chicken Patties, 4.0 oz.</v>
      </c>
      <c r="D14" s="85" t="str">
        <f>INDEX('Roll Up - SY23-24 Calculator'!$A$3:$Q$132,MATCH($A14,'Roll Up - SY23-24 Calculator'!$A$3:$A$132,0),MATCH(D$8,'Roll Up - SY23-24 Calculator'!$A$3:$Q$3,0))</f>
        <v>100103 W/D</v>
      </c>
      <c r="E14" s="85">
        <f>INDEX('Roll Up - SY23-24 Calculator'!$A$3:$Q$132,MATCH($A14,'Roll Up - SY23-24 Calculator'!$A$3:$A$132,0),MATCH(E$8,'Roll Up - SY23-24 Calculator'!$A$3:$Q$3,0))</f>
        <v>26.25</v>
      </c>
      <c r="F14" s="85">
        <f>INDEX('Roll Up - SY23-24 Calculator'!$A$3:$Q$132,MATCH($A14,'Roll Up - SY23-24 Calculator'!$A$3:$A$132,0),MATCH(F$8,'Roll Up - SY23-24 Calculator'!$A$3:$Q$3,0))</f>
        <v>103</v>
      </c>
      <c r="G14" s="85">
        <f>INDEX('Roll Up - SY23-24 Calculator'!$A$3:$Q$132,MATCH($A14,'Roll Up - SY23-24 Calculator'!$A$3:$A$132,0),MATCH(G$8,'Roll Up - SY23-24 Calculator'!$A$3:$Q$3,0))</f>
        <v>103</v>
      </c>
      <c r="H14" s="85">
        <f>INDEX('Roll Up - SY23-24 Calculator'!$A$3:$Q$132,MATCH($A14,'Roll Up - SY23-24 Calculator'!$A$3:$A$132,0),MATCH(H$8,'Roll Up - SY23-24 Calculator'!$A$3:$Q$3,0))</f>
        <v>4.07</v>
      </c>
      <c r="I14" s="85" t="str">
        <f>INDEX('Roll Up - SY23-24 Calculator'!$A$3:$Q$132,MATCH($A14,'Roll Up - SY23-24 Calculator'!$A$3:$A$132,0),MATCH(I$8,'Roll Up - SY23-24 Calculator'!$A$3:$Q$3,0))</f>
        <v>-</v>
      </c>
      <c r="J14" s="85" t="str">
        <f>INDEX('Roll Up - SY23-24 Calculator'!$A$3:$Q$132,MATCH($A14,'Roll Up - SY23-24 Calculator'!$A$3:$A$132,0),MATCH(J$8,'Roll Up - SY23-24 Calculator'!$A$3:$Q$3,0))</f>
        <v>1 piece</v>
      </c>
      <c r="K14" s="85">
        <f>INDEX('Roll Up - SY23-24 Calculator'!$A$3:$Q$132,MATCH($A14,'Roll Up - SY23-24 Calculator'!$A$3:$A$132,0),MATCH(K$8,'Roll Up - SY23-24 Calculator'!$A$3:$Q$3,0))</f>
        <v>2</v>
      </c>
      <c r="L14" s="85">
        <f>INDEX('Roll Up - SY23-24 Calculator'!$A$3:$Q$132,MATCH($A14,'Roll Up - SY23-24 Calculator'!$A$3:$A$132,0),MATCH(L$8,'Roll Up - SY23-24 Calculator'!$A$3:$Q$3,0))</f>
        <v>1</v>
      </c>
      <c r="M14" s="85">
        <f>INDEX('Roll Up - SY23-24 Calculator'!$A$3:$Q$132,MATCH($A14,'Roll Up - SY23-24 Calculator'!$A$3:$A$132,0),MATCH(M$8,'Roll Up - SY23-24 Calculator'!$A$3:$Q$3,0))</f>
        <v>15.52</v>
      </c>
      <c r="N14" s="85">
        <f>INDEX('Roll Up - SY23-24 Calculator'!$A$3:$Q$132,MATCH($A14,'Roll Up - SY23-24 Calculator'!$A$3:$A$132,0),MATCH(N$8,'Roll Up - SY23-24 Calculator'!$A$3:$Q$3,0))</f>
        <v>12.69</v>
      </c>
      <c r="O14" s="87" t="str">
        <f t="shared" si="1"/>
        <v/>
      </c>
      <c r="P14" s="88"/>
      <c r="Q14" s="89"/>
      <c r="R14" s="90"/>
      <c r="S14" s="88"/>
      <c r="T14" s="91" t="str">
        <f t="shared" si="2"/>
        <v/>
      </c>
      <c r="U14" s="92" t="str">
        <f t="shared" si="3"/>
        <v/>
      </c>
      <c r="V14" s="220"/>
      <c r="W14" s="93" t="str">
        <f t="shared" si="0"/>
        <v/>
      </c>
      <c r="X14" s="94"/>
      <c r="Y14" s="94"/>
      <c r="Z14" s="94"/>
      <c r="AA14" s="94"/>
      <c r="AB14" s="94"/>
      <c r="AC14" s="94"/>
      <c r="AD14" s="94"/>
      <c r="AE14" s="94"/>
      <c r="AF14" s="94"/>
      <c r="AG14" s="94"/>
      <c r="AH14" s="94"/>
      <c r="AI14" s="90"/>
      <c r="AJ14" s="4"/>
    </row>
    <row r="15" spans="1:36" ht="17.399999999999999" x14ac:dyDescent="0.3">
      <c r="A15" s="95">
        <v>10037320928</v>
      </c>
      <c r="B15" s="96" t="e">
        <f>INDEX('Roll Up - SY23-24 Calculator'!$A$3:$Q$132,MATCH($A15,'Roll Up - SY23-24 Calculator'!$A$3:$A$132,0),MATCH(B$8,'Roll Up - SY23-24 Calculator'!$A$3:$Q$3,0))</f>
        <v>#N/A</v>
      </c>
      <c r="C15" s="208" t="str">
        <f>INDEX('Roll Up - SY23-24 Calculator'!$A$3:$Q$132,MATCH($A15,'Roll Up - SY23-24 Calculator'!$A$3:$A$132,0),MATCH(C$8,'Roll Up - SY23-24 Calculator'!$A$3:$Q$3,0))</f>
        <v>Whole Grain Breaded Chicken Nuggets, 0.79 oz.</v>
      </c>
      <c r="D15" s="96" t="str">
        <f>INDEX('Roll Up - SY23-24 Calculator'!$A$3:$Q$132,MATCH($A15,'Roll Up - SY23-24 Calculator'!$A$3:$A$132,0),MATCH(D$8,'Roll Up - SY23-24 Calculator'!$A$3:$Q$3,0))</f>
        <v>100103 W/D</v>
      </c>
      <c r="E15" s="96">
        <f>INDEX('Roll Up - SY23-24 Calculator'!$A$3:$Q$132,MATCH($A15,'Roll Up - SY23-24 Calculator'!$A$3:$A$132,0),MATCH(E$8,'Roll Up - SY23-24 Calculator'!$A$3:$Q$3,0))</f>
        <v>26.42</v>
      </c>
      <c r="F15" s="96">
        <f>INDEX('Roll Up - SY23-24 Calculator'!$A$3:$Q$132,MATCH($A15,'Roll Up - SY23-24 Calculator'!$A$3:$A$132,0),MATCH(F$8,'Roll Up - SY23-24 Calculator'!$A$3:$Q$3,0))</f>
        <v>107</v>
      </c>
      <c r="G15" s="96">
        <f>INDEX('Roll Up - SY23-24 Calculator'!$A$3:$Q$132,MATCH($A15,'Roll Up - SY23-24 Calculator'!$A$3:$A$132,0),MATCH(G$8,'Roll Up - SY23-24 Calculator'!$A$3:$Q$3,0))</f>
        <v>107</v>
      </c>
      <c r="H15" s="96">
        <f>INDEX('Roll Up - SY23-24 Calculator'!$A$3:$Q$132,MATCH($A15,'Roll Up - SY23-24 Calculator'!$A$3:$A$132,0),MATCH(H$8,'Roll Up - SY23-24 Calculator'!$A$3:$Q$3,0))</f>
        <v>3.95</v>
      </c>
      <c r="I15" s="96" t="str">
        <f>INDEX('Roll Up - SY23-24 Calculator'!$A$3:$Q$132,MATCH($A15,'Roll Up - SY23-24 Calculator'!$A$3:$A$132,0),MATCH(I$8,'Roll Up - SY23-24 Calculator'!$A$3:$Q$3,0))</f>
        <v>-</v>
      </c>
      <c r="J15" s="96" t="str">
        <f>INDEX('Roll Up - SY23-24 Calculator'!$A$3:$Q$132,MATCH($A15,'Roll Up - SY23-24 Calculator'!$A$3:$A$132,0),MATCH(J$8,'Roll Up - SY23-24 Calculator'!$A$3:$Q$3,0))</f>
        <v>5 pieces</v>
      </c>
      <c r="K15" s="96">
        <f>INDEX('Roll Up - SY23-24 Calculator'!$A$3:$Q$132,MATCH($A15,'Roll Up - SY23-24 Calculator'!$A$3:$A$132,0),MATCH(K$8,'Roll Up - SY23-24 Calculator'!$A$3:$Q$3,0))</f>
        <v>2</v>
      </c>
      <c r="L15" s="96">
        <f>INDEX('Roll Up - SY23-24 Calculator'!$A$3:$Q$132,MATCH($A15,'Roll Up - SY23-24 Calculator'!$A$3:$A$132,0),MATCH(L$8,'Roll Up - SY23-24 Calculator'!$A$3:$Q$3,0))</f>
        <v>1</v>
      </c>
      <c r="M15" s="96">
        <f>INDEX('Roll Up - SY23-24 Calculator'!$A$3:$Q$132,MATCH($A15,'Roll Up - SY23-24 Calculator'!$A$3:$A$132,0),MATCH(M$8,'Roll Up - SY23-24 Calculator'!$A$3:$Q$3,0))</f>
        <v>15.41</v>
      </c>
      <c r="N15" s="96">
        <f>INDEX('Roll Up - SY23-24 Calculator'!$A$3:$Q$132,MATCH($A15,'Roll Up - SY23-24 Calculator'!$A$3:$A$132,0),MATCH(N$8,'Roll Up - SY23-24 Calculator'!$A$3:$Q$3,0))</f>
        <v>12.61</v>
      </c>
      <c r="O15" s="98" t="str">
        <f t="shared" si="1"/>
        <v/>
      </c>
      <c r="P15" s="88"/>
      <c r="Q15" s="89"/>
      <c r="R15" s="90"/>
      <c r="S15" s="88"/>
      <c r="T15" s="99" t="str">
        <f t="shared" si="2"/>
        <v/>
      </c>
      <c r="U15" s="100" t="str">
        <f t="shared" si="3"/>
        <v/>
      </c>
      <c r="V15" s="220"/>
      <c r="W15" s="101" t="str">
        <f t="shared" si="0"/>
        <v/>
      </c>
      <c r="X15" s="102"/>
      <c r="Y15" s="102"/>
      <c r="Z15" s="102"/>
      <c r="AA15" s="102"/>
      <c r="AB15" s="102"/>
      <c r="AC15" s="102"/>
      <c r="AD15" s="102"/>
      <c r="AE15" s="102"/>
      <c r="AF15" s="102"/>
      <c r="AG15" s="102"/>
      <c r="AH15" s="102"/>
      <c r="AI15" s="103"/>
      <c r="AJ15" s="4"/>
    </row>
    <row r="16" spans="1:36" ht="17.399999999999999" x14ac:dyDescent="0.3">
      <c r="A16" s="84">
        <v>10038570928</v>
      </c>
      <c r="B16" s="85" t="e">
        <f>INDEX('Roll Up - SY23-24 Calculator'!$A$3:$Q$132,MATCH($A16,'Roll Up - SY23-24 Calculator'!$A$3:$A$132,0),MATCH(B$8,'Roll Up - SY23-24 Calculator'!$A$3:$Q$3,0))</f>
        <v>#N/A</v>
      </c>
      <c r="C16" s="86" t="str">
        <f>INDEX('Roll Up - SY23-24 Calculator'!$A$3:$Q$132,MATCH($A16,'Roll Up - SY23-24 Calculator'!$A$3:$A$132,0),MATCH(C$8,'Roll Up - SY23-24 Calculator'!$A$3:$Q$3,0))</f>
        <v>Krisp N Krunchy™ Whole Grain Breaded Chicken Patties Fritter, 3.53 oz.</v>
      </c>
      <c r="D16" s="85" t="str">
        <f>INDEX('Roll Up - SY23-24 Calculator'!$A$3:$Q$132,MATCH($A16,'Roll Up - SY23-24 Calculator'!$A$3:$A$132,0),MATCH(D$8,'Roll Up - SY23-24 Calculator'!$A$3:$Q$3,0))</f>
        <v>100103 W/D</v>
      </c>
      <c r="E16" s="85">
        <f>INDEX('Roll Up - SY23-24 Calculator'!$A$3:$Q$132,MATCH($A16,'Roll Up - SY23-24 Calculator'!$A$3:$A$132,0),MATCH(E$8,'Roll Up - SY23-24 Calculator'!$A$3:$Q$3,0))</f>
        <v>31.05</v>
      </c>
      <c r="F16" s="85">
        <f>INDEX('Roll Up - SY23-24 Calculator'!$A$3:$Q$132,MATCH($A16,'Roll Up - SY23-24 Calculator'!$A$3:$A$132,0),MATCH(F$8,'Roll Up - SY23-24 Calculator'!$A$3:$Q$3,0))</f>
        <v>140</v>
      </c>
      <c r="G16" s="85">
        <f>INDEX('Roll Up - SY23-24 Calculator'!$A$3:$Q$132,MATCH($A16,'Roll Up - SY23-24 Calculator'!$A$3:$A$132,0),MATCH(G$8,'Roll Up - SY23-24 Calculator'!$A$3:$Q$3,0))</f>
        <v>140</v>
      </c>
      <c r="H16" s="85">
        <f>INDEX('Roll Up - SY23-24 Calculator'!$A$3:$Q$132,MATCH($A16,'Roll Up - SY23-24 Calculator'!$A$3:$A$132,0),MATCH(H$8,'Roll Up - SY23-24 Calculator'!$A$3:$Q$3,0))</f>
        <v>3.53</v>
      </c>
      <c r="I16" s="85" t="str">
        <f>INDEX('Roll Up - SY23-24 Calculator'!$A$3:$Q$132,MATCH($A16,'Roll Up - SY23-24 Calculator'!$A$3:$A$132,0),MATCH(I$8,'Roll Up - SY23-24 Calculator'!$A$3:$Q$3,0))</f>
        <v>-</v>
      </c>
      <c r="J16" s="85" t="str">
        <f>INDEX('Roll Up - SY23-24 Calculator'!$A$3:$Q$132,MATCH($A16,'Roll Up - SY23-24 Calculator'!$A$3:$A$132,0),MATCH(J$8,'Roll Up - SY23-24 Calculator'!$A$3:$Q$3,0))</f>
        <v>1 piece</v>
      </c>
      <c r="K16" s="85">
        <f>INDEX('Roll Up - SY23-24 Calculator'!$A$3:$Q$132,MATCH($A16,'Roll Up - SY23-24 Calculator'!$A$3:$A$132,0),MATCH(K$8,'Roll Up - SY23-24 Calculator'!$A$3:$Q$3,0))</f>
        <v>2</v>
      </c>
      <c r="L16" s="85">
        <f>INDEX('Roll Up - SY23-24 Calculator'!$A$3:$Q$132,MATCH($A16,'Roll Up - SY23-24 Calculator'!$A$3:$A$132,0),MATCH(L$8,'Roll Up - SY23-24 Calculator'!$A$3:$Q$3,0))</f>
        <v>1</v>
      </c>
      <c r="M16" s="85">
        <f>INDEX('Roll Up - SY23-24 Calculator'!$A$3:$Q$132,MATCH($A16,'Roll Up - SY23-24 Calculator'!$A$3:$A$132,0),MATCH(M$8,'Roll Up - SY23-24 Calculator'!$A$3:$Q$3,0))</f>
        <v>10.55</v>
      </c>
      <c r="N16" s="85">
        <f>INDEX('Roll Up - SY23-24 Calculator'!$A$3:$Q$132,MATCH($A16,'Roll Up - SY23-24 Calculator'!$A$3:$A$132,0),MATCH(N$8,'Roll Up - SY23-24 Calculator'!$A$3:$Q$3,0))</f>
        <v>8.64</v>
      </c>
      <c r="O16" s="87" t="str">
        <f t="shared" si="1"/>
        <v/>
      </c>
      <c r="P16" s="88"/>
      <c r="Q16" s="89"/>
      <c r="R16" s="90"/>
      <c r="S16" s="88"/>
      <c r="T16" s="91" t="str">
        <f t="shared" si="2"/>
        <v/>
      </c>
      <c r="U16" s="92" t="str">
        <f t="shared" si="3"/>
        <v/>
      </c>
      <c r="V16" s="220"/>
      <c r="W16" s="93" t="str">
        <f t="shared" si="0"/>
        <v/>
      </c>
      <c r="X16" s="94"/>
      <c r="Y16" s="94"/>
      <c r="Z16" s="94"/>
      <c r="AA16" s="94"/>
      <c r="AB16" s="94"/>
      <c r="AC16" s="94"/>
      <c r="AD16" s="94"/>
      <c r="AE16" s="94"/>
      <c r="AF16" s="94"/>
      <c r="AG16" s="94"/>
      <c r="AH16" s="94"/>
      <c r="AI16" s="90"/>
      <c r="AJ16" s="4"/>
    </row>
    <row r="17" spans="1:36" ht="17.399999999999999" x14ac:dyDescent="0.3">
      <c r="A17" s="95">
        <v>10038590928</v>
      </c>
      <c r="B17" s="96" t="e">
        <f>INDEX('Roll Up - SY23-24 Calculator'!$A$3:$Q$132,MATCH($A17,'Roll Up - SY23-24 Calculator'!$A$3:$A$132,0),MATCH(B$8,'Roll Up - SY23-24 Calculator'!$A$3:$Q$3,0))</f>
        <v>#N/A</v>
      </c>
      <c r="C17" s="208" t="str">
        <f>INDEX('Roll Up - SY23-24 Calculator'!$A$3:$Q$132,MATCH($A17,'Roll Up - SY23-24 Calculator'!$A$3:$A$132,0),MATCH(C$8,'Roll Up - SY23-24 Calculator'!$A$3:$Q$3,0))</f>
        <v>Krisp N Krunchy™ Whole Grain Breaded Chicken Tenders, 1.2 oz.</v>
      </c>
      <c r="D17" s="96" t="str">
        <f>INDEX('Roll Up - SY23-24 Calculator'!$A$3:$Q$132,MATCH($A17,'Roll Up - SY23-24 Calculator'!$A$3:$A$132,0),MATCH(D$8,'Roll Up - SY23-24 Calculator'!$A$3:$Q$3,0))</f>
        <v>100103 W/D</v>
      </c>
      <c r="E17" s="96">
        <f>INDEX('Roll Up - SY23-24 Calculator'!$A$3:$Q$132,MATCH($A17,'Roll Up - SY23-24 Calculator'!$A$3:$A$132,0),MATCH(E$8,'Roll Up - SY23-24 Calculator'!$A$3:$Q$3,0))</f>
        <v>31.86</v>
      </c>
      <c r="F17" s="96">
        <f>INDEX('Roll Up - SY23-24 Calculator'!$A$3:$Q$132,MATCH($A17,'Roll Up - SY23-24 Calculator'!$A$3:$A$132,0),MATCH(F$8,'Roll Up - SY23-24 Calculator'!$A$3:$Q$3,0))</f>
        <v>141</v>
      </c>
      <c r="G17" s="96">
        <f>INDEX('Roll Up - SY23-24 Calculator'!$A$3:$Q$132,MATCH($A17,'Roll Up - SY23-24 Calculator'!$A$3:$A$132,0),MATCH(G$8,'Roll Up - SY23-24 Calculator'!$A$3:$Q$3,0))</f>
        <v>141</v>
      </c>
      <c r="H17" s="96">
        <f>INDEX('Roll Up - SY23-24 Calculator'!$A$3:$Q$132,MATCH($A17,'Roll Up - SY23-24 Calculator'!$A$3:$A$132,0),MATCH(H$8,'Roll Up - SY23-24 Calculator'!$A$3:$Q$3,0))</f>
        <v>3.6</v>
      </c>
      <c r="I17" s="96" t="str">
        <f>INDEX('Roll Up - SY23-24 Calculator'!$A$3:$Q$132,MATCH($A17,'Roll Up - SY23-24 Calculator'!$A$3:$A$132,0),MATCH(I$8,'Roll Up - SY23-24 Calculator'!$A$3:$Q$3,0))</f>
        <v>-</v>
      </c>
      <c r="J17" s="96" t="str">
        <f>INDEX('Roll Up - SY23-24 Calculator'!$A$3:$Q$132,MATCH($A17,'Roll Up - SY23-24 Calculator'!$A$3:$A$132,0),MATCH(J$8,'Roll Up - SY23-24 Calculator'!$A$3:$Q$3,0))</f>
        <v>3 pieces</v>
      </c>
      <c r="K17" s="96">
        <f>INDEX('Roll Up - SY23-24 Calculator'!$A$3:$Q$132,MATCH($A17,'Roll Up - SY23-24 Calculator'!$A$3:$A$132,0),MATCH(K$8,'Roll Up - SY23-24 Calculator'!$A$3:$Q$3,0))</f>
        <v>2</v>
      </c>
      <c r="L17" s="96">
        <f>INDEX('Roll Up - SY23-24 Calculator'!$A$3:$Q$132,MATCH($A17,'Roll Up - SY23-24 Calculator'!$A$3:$A$132,0),MATCH(L$8,'Roll Up - SY23-24 Calculator'!$A$3:$Q$3,0))</f>
        <v>1</v>
      </c>
      <c r="M17" s="96">
        <f>INDEX('Roll Up - SY23-24 Calculator'!$A$3:$Q$132,MATCH($A17,'Roll Up - SY23-24 Calculator'!$A$3:$A$132,0),MATCH(M$8,'Roll Up - SY23-24 Calculator'!$A$3:$Q$3,0))</f>
        <v>10.81</v>
      </c>
      <c r="N17" s="96">
        <f>INDEX('Roll Up - SY23-24 Calculator'!$A$3:$Q$132,MATCH($A17,'Roll Up - SY23-24 Calculator'!$A$3:$A$132,0),MATCH(N$8,'Roll Up - SY23-24 Calculator'!$A$3:$Q$3,0))</f>
        <v>8.85</v>
      </c>
      <c r="O17" s="98" t="str">
        <f t="shared" si="1"/>
        <v/>
      </c>
      <c r="P17" s="88"/>
      <c r="Q17" s="89"/>
      <c r="R17" s="90"/>
      <c r="S17" s="88"/>
      <c r="T17" s="99" t="str">
        <f t="shared" si="2"/>
        <v/>
      </c>
      <c r="U17" s="100" t="str">
        <f t="shared" si="3"/>
        <v/>
      </c>
      <c r="V17" s="220"/>
      <c r="W17" s="101" t="str">
        <f t="shared" si="0"/>
        <v/>
      </c>
      <c r="X17" s="102"/>
      <c r="Y17" s="102"/>
      <c r="Z17" s="102"/>
      <c r="AA17" s="102"/>
      <c r="AB17" s="102"/>
      <c r="AC17" s="102"/>
      <c r="AD17" s="102"/>
      <c r="AE17" s="102"/>
      <c r="AF17" s="102"/>
      <c r="AG17" s="102"/>
      <c r="AH17" s="102"/>
      <c r="AI17" s="103"/>
      <c r="AJ17" s="4"/>
    </row>
    <row r="18" spans="1:36" ht="17.399999999999999" x14ac:dyDescent="0.3">
      <c r="A18" s="84">
        <v>10055670928</v>
      </c>
      <c r="B18" s="85" t="e">
        <f>INDEX('Roll Up - SY23-24 Calculator'!$A$3:$Q$132,MATCH($A18,'Roll Up - SY23-24 Calculator'!$A$3:$A$132,0),MATCH(B$8,'Roll Up - SY23-24 Calculator'!$A$3:$Q$3,0))</f>
        <v>#N/A</v>
      </c>
      <c r="C18" s="86" t="str">
        <f>INDEX('Roll Up - SY23-24 Calculator'!$A$3:$Q$132,MATCH($A18,'Roll Up - SY23-24 Calculator'!$A$3:$A$132,0),MATCH(C$8,'Roll Up - SY23-24 Calculator'!$A$3:$Q$3,0))</f>
        <v>Whole Grain Breaded Hot 'N Spicy Chicken Patties, 3.26 oz.</v>
      </c>
      <c r="D18" s="85" t="str">
        <f>INDEX('Roll Up - SY23-24 Calculator'!$A$3:$Q$132,MATCH($A18,'Roll Up - SY23-24 Calculator'!$A$3:$A$132,0),MATCH(D$8,'Roll Up - SY23-24 Calculator'!$A$3:$Q$3,0))</f>
        <v>100103 W/D</v>
      </c>
      <c r="E18" s="85">
        <f>INDEX('Roll Up - SY23-24 Calculator'!$A$3:$Q$132,MATCH($A18,'Roll Up - SY23-24 Calculator'!$A$3:$A$132,0),MATCH(E$8,'Roll Up - SY23-24 Calculator'!$A$3:$Q$3,0))</f>
        <v>30.28</v>
      </c>
      <c r="F18" s="85">
        <f>INDEX('Roll Up - SY23-24 Calculator'!$A$3:$Q$132,MATCH($A18,'Roll Up - SY23-24 Calculator'!$A$3:$A$132,0),MATCH(F$8,'Roll Up - SY23-24 Calculator'!$A$3:$Q$3,0))</f>
        <v>148</v>
      </c>
      <c r="G18" s="85">
        <f>INDEX('Roll Up - SY23-24 Calculator'!$A$3:$Q$132,MATCH($A18,'Roll Up - SY23-24 Calculator'!$A$3:$A$132,0),MATCH(G$8,'Roll Up - SY23-24 Calculator'!$A$3:$Q$3,0))</f>
        <v>148</v>
      </c>
      <c r="H18" s="85">
        <f>INDEX('Roll Up - SY23-24 Calculator'!$A$3:$Q$132,MATCH($A18,'Roll Up - SY23-24 Calculator'!$A$3:$A$132,0),MATCH(H$8,'Roll Up - SY23-24 Calculator'!$A$3:$Q$3,0))</f>
        <v>3.26</v>
      </c>
      <c r="I18" s="85" t="str">
        <f>INDEX('Roll Up - SY23-24 Calculator'!$A$3:$Q$132,MATCH($A18,'Roll Up - SY23-24 Calculator'!$A$3:$A$132,0),MATCH(I$8,'Roll Up - SY23-24 Calculator'!$A$3:$Q$3,0))</f>
        <v>-</v>
      </c>
      <c r="J18" s="85" t="str">
        <f>INDEX('Roll Up - SY23-24 Calculator'!$A$3:$Q$132,MATCH($A18,'Roll Up - SY23-24 Calculator'!$A$3:$A$132,0),MATCH(J$8,'Roll Up - SY23-24 Calculator'!$A$3:$Q$3,0))</f>
        <v>1 piece</v>
      </c>
      <c r="K18" s="85">
        <f>INDEX('Roll Up - SY23-24 Calculator'!$A$3:$Q$132,MATCH($A18,'Roll Up - SY23-24 Calculator'!$A$3:$A$132,0),MATCH(K$8,'Roll Up - SY23-24 Calculator'!$A$3:$Q$3,0))</f>
        <v>2</v>
      </c>
      <c r="L18" s="85">
        <f>INDEX('Roll Up - SY23-24 Calculator'!$A$3:$Q$132,MATCH($A18,'Roll Up - SY23-24 Calculator'!$A$3:$A$132,0),MATCH(L$8,'Roll Up - SY23-24 Calculator'!$A$3:$Q$3,0))</f>
        <v>0.75</v>
      </c>
      <c r="M18" s="85">
        <f>INDEX('Roll Up - SY23-24 Calculator'!$A$3:$Q$132,MATCH($A18,'Roll Up - SY23-24 Calculator'!$A$3:$A$132,0),MATCH(M$8,'Roll Up - SY23-24 Calculator'!$A$3:$Q$3,0))</f>
        <v>14.73</v>
      </c>
      <c r="N18" s="85">
        <f>INDEX('Roll Up - SY23-24 Calculator'!$A$3:$Q$132,MATCH($A18,'Roll Up - SY23-24 Calculator'!$A$3:$A$132,0),MATCH(N$8,'Roll Up - SY23-24 Calculator'!$A$3:$Q$3,0))</f>
        <v>12.06</v>
      </c>
      <c r="O18" s="87" t="str">
        <f t="shared" si="1"/>
        <v/>
      </c>
      <c r="P18" s="88"/>
      <c r="Q18" s="89"/>
      <c r="R18" s="90"/>
      <c r="S18" s="88"/>
      <c r="T18" s="91" t="str">
        <f t="shared" si="2"/>
        <v/>
      </c>
      <c r="U18" s="92" t="str">
        <f t="shared" si="3"/>
        <v/>
      </c>
      <c r="V18" s="220"/>
      <c r="W18" s="93" t="str">
        <f t="shared" si="0"/>
        <v/>
      </c>
      <c r="X18" s="94"/>
      <c r="Y18" s="94"/>
      <c r="Z18" s="94"/>
      <c r="AA18" s="94"/>
      <c r="AB18" s="94"/>
      <c r="AC18" s="94"/>
      <c r="AD18" s="94"/>
      <c r="AE18" s="94"/>
      <c r="AF18" s="94"/>
      <c r="AG18" s="94"/>
      <c r="AH18" s="94"/>
      <c r="AI18" s="90"/>
      <c r="AJ18" s="4"/>
    </row>
    <row r="19" spans="1:36" ht="17.399999999999999" x14ac:dyDescent="0.3">
      <c r="A19" s="95">
        <v>10057780928</v>
      </c>
      <c r="B19" s="96" t="e">
        <f>INDEX('Roll Up - SY23-24 Calculator'!$A$3:$Q$132,MATCH($A19,'Roll Up - SY23-24 Calculator'!$A$3:$A$132,0),MATCH(B$8,'Roll Up - SY23-24 Calculator'!$A$3:$Q$3,0))</f>
        <v>#N/A</v>
      </c>
      <c r="C19" s="208" t="str">
        <f>INDEX('Roll Up - SY23-24 Calculator'!$A$3:$Q$132,MATCH($A19,'Roll Up - SY23-24 Calculator'!$A$3:$A$132,0),MATCH(C$8,'Roll Up - SY23-24 Calculator'!$A$3:$Q$3,0))</f>
        <v>Whole Grain Breaded Golden Crispy Chicken Patties, 1.6 oz.</v>
      </c>
      <c r="D19" s="96" t="str">
        <f>INDEX('Roll Up - SY23-24 Calculator'!$A$3:$Q$132,MATCH($A19,'Roll Up - SY23-24 Calculator'!$A$3:$A$132,0),MATCH(D$8,'Roll Up - SY23-24 Calculator'!$A$3:$Q$3,0))</f>
        <v>100103 W/D</v>
      </c>
      <c r="E19" s="96">
        <f>INDEX('Roll Up - SY23-24 Calculator'!$A$3:$Q$132,MATCH($A19,'Roll Up - SY23-24 Calculator'!$A$3:$A$132,0),MATCH(E$8,'Roll Up - SY23-24 Calculator'!$A$3:$Q$3,0))</f>
        <v>20</v>
      </c>
      <c r="F19" s="96">
        <f>INDEX('Roll Up - SY23-24 Calculator'!$A$3:$Q$132,MATCH($A19,'Roll Up - SY23-24 Calculator'!$A$3:$A$132,0),MATCH(F$8,'Roll Up - SY23-24 Calculator'!$A$3:$Q$3,0))</f>
        <v>200</v>
      </c>
      <c r="G19" s="96">
        <f>INDEX('Roll Up - SY23-24 Calculator'!$A$3:$Q$132,MATCH($A19,'Roll Up - SY23-24 Calculator'!$A$3:$A$132,0),MATCH(G$8,'Roll Up - SY23-24 Calculator'!$A$3:$Q$3,0))</f>
        <v>200</v>
      </c>
      <c r="H19" s="96">
        <f>INDEX('Roll Up - SY23-24 Calculator'!$A$3:$Q$132,MATCH($A19,'Roll Up - SY23-24 Calculator'!$A$3:$A$132,0),MATCH(H$8,'Roll Up - SY23-24 Calculator'!$A$3:$Q$3,0))</f>
        <v>1.6</v>
      </c>
      <c r="I19" s="96">
        <f>INDEX('Roll Up - SY23-24 Calculator'!$A$3:$Q$132,MATCH($A19,'Roll Up - SY23-24 Calculator'!$A$3:$A$132,0),MATCH(I$8,'Roll Up - SY23-24 Calculator'!$A$3:$Q$3,0))</f>
        <v>25</v>
      </c>
      <c r="J19" s="96" t="str">
        <f>INDEX('Roll Up - SY23-24 Calculator'!$A$3:$Q$132,MATCH($A19,'Roll Up - SY23-24 Calculator'!$A$3:$A$132,0),MATCH(J$8,'Roll Up - SY23-24 Calculator'!$A$3:$Q$3,0))</f>
        <v>1 piece</v>
      </c>
      <c r="K19" s="96">
        <f>INDEX('Roll Up - SY23-24 Calculator'!$A$3:$Q$132,MATCH($A19,'Roll Up - SY23-24 Calculator'!$A$3:$A$132,0),MATCH(K$8,'Roll Up - SY23-24 Calculator'!$A$3:$Q$3,0))</f>
        <v>1</v>
      </c>
      <c r="L19" s="96">
        <f>INDEX('Roll Up - SY23-24 Calculator'!$A$3:$Q$132,MATCH($A19,'Roll Up - SY23-24 Calculator'!$A$3:$A$132,0),MATCH(L$8,'Roll Up - SY23-24 Calculator'!$A$3:$Q$3,0))</f>
        <v>0.25</v>
      </c>
      <c r="M19" s="96">
        <f>INDEX('Roll Up - SY23-24 Calculator'!$A$3:$Q$132,MATCH($A19,'Roll Up - SY23-24 Calculator'!$A$3:$A$132,0),MATCH(M$8,'Roll Up - SY23-24 Calculator'!$A$3:$Q$3,0))</f>
        <v>6.89</v>
      </c>
      <c r="N19" s="96">
        <f>INDEX('Roll Up - SY23-24 Calculator'!$A$3:$Q$132,MATCH($A19,'Roll Up - SY23-24 Calculator'!$A$3:$A$132,0),MATCH(N$8,'Roll Up - SY23-24 Calculator'!$A$3:$Q$3,0))</f>
        <v>6.36</v>
      </c>
      <c r="O19" s="98" t="str">
        <f t="shared" si="1"/>
        <v/>
      </c>
      <c r="P19" s="88"/>
      <c r="Q19" s="89"/>
      <c r="R19" s="90"/>
      <c r="S19" s="88"/>
      <c r="T19" s="99" t="str">
        <f t="shared" si="2"/>
        <v/>
      </c>
      <c r="U19" s="100" t="str">
        <f t="shared" si="3"/>
        <v/>
      </c>
      <c r="V19" s="220"/>
      <c r="W19" s="101" t="str">
        <f t="shared" si="0"/>
        <v/>
      </c>
      <c r="X19" s="102"/>
      <c r="Y19" s="102"/>
      <c r="Z19" s="102"/>
      <c r="AA19" s="102"/>
      <c r="AB19" s="102"/>
      <c r="AC19" s="102"/>
      <c r="AD19" s="102"/>
      <c r="AE19" s="102"/>
      <c r="AF19" s="102"/>
      <c r="AG19" s="102"/>
      <c r="AH19" s="102"/>
      <c r="AI19" s="103"/>
      <c r="AJ19" s="4"/>
    </row>
    <row r="20" spans="1:36" ht="17.399999999999999" x14ac:dyDescent="0.3">
      <c r="A20" s="84">
        <v>10164770928</v>
      </c>
      <c r="B20" s="85" t="e">
        <f>INDEX('Roll Up - SY23-24 Calculator'!$A$3:$Q$132,MATCH($A20,'Roll Up - SY23-24 Calculator'!$A$3:$A$132,0),MATCH(B$8,'Roll Up - SY23-24 Calculator'!$A$3:$Q$3,0))</f>
        <v>#N/A</v>
      </c>
      <c r="C20" s="86" t="str">
        <f>INDEX('Roll Up - SY23-24 Calculator'!$A$3:$Q$132,MATCH($A20,'Roll Up - SY23-24 Calculator'!$A$3:$A$132,0),MATCH(C$8,'Roll Up - SY23-24 Calculator'!$A$3:$Q$3,0))</f>
        <v>Whole Grain Breaded Patties, 3.4 oz.</v>
      </c>
      <c r="D20" s="85" t="str">
        <f>INDEX('Roll Up - SY23-24 Calculator'!$A$3:$Q$132,MATCH($A20,'Roll Up - SY23-24 Calculator'!$A$3:$A$132,0),MATCH(D$8,'Roll Up - SY23-24 Calculator'!$A$3:$Q$3,0))</f>
        <v>100103 W/D</v>
      </c>
      <c r="E20" s="85">
        <f>INDEX('Roll Up - SY23-24 Calculator'!$A$3:$Q$132,MATCH($A20,'Roll Up - SY23-24 Calculator'!$A$3:$A$132,0),MATCH(E$8,'Roll Up - SY23-24 Calculator'!$A$3:$Q$3,0))</f>
        <v>30.6</v>
      </c>
      <c r="F20" s="85">
        <f>INDEX('Roll Up - SY23-24 Calculator'!$A$3:$Q$132,MATCH($A20,'Roll Up - SY23-24 Calculator'!$A$3:$A$132,0),MATCH(F$8,'Roll Up - SY23-24 Calculator'!$A$3:$Q$3,0))</f>
        <v>144</v>
      </c>
      <c r="G20" s="85">
        <f>INDEX('Roll Up - SY23-24 Calculator'!$A$3:$Q$132,MATCH($A20,'Roll Up - SY23-24 Calculator'!$A$3:$A$132,0),MATCH(G$8,'Roll Up - SY23-24 Calculator'!$A$3:$Q$3,0))</f>
        <v>144</v>
      </c>
      <c r="H20" s="85">
        <f>INDEX('Roll Up - SY23-24 Calculator'!$A$3:$Q$132,MATCH($A20,'Roll Up - SY23-24 Calculator'!$A$3:$A$132,0),MATCH(H$8,'Roll Up - SY23-24 Calculator'!$A$3:$Q$3,0))</f>
        <v>3.4</v>
      </c>
      <c r="I20" s="85" t="str">
        <f>INDEX('Roll Up - SY23-24 Calculator'!$A$3:$Q$132,MATCH($A20,'Roll Up - SY23-24 Calculator'!$A$3:$A$132,0),MATCH(I$8,'Roll Up - SY23-24 Calculator'!$A$3:$Q$3,0))</f>
        <v>-</v>
      </c>
      <c r="J20" s="85" t="str">
        <f>INDEX('Roll Up - SY23-24 Calculator'!$A$3:$Q$132,MATCH($A20,'Roll Up - SY23-24 Calculator'!$A$3:$A$132,0),MATCH(J$8,'Roll Up - SY23-24 Calculator'!$A$3:$Q$3,0))</f>
        <v>1 piece</v>
      </c>
      <c r="K20" s="85">
        <f>INDEX('Roll Up - SY23-24 Calculator'!$A$3:$Q$132,MATCH($A20,'Roll Up - SY23-24 Calculator'!$A$3:$A$132,0),MATCH(K$8,'Roll Up - SY23-24 Calculator'!$A$3:$Q$3,0))</f>
        <v>2</v>
      </c>
      <c r="L20" s="85">
        <f>INDEX('Roll Up - SY23-24 Calculator'!$A$3:$Q$132,MATCH($A20,'Roll Up - SY23-24 Calculator'!$A$3:$A$132,0),MATCH(L$8,'Roll Up - SY23-24 Calculator'!$A$3:$Q$3,0))</f>
        <v>1</v>
      </c>
      <c r="M20" s="85">
        <f>INDEX('Roll Up - SY23-24 Calculator'!$A$3:$Q$132,MATCH($A20,'Roll Up - SY23-24 Calculator'!$A$3:$A$132,0),MATCH(M$8,'Roll Up - SY23-24 Calculator'!$A$3:$Q$3,0))</f>
        <v>8.2899999999999991</v>
      </c>
      <c r="N20" s="85">
        <f>INDEX('Roll Up - SY23-24 Calculator'!$A$3:$Q$132,MATCH($A20,'Roll Up - SY23-24 Calculator'!$A$3:$A$132,0),MATCH(N$8,'Roll Up - SY23-24 Calculator'!$A$3:$Q$3,0))</f>
        <v>7.8</v>
      </c>
      <c r="O20" s="87" t="str">
        <f t="shared" si="1"/>
        <v/>
      </c>
      <c r="P20" s="88"/>
      <c r="Q20" s="89"/>
      <c r="R20" s="90"/>
      <c r="S20" s="88"/>
      <c r="T20" s="91" t="str">
        <f t="shared" si="2"/>
        <v/>
      </c>
      <c r="U20" s="92" t="str">
        <f t="shared" si="3"/>
        <v/>
      </c>
      <c r="V20" s="220"/>
      <c r="W20" s="93" t="str">
        <f t="shared" si="0"/>
        <v/>
      </c>
      <c r="X20" s="94"/>
      <c r="Y20" s="94"/>
      <c r="Z20" s="94"/>
      <c r="AA20" s="94"/>
      <c r="AB20" s="94"/>
      <c r="AC20" s="94"/>
      <c r="AD20" s="94"/>
      <c r="AE20" s="94"/>
      <c r="AF20" s="94"/>
      <c r="AG20" s="94"/>
      <c r="AH20" s="94"/>
      <c r="AI20" s="90"/>
      <c r="AJ20" s="4"/>
    </row>
    <row r="21" spans="1:36" ht="17.399999999999999" x14ac:dyDescent="0.3">
      <c r="A21" s="95">
        <v>10164780928</v>
      </c>
      <c r="B21" s="96" t="e">
        <f>INDEX('Roll Up - SY23-24 Calculator'!$A$3:$Q$132,MATCH($A21,'Roll Up - SY23-24 Calculator'!$A$3:$A$132,0),MATCH(B$8,'Roll Up - SY23-24 Calculator'!$A$3:$Q$3,0))</f>
        <v>#N/A</v>
      </c>
      <c r="C21" s="208" t="str">
        <f>INDEX('Roll Up - SY23-24 Calculator'!$A$3:$Q$132,MATCH($A21,'Roll Up - SY23-24 Calculator'!$A$3:$A$132,0),MATCH(C$8,'Roll Up - SY23-24 Calculator'!$A$3:$Q$3,0))</f>
        <v>Whole Grain Breaded Chicken Chunks, 0.68 oz.</v>
      </c>
      <c r="D21" s="96" t="str">
        <f>INDEX('Roll Up - SY23-24 Calculator'!$A$3:$Q$132,MATCH($A21,'Roll Up - SY23-24 Calculator'!$A$3:$A$132,0),MATCH(D$8,'Roll Up - SY23-24 Calculator'!$A$3:$Q$3,0))</f>
        <v>100103 W/D</v>
      </c>
      <c r="E21" s="96">
        <f>INDEX('Roll Up - SY23-24 Calculator'!$A$3:$Q$132,MATCH($A21,'Roll Up - SY23-24 Calculator'!$A$3:$A$132,0),MATCH(E$8,'Roll Up - SY23-24 Calculator'!$A$3:$Q$3,0))</f>
        <v>30.6</v>
      </c>
      <c r="F21" s="96">
        <f>INDEX('Roll Up - SY23-24 Calculator'!$A$3:$Q$132,MATCH($A21,'Roll Up - SY23-24 Calculator'!$A$3:$A$132,0),MATCH(F$8,'Roll Up - SY23-24 Calculator'!$A$3:$Q$3,0))</f>
        <v>144</v>
      </c>
      <c r="G21" s="96">
        <f>INDEX('Roll Up - SY23-24 Calculator'!$A$3:$Q$132,MATCH($A21,'Roll Up - SY23-24 Calculator'!$A$3:$A$132,0),MATCH(G$8,'Roll Up - SY23-24 Calculator'!$A$3:$Q$3,0))</f>
        <v>144</v>
      </c>
      <c r="H21" s="96">
        <f>INDEX('Roll Up - SY23-24 Calculator'!$A$3:$Q$132,MATCH($A21,'Roll Up - SY23-24 Calculator'!$A$3:$A$132,0),MATCH(H$8,'Roll Up - SY23-24 Calculator'!$A$3:$Q$3,0))</f>
        <v>3.4</v>
      </c>
      <c r="I21" s="96" t="str">
        <f>INDEX('Roll Up - SY23-24 Calculator'!$A$3:$Q$132,MATCH($A21,'Roll Up - SY23-24 Calculator'!$A$3:$A$132,0),MATCH(I$8,'Roll Up - SY23-24 Calculator'!$A$3:$Q$3,0))</f>
        <v>-</v>
      </c>
      <c r="J21" s="96" t="str">
        <f>INDEX('Roll Up - SY23-24 Calculator'!$A$3:$Q$132,MATCH($A21,'Roll Up - SY23-24 Calculator'!$A$3:$A$132,0),MATCH(J$8,'Roll Up - SY23-24 Calculator'!$A$3:$Q$3,0))</f>
        <v>5 pieces</v>
      </c>
      <c r="K21" s="96">
        <f>INDEX('Roll Up - SY23-24 Calculator'!$A$3:$Q$132,MATCH($A21,'Roll Up - SY23-24 Calculator'!$A$3:$A$132,0),MATCH(K$8,'Roll Up - SY23-24 Calculator'!$A$3:$Q$3,0))</f>
        <v>2</v>
      </c>
      <c r="L21" s="96">
        <f>INDEX('Roll Up - SY23-24 Calculator'!$A$3:$Q$132,MATCH($A21,'Roll Up - SY23-24 Calculator'!$A$3:$A$132,0),MATCH(L$8,'Roll Up - SY23-24 Calculator'!$A$3:$Q$3,0))</f>
        <v>1</v>
      </c>
      <c r="M21" s="96">
        <f>INDEX('Roll Up - SY23-24 Calculator'!$A$3:$Q$132,MATCH($A21,'Roll Up - SY23-24 Calculator'!$A$3:$A$132,0),MATCH(M$8,'Roll Up - SY23-24 Calculator'!$A$3:$Q$3,0))</f>
        <v>8.2899999999999991</v>
      </c>
      <c r="N21" s="96">
        <f>INDEX('Roll Up - SY23-24 Calculator'!$A$3:$Q$132,MATCH($A21,'Roll Up - SY23-24 Calculator'!$A$3:$A$132,0),MATCH(N$8,'Roll Up - SY23-24 Calculator'!$A$3:$Q$3,0))</f>
        <v>7.8</v>
      </c>
      <c r="O21" s="98" t="str">
        <f t="shared" si="1"/>
        <v/>
      </c>
      <c r="P21" s="88"/>
      <c r="Q21" s="89"/>
      <c r="R21" s="90"/>
      <c r="S21" s="88"/>
      <c r="T21" s="99" t="str">
        <f t="shared" si="2"/>
        <v/>
      </c>
      <c r="U21" s="100" t="str">
        <f t="shared" si="3"/>
        <v/>
      </c>
      <c r="V21" s="220"/>
      <c r="W21" s="101" t="str">
        <f t="shared" si="0"/>
        <v/>
      </c>
      <c r="X21" s="102"/>
      <c r="Y21" s="102"/>
      <c r="Z21" s="102"/>
      <c r="AA21" s="102"/>
      <c r="AB21" s="102"/>
      <c r="AC21" s="102"/>
      <c r="AD21" s="102"/>
      <c r="AE21" s="102"/>
      <c r="AF21" s="102"/>
      <c r="AG21" s="102"/>
      <c r="AH21" s="102"/>
      <c r="AI21" s="103"/>
      <c r="AJ21" s="4"/>
    </row>
    <row r="22" spans="1:36" ht="17.399999999999999" x14ac:dyDescent="0.3">
      <c r="A22" s="84">
        <v>10218790928</v>
      </c>
      <c r="B22" s="85" t="e">
        <f>INDEX('Roll Up - SY23-24 Calculator'!$A$3:$Q$132,MATCH($A22,'Roll Up - SY23-24 Calculator'!$A$3:$A$132,0),MATCH(B$8,'Roll Up - SY23-24 Calculator'!$A$3:$Q$3,0))</f>
        <v>#N/A</v>
      </c>
      <c r="C22" s="86" t="str">
        <f>INDEX('Roll Up - SY23-24 Calculator'!$A$3:$Q$132,MATCH($A22,'Roll Up - SY23-24 Calculator'!$A$3:$A$132,0),MATCH(C$8,'Roll Up - SY23-24 Calculator'!$A$3:$Q$3,0))</f>
        <v>Seasoned, Glazed, Mesquite &amp; Smoke Flavored ProPortion® Bone-In Chicken</v>
      </c>
      <c r="D22" s="85" t="str">
        <f>INDEX('Roll Up - SY23-24 Calculator'!$A$3:$Q$132,MATCH($A22,'Roll Up - SY23-24 Calculator'!$A$3:$A$132,0),MATCH(D$8,'Roll Up - SY23-24 Calculator'!$A$3:$Q$3,0))</f>
        <v>100103 W/D</v>
      </c>
      <c r="E22" s="85">
        <f>INDEX('Roll Up - SY23-24 Calculator'!$A$3:$Q$132,MATCH($A22,'Roll Up - SY23-24 Calculator'!$A$3:$A$132,0),MATCH(E$8,'Roll Up - SY23-24 Calculator'!$A$3:$Q$3,0))</f>
        <v>23.08</v>
      </c>
      <c r="F22" s="85" t="str">
        <f>INDEX('Roll Up - SY23-24 Calculator'!$A$3:$Q$132,MATCH($A22,'Roll Up - SY23-24 Calculator'!$A$3:$A$132,0),MATCH(F$8,'Roll Up - SY23-24 Calculator'!$A$3:$Q$3,0))</f>
        <v>57 - 100</v>
      </c>
      <c r="G22" s="85">
        <f>INDEX('Roll Up - SY23-24 Calculator'!$A$3:$Q$132,MATCH($A22,'Roll Up - SY23-24 Calculator'!$A$3:$A$132,0),MATCH(G$8,'Roll Up - SY23-24 Calculator'!$A$3:$Q$3,0))</f>
        <v>78</v>
      </c>
      <c r="H22" s="85" t="str">
        <f>INDEX('Roll Up - SY23-24 Calculator'!$A$3:$Q$132,MATCH($A22,'Roll Up - SY23-24 Calculator'!$A$3:$A$132,0),MATCH(H$8,'Roll Up - SY23-24 Calculator'!$A$3:$Q$3,0))</f>
        <v>3.7-6.5</v>
      </c>
      <c r="I22" s="85">
        <f>INDEX('Roll Up - SY23-24 Calculator'!$A$3:$Q$132,MATCH($A22,'Roll Up - SY23-24 Calculator'!$A$3:$A$132,0),MATCH(I$8,'Roll Up - SY23-24 Calculator'!$A$3:$Q$3,0))</f>
        <v>25</v>
      </c>
      <c r="J22" s="85" t="str">
        <f>INDEX('Roll Up - SY23-24 Calculator'!$A$3:$Q$132,MATCH($A22,'Roll Up - SY23-24 Calculator'!$A$3:$A$132,0),MATCH(J$8,'Roll Up - SY23-24 Calculator'!$A$3:$Q$3,0))</f>
        <v>1 piece</v>
      </c>
      <c r="K22" s="85" t="str">
        <f>INDEX('Roll Up - SY23-24 Calculator'!$A$3:$Q$132,MATCH($A22,'Roll Up - SY23-24 Calculator'!$A$3:$A$132,0),MATCH(K$8,'Roll Up - SY23-24 Calculator'!$A$3:$Q$3,0))</f>
        <v>Varies</v>
      </c>
      <c r="L22" s="85" t="str">
        <f>INDEX('Roll Up - SY23-24 Calculator'!$A$3:$Q$132,MATCH($A22,'Roll Up - SY23-24 Calculator'!$A$3:$A$132,0),MATCH(L$8,'Roll Up - SY23-24 Calculator'!$A$3:$Q$3,0))</f>
        <v>-</v>
      </c>
      <c r="M22" s="85">
        <f>INDEX('Roll Up - SY23-24 Calculator'!$A$3:$Q$132,MATCH($A22,'Roll Up - SY23-24 Calculator'!$A$3:$A$132,0),MATCH(M$8,'Roll Up - SY23-24 Calculator'!$A$3:$Q$3,0))</f>
        <v>9.32</v>
      </c>
      <c r="N22" s="85">
        <f>INDEX('Roll Up - SY23-24 Calculator'!$A$3:$Q$132,MATCH($A22,'Roll Up - SY23-24 Calculator'!$A$3:$A$132,0),MATCH(N$8,'Roll Up - SY23-24 Calculator'!$A$3:$Q$3,0))</f>
        <v>9.7799999999999994</v>
      </c>
      <c r="O22" s="87" t="str">
        <f t="shared" si="1"/>
        <v/>
      </c>
      <c r="P22" s="88"/>
      <c r="Q22" s="89"/>
      <c r="R22" s="90"/>
      <c r="S22" s="88"/>
      <c r="T22" s="91" t="str">
        <f t="shared" si="2"/>
        <v/>
      </c>
      <c r="U22" s="92" t="str">
        <f t="shared" si="3"/>
        <v/>
      </c>
      <c r="V22" s="220"/>
      <c r="W22" s="93" t="str">
        <f t="shared" si="0"/>
        <v/>
      </c>
      <c r="X22" s="94"/>
      <c r="Y22" s="94"/>
      <c r="Z22" s="94"/>
      <c r="AA22" s="94"/>
      <c r="AB22" s="94"/>
      <c r="AC22" s="94"/>
      <c r="AD22" s="94"/>
      <c r="AE22" s="94"/>
      <c r="AF22" s="94"/>
      <c r="AG22" s="94"/>
      <c r="AH22" s="94"/>
      <c r="AI22" s="90"/>
      <c r="AJ22" s="4"/>
    </row>
    <row r="23" spans="1:36" ht="17.399999999999999" x14ac:dyDescent="0.3">
      <c r="A23" s="95">
        <v>10299010928</v>
      </c>
      <c r="B23" s="96" t="e">
        <f>INDEX('Roll Up - SY23-24 Calculator'!$A$3:$Q$132,MATCH($A23,'Roll Up - SY23-24 Calculator'!$A$3:$A$132,0),MATCH(B$8,'Roll Up - SY23-24 Calculator'!$A$3:$Q$3,0))</f>
        <v>#N/A</v>
      </c>
      <c r="C23" s="208" t="str">
        <f>INDEX('Roll Up - SY23-24 Calculator'!$A$3:$Q$132,MATCH($A23,'Roll Up - SY23-24 Calculator'!$A$3:$A$132,0),MATCH(C$8,'Roll Up - SY23-24 Calculator'!$A$3:$Q$3,0))</f>
        <v>Grilled Chicken Patties, 2.47 oz.</v>
      </c>
      <c r="D23" s="96" t="str">
        <f>INDEX('Roll Up - SY23-24 Calculator'!$A$3:$Q$132,MATCH($A23,'Roll Up - SY23-24 Calculator'!$A$3:$A$132,0),MATCH(D$8,'Roll Up - SY23-24 Calculator'!$A$3:$Q$3,0))</f>
        <v>100103 W/D</v>
      </c>
      <c r="E23" s="96">
        <f>INDEX('Roll Up - SY23-24 Calculator'!$A$3:$Q$132,MATCH($A23,'Roll Up - SY23-24 Calculator'!$A$3:$A$132,0),MATCH(E$8,'Roll Up - SY23-24 Calculator'!$A$3:$Q$3,0))</f>
        <v>30</v>
      </c>
      <c r="F23" s="96">
        <f>INDEX('Roll Up - SY23-24 Calculator'!$A$3:$Q$132,MATCH($A23,'Roll Up - SY23-24 Calculator'!$A$3:$A$132,0),MATCH(F$8,'Roll Up - SY23-24 Calculator'!$A$3:$Q$3,0))</f>
        <v>192</v>
      </c>
      <c r="G23" s="96">
        <f>INDEX('Roll Up - SY23-24 Calculator'!$A$3:$Q$132,MATCH($A23,'Roll Up - SY23-24 Calculator'!$A$3:$A$132,0),MATCH(G$8,'Roll Up - SY23-24 Calculator'!$A$3:$Q$3,0))</f>
        <v>192</v>
      </c>
      <c r="H23" s="96">
        <f>INDEX('Roll Up - SY23-24 Calculator'!$A$3:$Q$132,MATCH($A23,'Roll Up - SY23-24 Calculator'!$A$3:$A$132,0),MATCH(H$8,'Roll Up - SY23-24 Calculator'!$A$3:$Q$3,0))</f>
        <v>2.4700000000000002</v>
      </c>
      <c r="I23" s="96" t="str">
        <f>INDEX('Roll Up - SY23-24 Calculator'!$A$3:$Q$132,MATCH($A23,'Roll Up - SY23-24 Calculator'!$A$3:$A$132,0),MATCH(I$8,'Roll Up - SY23-24 Calculator'!$A$3:$Q$3,0))</f>
        <v>-</v>
      </c>
      <c r="J23" s="96" t="str">
        <f>INDEX('Roll Up - SY23-24 Calculator'!$A$3:$Q$132,MATCH($A23,'Roll Up - SY23-24 Calculator'!$A$3:$A$132,0),MATCH(J$8,'Roll Up - SY23-24 Calculator'!$A$3:$Q$3,0))</f>
        <v>1 piece</v>
      </c>
      <c r="K23" s="96">
        <f>INDEX('Roll Up - SY23-24 Calculator'!$A$3:$Q$132,MATCH($A23,'Roll Up - SY23-24 Calculator'!$A$3:$A$132,0),MATCH(K$8,'Roll Up - SY23-24 Calculator'!$A$3:$Q$3,0))</f>
        <v>2</v>
      </c>
      <c r="L23" s="96" t="str">
        <f>INDEX('Roll Up - SY23-24 Calculator'!$A$3:$Q$132,MATCH($A23,'Roll Up - SY23-24 Calculator'!$A$3:$A$132,0),MATCH(L$8,'Roll Up - SY23-24 Calculator'!$A$3:$Q$3,0))</f>
        <v>-</v>
      </c>
      <c r="M23" s="96">
        <f>INDEX('Roll Up - SY23-24 Calculator'!$A$3:$Q$132,MATCH($A23,'Roll Up - SY23-24 Calculator'!$A$3:$A$132,0),MATCH(M$8,'Roll Up - SY23-24 Calculator'!$A$3:$Q$3,0))</f>
        <v>23.58</v>
      </c>
      <c r="N23" s="96">
        <f>INDEX('Roll Up - SY23-24 Calculator'!$A$3:$Q$132,MATCH($A23,'Roll Up - SY23-24 Calculator'!$A$3:$A$132,0),MATCH(N$8,'Roll Up - SY23-24 Calculator'!$A$3:$Q$3,0))</f>
        <v>15.72</v>
      </c>
      <c r="O23" s="98" t="str">
        <f t="shared" si="1"/>
        <v/>
      </c>
      <c r="P23" s="88"/>
      <c r="Q23" s="89"/>
      <c r="R23" s="90"/>
      <c r="S23" s="88"/>
      <c r="T23" s="99" t="str">
        <f t="shared" si="2"/>
        <v/>
      </c>
      <c r="U23" s="100" t="str">
        <f t="shared" si="3"/>
        <v/>
      </c>
      <c r="V23" s="220"/>
      <c r="W23" s="101" t="str">
        <f t="shared" si="0"/>
        <v/>
      </c>
      <c r="X23" s="102"/>
      <c r="Y23" s="102"/>
      <c r="Z23" s="102"/>
      <c r="AA23" s="102"/>
      <c r="AB23" s="102"/>
      <c r="AC23" s="102"/>
      <c r="AD23" s="102"/>
      <c r="AE23" s="102"/>
      <c r="AF23" s="102"/>
      <c r="AG23" s="102"/>
      <c r="AH23" s="102"/>
      <c r="AI23" s="103"/>
      <c r="AJ23" s="4"/>
    </row>
    <row r="24" spans="1:36" ht="17.399999999999999" x14ac:dyDescent="0.3">
      <c r="A24" s="84">
        <v>10336050928</v>
      </c>
      <c r="B24" s="85" t="e">
        <f>INDEX('Roll Up - SY23-24 Calculator'!$A$3:$Q$132,MATCH($A24,'Roll Up - SY23-24 Calculator'!$A$3:$A$132,0),MATCH(B$8,'Roll Up - SY23-24 Calculator'!$A$3:$Q$3,0))</f>
        <v>#N/A</v>
      </c>
      <c r="C24" s="86" t="str">
        <f>INDEX('Roll Up - SY23-24 Calculator'!$A$3:$Q$132,MATCH($A24,'Roll Up - SY23-24 Calculator'!$A$3:$A$132,0),MATCH(C$8,'Roll Up - SY23-24 Calculator'!$A$3:$Q$3,0))</f>
        <v>IW Grilled Chicken with Hot Pepper Cheese Mini Twin Sandwiches, 4.78 oz.</v>
      </c>
      <c r="D24" s="85" t="str">
        <f>INDEX('Roll Up - SY23-24 Calculator'!$A$3:$Q$132,MATCH($A24,'Roll Up - SY23-24 Calculator'!$A$3:$A$132,0),MATCH(D$8,'Roll Up - SY23-24 Calculator'!$A$3:$Q$3,0))</f>
        <v>100103 W/D</v>
      </c>
      <c r="E24" s="85">
        <f>INDEX('Roll Up - SY23-24 Calculator'!$A$3:$Q$132,MATCH($A24,'Roll Up - SY23-24 Calculator'!$A$3:$A$132,0),MATCH(E$8,'Roll Up - SY23-24 Calculator'!$A$3:$Q$3,0))</f>
        <v>23.9</v>
      </c>
      <c r="F24" s="85">
        <f>INDEX('Roll Up - SY23-24 Calculator'!$A$3:$Q$132,MATCH($A24,'Roll Up - SY23-24 Calculator'!$A$3:$A$132,0),MATCH(F$8,'Roll Up - SY23-24 Calculator'!$A$3:$Q$3,0))</f>
        <v>80</v>
      </c>
      <c r="G24" s="85">
        <f>INDEX('Roll Up - SY23-24 Calculator'!$A$3:$Q$132,MATCH($A24,'Roll Up - SY23-24 Calculator'!$A$3:$A$132,0),MATCH(G$8,'Roll Up - SY23-24 Calculator'!$A$3:$Q$3,0))</f>
        <v>80</v>
      </c>
      <c r="H24" s="85">
        <f>INDEX('Roll Up - SY23-24 Calculator'!$A$3:$Q$132,MATCH($A24,'Roll Up - SY23-24 Calculator'!$A$3:$A$132,0),MATCH(H$8,'Roll Up - SY23-24 Calculator'!$A$3:$Q$3,0))</f>
        <v>4.78</v>
      </c>
      <c r="I24" s="85">
        <f>INDEX('Roll Up - SY23-24 Calculator'!$A$3:$Q$132,MATCH($A24,'Roll Up - SY23-24 Calculator'!$A$3:$A$132,0),MATCH(I$8,'Roll Up - SY23-24 Calculator'!$A$3:$Q$3,0))</f>
        <v>40</v>
      </c>
      <c r="J24" s="85" t="str">
        <f>INDEX('Roll Up - SY23-24 Calculator'!$A$3:$Q$132,MATCH($A24,'Roll Up - SY23-24 Calculator'!$A$3:$A$132,0),MATCH(J$8,'Roll Up - SY23-24 Calculator'!$A$3:$Q$3,0))</f>
        <v>2 Mini Sandwiches</v>
      </c>
      <c r="K24" s="85">
        <f>INDEX('Roll Up - SY23-24 Calculator'!$A$3:$Q$132,MATCH($A24,'Roll Up - SY23-24 Calculator'!$A$3:$A$132,0),MATCH(K$8,'Roll Up - SY23-24 Calculator'!$A$3:$Q$3,0))</f>
        <v>2</v>
      </c>
      <c r="L24" s="85">
        <f>INDEX('Roll Up - SY23-24 Calculator'!$A$3:$Q$132,MATCH($A24,'Roll Up - SY23-24 Calculator'!$A$3:$A$132,0),MATCH(L$8,'Roll Up - SY23-24 Calculator'!$A$3:$Q$3,0))</f>
        <v>2</v>
      </c>
      <c r="M24" s="85">
        <f>INDEX('Roll Up - SY23-24 Calculator'!$A$3:$Q$132,MATCH($A24,'Roll Up - SY23-24 Calculator'!$A$3:$A$132,0),MATCH(M$8,'Roll Up - SY23-24 Calculator'!$A$3:$Q$3,0))</f>
        <v>10.34</v>
      </c>
      <c r="N24" s="85">
        <f>INDEX('Roll Up - SY23-24 Calculator'!$A$3:$Q$132,MATCH($A24,'Roll Up - SY23-24 Calculator'!$A$3:$A$132,0),MATCH(N$8,'Roll Up - SY23-24 Calculator'!$A$3:$Q$3,0))</f>
        <v>6.89</v>
      </c>
      <c r="O24" s="87" t="str">
        <f t="shared" si="1"/>
        <v/>
      </c>
      <c r="P24" s="88"/>
      <c r="Q24" s="89"/>
      <c r="R24" s="90"/>
      <c r="S24" s="88"/>
      <c r="T24" s="91" t="str">
        <f t="shared" si="2"/>
        <v/>
      </c>
      <c r="U24" s="92" t="str">
        <f t="shared" si="3"/>
        <v/>
      </c>
      <c r="V24" s="220"/>
      <c r="W24" s="93" t="str">
        <f t="shared" si="0"/>
        <v/>
      </c>
      <c r="X24" s="94"/>
      <c r="Y24" s="94"/>
      <c r="Z24" s="94"/>
      <c r="AA24" s="94"/>
      <c r="AB24" s="94"/>
      <c r="AC24" s="94"/>
      <c r="AD24" s="94"/>
      <c r="AE24" s="94"/>
      <c r="AF24" s="94"/>
      <c r="AG24" s="94"/>
      <c r="AH24" s="94"/>
      <c r="AI24" s="90"/>
      <c r="AJ24" s="4"/>
    </row>
    <row r="25" spans="1:36" ht="17.399999999999999" x14ac:dyDescent="0.3">
      <c r="A25" s="95">
        <v>10336070928</v>
      </c>
      <c r="B25" s="96" t="e">
        <f>INDEX('Roll Up - SY23-24 Calculator'!$A$3:$Q$132,MATCH($A25,'Roll Up - SY23-24 Calculator'!$A$3:$A$132,0),MATCH(B$8,'Roll Up - SY23-24 Calculator'!$A$3:$Q$3,0))</f>
        <v>#N/A</v>
      </c>
      <c r="C25" s="208" t="str">
        <f>INDEX('Roll Up - SY23-24 Calculator'!$A$3:$Q$132,MATCH($A25,'Roll Up - SY23-24 Calculator'!$A$3:$A$132,0),MATCH(C$8,'Roll Up - SY23-24 Calculator'!$A$3:$Q$3,0))</f>
        <v>IW Breaded Chicken Mini Twin Sandwiches, 5.40 oz.</v>
      </c>
      <c r="D25" s="96" t="str">
        <f>INDEX('Roll Up - SY23-24 Calculator'!$A$3:$Q$132,MATCH($A25,'Roll Up - SY23-24 Calculator'!$A$3:$A$132,0),MATCH(D$8,'Roll Up - SY23-24 Calculator'!$A$3:$Q$3,0))</f>
        <v>100103 W/D</v>
      </c>
      <c r="E25" s="96">
        <f>INDEX('Roll Up - SY23-24 Calculator'!$A$3:$Q$132,MATCH($A25,'Roll Up - SY23-24 Calculator'!$A$3:$A$132,0),MATCH(E$8,'Roll Up - SY23-24 Calculator'!$A$3:$Q$3,0))</f>
        <v>27</v>
      </c>
      <c r="F25" s="96">
        <f>INDEX('Roll Up - SY23-24 Calculator'!$A$3:$Q$132,MATCH($A25,'Roll Up - SY23-24 Calculator'!$A$3:$A$132,0),MATCH(F$8,'Roll Up - SY23-24 Calculator'!$A$3:$Q$3,0))</f>
        <v>80</v>
      </c>
      <c r="G25" s="96">
        <f>INDEX('Roll Up - SY23-24 Calculator'!$A$3:$Q$132,MATCH($A25,'Roll Up - SY23-24 Calculator'!$A$3:$A$132,0),MATCH(G$8,'Roll Up - SY23-24 Calculator'!$A$3:$Q$3,0))</f>
        <v>80</v>
      </c>
      <c r="H25" s="96">
        <f>INDEX('Roll Up - SY23-24 Calculator'!$A$3:$Q$132,MATCH($A25,'Roll Up - SY23-24 Calculator'!$A$3:$A$132,0),MATCH(H$8,'Roll Up - SY23-24 Calculator'!$A$3:$Q$3,0))</f>
        <v>5.4</v>
      </c>
      <c r="I25" s="96">
        <f>INDEX('Roll Up - SY23-24 Calculator'!$A$3:$Q$132,MATCH($A25,'Roll Up - SY23-24 Calculator'!$A$3:$A$132,0),MATCH(I$8,'Roll Up - SY23-24 Calculator'!$A$3:$Q$3,0))</f>
        <v>40</v>
      </c>
      <c r="J25" s="96" t="str">
        <f>INDEX('Roll Up - SY23-24 Calculator'!$A$3:$Q$132,MATCH($A25,'Roll Up - SY23-24 Calculator'!$A$3:$A$132,0),MATCH(J$8,'Roll Up - SY23-24 Calculator'!$A$3:$Q$3,0))</f>
        <v>2 Mini Sandwiches</v>
      </c>
      <c r="K25" s="96">
        <f>INDEX('Roll Up - SY23-24 Calculator'!$A$3:$Q$132,MATCH($A25,'Roll Up - SY23-24 Calculator'!$A$3:$A$132,0),MATCH(K$8,'Roll Up - SY23-24 Calculator'!$A$3:$Q$3,0))</f>
        <v>2</v>
      </c>
      <c r="L25" s="96">
        <f>INDEX('Roll Up - SY23-24 Calculator'!$A$3:$Q$132,MATCH($A25,'Roll Up - SY23-24 Calculator'!$A$3:$A$132,0),MATCH(L$8,'Roll Up - SY23-24 Calculator'!$A$3:$Q$3,0))</f>
        <v>2.5</v>
      </c>
      <c r="M25" s="96">
        <f>INDEX('Roll Up - SY23-24 Calculator'!$A$3:$Q$132,MATCH($A25,'Roll Up - SY23-24 Calculator'!$A$3:$A$132,0),MATCH(M$8,'Roll Up - SY23-24 Calculator'!$A$3:$Q$3,0))</f>
        <v>4.97</v>
      </c>
      <c r="N25" s="96">
        <f>INDEX('Roll Up - SY23-24 Calculator'!$A$3:$Q$132,MATCH($A25,'Roll Up - SY23-24 Calculator'!$A$3:$A$132,0),MATCH(N$8,'Roll Up - SY23-24 Calculator'!$A$3:$Q$3,0))</f>
        <v>4.58</v>
      </c>
      <c r="O25" s="98" t="str">
        <f t="shared" si="1"/>
        <v/>
      </c>
      <c r="P25" s="88"/>
      <c r="Q25" s="89"/>
      <c r="R25" s="90"/>
      <c r="S25" s="88"/>
      <c r="T25" s="99" t="str">
        <f t="shared" si="2"/>
        <v/>
      </c>
      <c r="U25" s="100" t="str">
        <f t="shared" si="3"/>
        <v/>
      </c>
      <c r="V25" s="220"/>
      <c r="W25" s="101" t="str">
        <f t="shared" si="0"/>
        <v/>
      </c>
      <c r="X25" s="102"/>
      <c r="Y25" s="102"/>
      <c r="Z25" s="102"/>
      <c r="AA25" s="102"/>
      <c r="AB25" s="102"/>
      <c r="AC25" s="102"/>
      <c r="AD25" s="102"/>
      <c r="AE25" s="102"/>
      <c r="AF25" s="102"/>
      <c r="AG25" s="102"/>
      <c r="AH25" s="102"/>
      <c r="AI25" s="103"/>
      <c r="AJ25" s="4"/>
    </row>
    <row r="26" spans="1:36" ht="17.399999999999999" x14ac:dyDescent="0.3">
      <c r="A26" s="84">
        <v>10365230928</v>
      </c>
      <c r="B26" s="85" t="e">
        <f>INDEX('Roll Up - SY23-24 Calculator'!$A$3:$Q$132,MATCH($A26,'Roll Up - SY23-24 Calculator'!$A$3:$A$132,0),MATCH(B$8,'Roll Up - SY23-24 Calculator'!$A$3:$Q$3,0))</f>
        <v>#N/A</v>
      </c>
      <c r="C26" s="86" t="str">
        <f>INDEX('Roll Up - SY23-24 Calculator'!$A$3:$Q$132,MATCH($A26,'Roll Up - SY23-24 Calculator'!$A$3:$A$132,0),MATCH(C$8,'Roll Up - SY23-24 Calculator'!$A$3:$Q$3,0))</f>
        <v>IW Breaded Chicken Biscuit Sandwich, 3.15 oz.</v>
      </c>
      <c r="D26" s="85" t="str">
        <f>INDEX('Roll Up - SY23-24 Calculator'!$A$3:$Q$132,MATCH($A26,'Roll Up - SY23-24 Calculator'!$A$3:$A$132,0),MATCH(D$8,'Roll Up - SY23-24 Calculator'!$A$3:$Q$3,0))</f>
        <v>100103 W/D</v>
      </c>
      <c r="E26" s="85">
        <f>INDEX('Roll Up - SY23-24 Calculator'!$A$3:$Q$132,MATCH($A26,'Roll Up - SY23-24 Calculator'!$A$3:$A$132,0),MATCH(E$8,'Roll Up - SY23-24 Calculator'!$A$3:$Q$3,0))</f>
        <v>21.88</v>
      </c>
      <c r="F26" s="85">
        <f>INDEX('Roll Up - SY23-24 Calculator'!$A$3:$Q$132,MATCH($A26,'Roll Up - SY23-24 Calculator'!$A$3:$A$132,0),MATCH(F$8,'Roll Up - SY23-24 Calculator'!$A$3:$Q$3,0))</f>
        <v>100</v>
      </c>
      <c r="G26" s="85">
        <f>INDEX('Roll Up - SY23-24 Calculator'!$A$3:$Q$132,MATCH($A26,'Roll Up - SY23-24 Calculator'!$A$3:$A$132,0),MATCH(G$8,'Roll Up - SY23-24 Calculator'!$A$3:$Q$3,0))</f>
        <v>100</v>
      </c>
      <c r="H26" s="85">
        <f>INDEX('Roll Up - SY23-24 Calculator'!$A$3:$Q$132,MATCH($A26,'Roll Up - SY23-24 Calculator'!$A$3:$A$132,0),MATCH(H$8,'Roll Up - SY23-24 Calculator'!$A$3:$Q$3,0))</f>
        <v>3.5</v>
      </c>
      <c r="I26" s="85">
        <f>INDEX('Roll Up - SY23-24 Calculator'!$A$3:$Q$132,MATCH($A26,'Roll Up - SY23-24 Calculator'!$A$3:$A$132,0),MATCH(I$8,'Roll Up - SY23-24 Calculator'!$A$3:$Q$3,0))</f>
        <v>40</v>
      </c>
      <c r="J26" s="85" t="str">
        <f>INDEX('Roll Up - SY23-24 Calculator'!$A$3:$Q$132,MATCH($A26,'Roll Up - SY23-24 Calculator'!$A$3:$A$132,0),MATCH(J$8,'Roll Up - SY23-24 Calculator'!$A$3:$Q$3,0))</f>
        <v>1 Sandwich</v>
      </c>
      <c r="K26" s="85">
        <f>INDEX('Roll Up - SY23-24 Calculator'!$A$3:$Q$132,MATCH($A26,'Roll Up - SY23-24 Calculator'!$A$3:$A$132,0),MATCH(K$8,'Roll Up - SY23-24 Calculator'!$A$3:$Q$3,0))</f>
        <v>1</v>
      </c>
      <c r="L26" s="85">
        <f>INDEX('Roll Up - SY23-24 Calculator'!$A$3:$Q$132,MATCH($A26,'Roll Up - SY23-24 Calculator'!$A$3:$A$132,0),MATCH(L$8,'Roll Up - SY23-24 Calculator'!$A$3:$Q$3,0))</f>
        <v>2</v>
      </c>
      <c r="M26" s="85">
        <f>INDEX('Roll Up - SY23-24 Calculator'!$A$3:$Q$132,MATCH($A26,'Roll Up - SY23-24 Calculator'!$A$3:$A$132,0),MATCH(M$8,'Roll Up - SY23-24 Calculator'!$A$3:$Q$3,0))</f>
        <v>3.97</v>
      </c>
      <c r="N26" s="85">
        <f>INDEX('Roll Up - SY23-24 Calculator'!$A$3:$Q$132,MATCH($A26,'Roll Up - SY23-24 Calculator'!$A$3:$A$132,0),MATCH(N$8,'Roll Up - SY23-24 Calculator'!$A$3:$Q$3,0))</f>
        <v>2.65</v>
      </c>
      <c r="O26" s="87" t="str">
        <f t="shared" si="1"/>
        <v/>
      </c>
      <c r="P26" s="88"/>
      <c r="Q26" s="89"/>
      <c r="R26" s="90"/>
      <c r="S26" s="88"/>
      <c r="T26" s="91" t="str">
        <f t="shared" si="2"/>
        <v/>
      </c>
      <c r="U26" s="92" t="str">
        <f t="shared" si="3"/>
        <v/>
      </c>
      <c r="V26" s="220"/>
      <c r="W26" s="93" t="str">
        <f t="shared" si="0"/>
        <v/>
      </c>
      <c r="X26" s="94"/>
      <c r="Y26" s="94"/>
      <c r="Z26" s="94"/>
      <c r="AA26" s="94"/>
      <c r="AB26" s="94"/>
      <c r="AC26" s="94"/>
      <c r="AD26" s="94"/>
      <c r="AE26" s="94"/>
      <c r="AF26" s="94"/>
      <c r="AG26" s="94"/>
      <c r="AH26" s="94"/>
      <c r="AI26" s="90"/>
      <c r="AJ26" s="4"/>
    </row>
    <row r="27" spans="1:36" ht="17.399999999999999" x14ac:dyDescent="0.3">
      <c r="A27" s="95">
        <v>10460120928</v>
      </c>
      <c r="B27" s="96" t="e">
        <f>INDEX('Roll Up - SY23-24 Calculator'!$A$3:$Q$132,MATCH($A27,'Roll Up - SY23-24 Calculator'!$A$3:$A$132,0),MATCH(B$8,'Roll Up - SY23-24 Calculator'!$A$3:$Q$3,0))</f>
        <v>#N/A</v>
      </c>
      <c r="C27" s="208" t="str">
        <f>INDEX('Roll Up - SY23-24 Calculator'!$A$3:$Q$132,MATCH($A27,'Roll Up - SY23-24 Calculator'!$A$3:$A$132,0),MATCH(C$8,'Roll Up - SY23-24 Calculator'!$A$3:$Q$3,0))</f>
        <v>All Natural** Low Sodium Diced Chicken, 2.3 oz.</v>
      </c>
      <c r="D27" s="96" t="str">
        <f>INDEX('Roll Up - SY23-24 Calculator'!$A$3:$Q$132,MATCH($A27,'Roll Up - SY23-24 Calculator'!$A$3:$A$132,0),MATCH(D$8,'Roll Up - SY23-24 Calculator'!$A$3:$Q$3,0))</f>
        <v>100103 W/D</v>
      </c>
      <c r="E27" s="96">
        <f>INDEX('Roll Up - SY23-24 Calculator'!$A$3:$Q$132,MATCH($A27,'Roll Up - SY23-24 Calculator'!$A$3:$A$132,0),MATCH(E$8,'Roll Up - SY23-24 Calculator'!$A$3:$Q$3,0))</f>
        <v>10</v>
      </c>
      <c r="F27" s="96">
        <f>INDEX('Roll Up - SY23-24 Calculator'!$A$3:$Q$132,MATCH($A27,'Roll Up - SY23-24 Calculator'!$A$3:$A$132,0),MATCH(F$8,'Roll Up - SY23-24 Calculator'!$A$3:$Q$3,0))</f>
        <v>70</v>
      </c>
      <c r="G27" s="96">
        <f>INDEX('Roll Up - SY23-24 Calculator'!$A$3:$Q$132,MATCH($A27,'Roll Up - SY23-24 Calculator'!$A$3:$A$132,0),MATCH(G$8,'Roll Up - SY23-24 Calculator'!$A$3:$Q$3,0))</f>
        <v>70</v>
      </c>
      <c r="H27" s="96">
        <f>INDEX('Roll Up - SY23-24 Calculator'!$A$3:$Q$132,MATCH($A27,'Roll Up - SY23-24 Calculator'!$A$3:$A$132,0),MATCH(H$8,'Roll Up - SY23-24 Calculator'!$A$3:$Q$3,0))</f>
        <v>2.2999999999999998</v>
      </c>
      <c r="I27" s="96">
        <f>INDEX('Roll Up - SY23-24 Calculator'!$A$3:$Q$132,MATCH($A27,'Roll Up - SY23-24 Calculator'!$A$3:$A$132,0),MATCH(I$8,'Roll Up - SY23-24 Calculator'!$A$3:$Q$3,0))</f>
        <v>10</v>
      </c>
      <c r="J27" s="96" t="str">
        <f>INDEX('Roll Up - SY23-24 Calculator'!$A$3:$Q$132,MATCH($A27,'Roll Up - SY23-24 Calculator'!$A$3:$A$132,0),MATCH(J$8,'Roll Up - SY23-24 Calculator'!$A$3:$Q$3,0))</f>
        <v>2.3 oz.</v>
      </c>
      <c r="K27" s="96">
        <f>INDEX('Roll Up - SY23-24 Calculator'!$A$3:$Q$132,MATCH($A27,'Roll Up - SY23-24 Calculator'!$A$3:$A$132,0),MATCH(K$8,'Roll Up - SY23-24 Calculator'!$A$3:$Q$3,0))</f>
        <v>2</v>
      </c>
      <c r="L27" s="96" t="str">
        <f>INDEX('Roll Up - SY23-24 Calculator'!$A$3:$Q$132,MATCH($A27,'Roll Up - SY23-24 Calculator'!$A$3:$A$132,0),MATCH(L$8,'Roll Up - SY23-24 Calculator'!$A$3:$Q$3,0))</f>
        <v>-</v>
      </c>
      <c r="M27" s="96">
        <f>INDEX('Roll Up - SY23-24 Calculator'!$A$3:$Q$132,MATCH($A27,'Roll Up - SY23-24 Calculator'!$A$3:$A$132,0),MATCH(M$8,'Roll Up - SY23-24 Calculator'!$A$3:$Q$3,0))</f>
        <v>8.5299999999999994</v>
      </c>
      <c r="N27" s="96">
        <f>INDEX('Roll Up - SY23-24 Calculator'!$A$3:$Q$132,MATCH($A27,'Roll Up - SY23-24 Calculator'!$A$3:$A$132,0),MATCH(N$8,'Roll Up - SY23-24 Calculator'!$A$3:$Q$3,0))</f>
        <v>5.69</v>
      </c>
      <c r="O27" s="98" t="str">
        <f t="shared" si="1"/>
        <v/>
      </c>
      <c r="P27" s="88"/>
      <c r="Q27" s="89"/>
      <c r="R27" s="90"/>
      <c r="S27" s="88"/>
      <c r="T27" s="99" t="str">
        <f t="shared" si="2"/>
        <v/>
      </c>
      <c r="U27" s="100" t="str">
        <f t="shared" si="3"/>
        <v/>
      </c>
      <c r="V27" s="220"/>
      <c r="W27" s="101" t="str">
        <f t="shared" si="0"/>
        <v/>
      </c>
      <c r="X27" s="102"/>
      <c r="Y27" s="102"/>
      <c r="Z27" s="102"/>
      <c r="AA27" s="102"/>
      <c r="AB27" s="102"/>
      <c r="AC27" s="102"/>
      <c r="AD27" s="102"/>
      <c r="AE27" s="102"/>
      <c r="AF27" s="102"/>
      <c r="AG27" s="102"/>
      <c r="AH27" s="102"/>
      <c r="AI27" s="103"/>
      <c r="AJ27" s="4"/>
    </row>
    <row r="28" spans="1:36" ht="17.399999999999999" x14ac:dyDescent="0.3">
      <c r="A28" s="84">
        <v>10460210928</v>
      </c>
      <c r="B28" s="85" t="e">
        <f>INDEX('Roll Up - SY23-24 Calculator'!$A$3:$Q$132,MATCH($A28,'Roll Up - SY23-24 Calculator'!$A$3:$A$132,0),MATCH(B$8,'Roll Up - SY23-24 Calculator'!$A$3:$Q$3,0))</f>
        <v>#N/A</v>
      </c>
      <c r="C28" s="86" t="str">
        <f>INDEX('Roll Up - SY23-24 Calculator'!$A$3:$Q$132,MATCH($A28,'Roll Up - SY23-24 Calculator'!$A$3:$A$132,0),MATCH(C$8,'Roll Up - SY23-24 Calculator'!$A$3:$Q$3,0))</f>
        <v>All Natural** Low Sodium Pulled Chicken, 2.2 oz. (65/35 Dark/White)</v>
      </c>
      <c r="D28" s="85" t="str">
        <f>INDEX('Roll Up - SY23-24 Calculator'!$A$3:$Q$132,MATCH($A28,'Roll Up - SY23-24 Calculator'!$A$3:$A$132,0),MATCH(D$8,'Roll Up - SY23-24 Calculator'!$A$3:$Q$3,0))</f>
        <v>100103 W/D</v>
      </c>
      <c r="E28" s="85">
        <f>INDEX('Roll Up - SY23-24 Calculator'!$A$3:$Q$132,MATCH($A28,'Roll Up - SY23-24 Calculator'!$A$3:$A$132,0),MATCH(E$8,'Roll Up - SY23-24 Calculator'!$A$3:$Q$3,0))</f>
        <v>10</v>
      </c>
      <c r="F28" s="85">
        <f>INDEX('Roll Up - SY23-24 Calculator'!$A$3:$Q$132,MATCH($A28,'Roll Up - SY23-24 Calculator'!$A$3:$A$132,0),MATCH(F$8,'Roll Up - SY23-24 Calculator'!$A$3:$Q$3,0))</f>
        <v>73</v>
      </c>
      <c r="G28" s="85">
        <f>INDEX('Roll Up - SY23-24 Calculator'!$A$3:$Q$132,MATCH($A28,'Roll Up - SY23-24 Calculator'!$A$3:$A$132,0),MATCH(G$8,'Roll Up - SY23-24 Calculator'!$A$3:$Q$3,0))</f>
        <v>73</v>
      </c>
      <c r="H28" s="85">
        <f>INDEX('Roll Up - SY23-24 Calculator'!$A$3:$Q$132,MATCH($A28,'Roll Up - SY23-24 Calculator'!$A$3:$A$132,0),MATCH(H$8,'Roll Up - SY23-24 Calculator'!$A$3:$Q$3,0))</f>
        <v>2.2000000000000002</v>
      </c>
      <c r="I28" s="85">
        <f>INDEX('Roll Up - SY23-24 Calculator'!$A$3:$Q$132,MATCH($A28,'Roll Up - SY23-24 Calculator'!$A$3:$A$132,0),MATCH(I$8,'Roll Up - SY23-24 Calculator'!$A$3:$Q$3,0))</f>
        <v>10</v>
      </c>
      <c r="J28" s="85" t="str">
        <f>INDEX('Roll Up - SY23-24 Calculator'!$A$3:$Q$132,MATCH($A28,'Roll Up - SY23-24 Calculator'!$A$3:$A$132,0),MATCH(J$8,'Roll Up - SY23-24 Calculator'!$A$3:$Q$3,0))</f>
        <v>2.2 oz.</v>
      </c>
      <c r="K28" s="85">
        <f>INDEX('Roll Up - SY23-24 Calculator'!$A$3:$Q$132,MATCH($A28,'Roll Up - SY23-24 Calculator'!$A$3:$A$132,0),MATCH(K$8,'Roll Up - SY23-24 Calculator'!$A$3:$Q$3,0))</f>
        <v>2</v>
      </c>
      <c r="L28" s="85" t="str">
        <f>INDEX('Roll Up - SY23-24 Calculator'!$A$3:$Q$132,MATCH($A28,'Roll Up - SY23-24 Calculator'!$A$3:$A$132,0),MATCH(L$8,'Roll Up - SY23-24 Calculator'!$A$3:$Q$3,0))</f>
        <v>-</v>
      </c>
      <c r="M28" s="85">
        <f>INDEX('Roll Up - SY23-24 Calculator'!$A$3:$Q$132,MATCH($A28,'Roll Up - SY23-24 Calculator'!$A$3:$A$132,0),MATCH(M$8,'Roll Up - SY23-24 Calculator'!$A$3:$Q$3,0))</f>
        <v>4.97</v>
      </c>
      <c r="N28" s="85">
        <f>INDEX('Roll Up - SY23-24 Calculator'!$A$3:$Q$132,MATCH($A28,'Roll Up - SY23-24 Calculator'!$A$3:$A$132,0),MATCH(N$8,'Roll Up - SY23-24 Calculator'!$A$3:$Q$3,0))</f>
        <v>9.24</v>
      </c>
      <c r="O28" s="87" t="str">
        <f t="shared" si="1"/>
        <v/>
      </c>
      <c r="P28" s="88"/>
      <c r="Q28" s="89"/>
      <c r="R28" s="90"/>
      <c r="S28" s="88"/>
      <c r="T28" s="91" t="str">
        <f t="shared" si="2"/>
        <v/>
      </c>
      <c r="U28" s="92" t="str">
        <f t="shared" si="3"/>
        <v/>
      </c>
      <c r="V28" s="220"/>
      <c r="W28" s="93" t="str">
        <f t="shared" si="0"/>
        <v/>
      </c>
      <c r="X28" s="94"/>
      <c r="Y28" s="94"/>
      <c r="Z28" s="94"/>
      <c r="AA28" s="94"/>
      <c r="AB28" s="94"/>
      <c r="AC28" s="94"/>
      <c r="AD28" s="94"/>
      <c r="AE28" s="94"/>
      <c r="AF28" s="94"/>
      <c r="AG28" s="94"/>
      <c r="AH28" s="94"/>
      <c r="AI28" s="90"/>
      <c r="AJ28" s="4"/>
    </row>
    <row r="29" spans="1:36" ht="17.399999999999999" x14ac:dyDescent="0.3">
      <c r="A29" s="95">
        <v>10703040928</v>
      </c>
      <c r="B29" s="96" t="e">
        <f>INDEX('Roll Up - SY23-24 Calculator'!$A$3:$Q$132,MATCH($A29,'Roll Up - SY23-24 Calculator'!$A$3:$A$132,0),MATCH(B$8,'Roll Up - SY23-24 Calculator'!$A$3:$Q$3,0))</f>
        <v>#N/A</v>
      </c>
      <c r="C29" s="208" t="str">
        <f>INDEX('Roll Up - SY23-24 Calculator'!$A$3:$Q$132,MATCH($A29,'Roll Up - SY23-24 Calculator'!$A$3:$A$132,0),MATCH(C$8,'Roll Up - SY23-24 Calculator'!$A$3:$Q$3,0))</f>
        <v xml:space="preserve">Whole Grain Breaded Golden Crispy Patties, 3.00 oz. </v>
      </c>
      <c r="D29" s="96" t="str">
        <f>INDEX('Roll Up - SY23-24 Calculator'!$A$3:$Q$132,MATCH($A29,'Roll Up - SY23-24 Calculator'!$A$3:$A$132,0),MATCH(D$8,'Roll Up - SY23-24 Calculator'!$A$3:$Q$3,0))</f>
        <v>100103 W/D</v>
      </c>
      <c r="E29" s="96">
        <f>INDEX('Roll Up - SY23-24 Calculator'!$A$3:$Q$132,MATCH($A29,'Roll Up - SY23-24 Calculator'!$A$3:$A$132,0),MATCH(E$8,'Roll Up - SY23-24 Calculator'!$A$3:$Q$3,0))</f>
        <v>32.82</v>
      </c>
      <c r="F29" s="96">
        <f>INDEX('Roll Up - SY23-24 Calculator'!$A$3:$Q$132,MATCH($A29,'Roll Up - SY23-24 Calculator'!$A$3:$A$132,0),MATCH(F$8,'Roll Up - SY23-24 Calculator'!$A$3:$Q$3,0))</f>
        <v>175</v>
      </c>
      <c r="G29" s="96">
        <f>INDEX('Roll Up - SY23-24 Calculator'!$A$3:$Q$132,MATCH($A29,'Roll Up - SY23-24 Calculator'!$A$3:$A$132,0),MATCH(G$8,'Roll Up - SY23-24 Calculator'!$A$3:$Q$3,0))</f>
        <v>175</v>
      </c>
      <c r="H29" s="96">
        <f>INDEX('Roll Up - SY23-24 Calculator'!$A$3:$Q$132,MATCH($A29,'Roll Up - SY23-24 Calculator'!$A$3:$A$132,0),MATCH(H$8,'Roll Up - SY23-24 Calculator'!$A$3:$Q$3,0))</f>
        <v>3</v>
      </c>
      <c r="I29" s="96" t="str">
        <f>INDEX('Roll Up - SY23-24 Calculator'!$A$3:$Q$132,MATCH($A29,'Roll Up - SY23-24 Calculator'!$A$3:$A$132,0),MATCH(I$8,'Roll Up - SY23-24 Calculator'!$A$3:$Q$3,0))</f>
        <v>-</v>
      </c>
      <c r="J29" s="96" t="str">
        <f>INDEX('Roll Up - SY23-24 Calculator'!$A$3:$Q$132,MATCH($A29,'Roll Up - SY23-24 Calculator'!$A$3:$A$132,0),MATCH(J$8,'Roll Up - SY23-24 Calculator'!$A$3:$Q$3,0))</f>
        <v>1 piece</v>
      </c>
      <c r="K29" s="96">
        <f>INDEX('Roll Up - SY23-24 Calculator'!$A$3:$Q$132,MATCH($A29,'Roll Up - SY23-24 Calculator'!$A$3:$A$132,0),MATCH(K$8,'Roll Up - SY23-24 Calculator'!$A$3:$Q$3,0))</f>
        <v>2</v>
      </c>
      <c r="L29" s="96">
        <f>INDEX('Roll Up - SY23-24 Calculator'!$A$3:$Q$132,MATCH($A29,'Roll Up - SY23-24 Calculator'!$A$3:$A$132,0),MATCH(L$8,'Roll Up - SY23-24 Calculator'!$A$3:$Q$3,0))</f>
        <v>1</v>
      </c>
      <c r="M29" s="96">
        <f>INDEX('Roll Up - SY23-24 Calculator'!$A$3:$Q$132,MATCH($A29,'Roll Up - SY23-24 Calculator'!$A$3:$A$132,0),MATCH(M$8,'Roll Up - SY23-24 Calculator'!$A$3:$Q$3,0))</f>
        <v>9.76</v>
      </c>
      <c r="N29" s="96">
        <f>INDEX('Roll Up - SY23-24 Calculator'!$A$3:$Q$132,MATCH($A29,'Roll Up - SY23-24 Calculator'!$A$3:$A$132,0),MATCH(N$8,'Roll Up - SY23-24 Calculator'!$A$3:$Q$3,0))</f>
        <v>9.01</v>
      </c>
      <c r="O29" s="98" t="str">
        <f t="shared" si="1"/>
        <v/>
      </c>
      <c r="P29" s="88"/>
      <c r="Q29" s="89"/>
      <c r="R29" s="90"/>
      <c r="S29" s="88"/>
      <c r="T29" s="99" t="str">
        <f t="shared" si="2"/>
        <v/>
      </c>
      <c r="U29" s="100" t="str">
        <f t="shared" si="3"/>
        <v/>
      </c>
      <c r="V29" s="220"/>
      <c r="W29" s="101" t="str">
        <f t="shared" si="0"/>
        <v/>
      </c>
      <c r="X29" s="102"/>
      <c r="Y29" s="102"/>
      <c r="Z29" s="102"/>
      <c r="AA29" s="102"/>
      <c r="AB29" s="102"/>
      <c r="AC29" s="102"/>
      <c r="AD29" s="102"/>
      <c r="AE29" s="102"/>
      <c r="AF29" s="102"/>
      <c r="AG29" s="102"/>
      <c r="AH29" s="102"/>
      <c r="AI29" s="103"/>
      <c r="AJ29" s="4"/>
    </row>
    <row r="30" spans="1:36" ht="17.399999999999999" x14ac:dyDescent="0.3">
      <c r="A30" s="84">
        <v>10703140928</v>
      </c>
      <c r="B30" s="85" t="e">
        <f>INDEX('Roll Up - SY23-24 Calculator'!$A$3:$Q$132,MATCH($A30,'Roll Up - SY23-24 Calculator'!$A$3:$A$132,0),MATCH(B$8,'Roll Up - SY23-24 Calculator'!$A$3:$Q$3,0))</f>
        <v>#N/A</v>
      </c>
      <c r="C30" s="86" t="str">
        <f>INDEX('Roll Up - SY23-24 Calculator'!$A$3:$Q$132,MATCH($A30,'Roll Up - SY23-24 Calculator'!$A$3:$A$132,0),MATCH(C$8,'Roll Up - SY23-24 Calculator'!$A$3:$Q$3,0))</f>
        <v>Whole Grain Breaded Hot 'N Spicy Chicken Patties, 3.00 oz.</v>
      </c>
      <c r="D30" s="85" t="str">
        <f>INDEX('Roll Up - SY23-24 Calculator'!$A$3:$Q$132,MATCH($A30,'Roll Up - SY23-24 Calculator'!$A$3:$A$132,0),MATCH(D$8,'Roll Up - SY23-24 Calculator'!$A$3:$Q$3,0))</f>
        <v>100103 W/D</v>
      </c>
      <c r="E30" s="85">
        <f>INDEX('Roll Up - SY23-24 Calculator'!$A$3:$Q$132,MATCH($A30,'Roll Up - SY23-24 Calculator'!$A$3:$A$132,0),MATCH(E$8,'Roll Up - SY23-24 Calculator'!$A$3:$Q$3,0))</f>
        <v>32.82</v>
      </c>
      <c r="F30" s="85">
        <f>INDEX('Roll Up - SY23-24 Calculator'!$A$3:$Q$132,MATCH($A30,'Roll Up - SY23-24 Calculator'!$A$3:$A$132,0),MATCH(F$8,'Roll Up - SY23-24 Calculator'!$A$3:$Q$3,0))</f>
        <v>175</v>
      </c>
      <c r="G30" s="85">
        <f>INDEX('Roll Up - SY23-24 Calculator'!$A$3:$Q$132,MATCH($A30,'Roll Up - SY23-24 Calculator'!$A$3:$A$132,0),MATCH(G$8,'Roll Up - SY23-24 Calculator'!$A$3:$Q$3,0))</f>
        <v>175</v>
      </c>
      <c r="H30" s="85">
        <f>INDEX('Roll Up - SY23-24 Calculator'!$A$3:$Q$132,MATCH($A30,'Roll Up - SY23-24 Calculator'!$A$3:$A$132,0),MATCH(H$8,'Roll Up - SY23-24 Calculator'!$A$3:$Q$3,0))</f>
        <v>3</v>
      </c>
      <c r="I30" s="85" t="str">
        <f>INDEX('Roll Up - SY23-24 Calculator'!$A$3:$Q$132,MATCH($A30,'Roll Up - SY23-24 Calculator'!$A$3:$A$132,0),MATCH(I$8,'Roll Up - SY23-24 Calculator'!$A$3:$Q$3,0))</f>
        <v>-</v>
      </c>
      <c r="J30" s="85" t="str">
        <f>INDEX('Roll Up - SY23-24 Calculator'!$A$3:$Q$132,MATCH($A30,'Roll Up - SY23-24 Calculator'!$A$3:$A$132,0),MATCH(J$8,'Roll Up - SY23-24 Calculator'!$A$3:$Q$3,0))</f>
        <v>1 piece</v>
      </c>
      <c r="K30" s="85">
        <f>INDEX('Roll Up - SY23-24 Calculator'!$A$3:$Q$132,MATCH($A30,'Roll Up - SY23-24 Calculator'!$A$3:$A$132,0),MATCH(K$8,'Roll Up - SY23-24 Calculator'!$A$3:$Q$3,0))</f>
        <v>2</v>
      </c>
      <c r="L30" s="85">
        <f>INDEX('Roll Up - SY23-24 Calculator'!$A$3:$Q$132,MATCH($A30,'Roll Up - SY23-24 Calculator'!$A$3:$A$132,0),MATCH(L$8,'Roll Up - SY23-24 Calculator'!$A$3:$Q$3,0))</f>
        <v>1</v>
      </c>
      <c r="M30" s="85">
        <f>INDEX('Roll Up - SY23-24 Calculator'!$A$3:$Q$132,MATCH($A30,'Roll Up - SY23-24 Calculator'!$A$3:$A$132,0),MATCH(M$8,'Roll Up - SY23-24 Calculator'!$A$3:$Q$3,0))</f>
        <v>8.91</v>
      </c>
      <c r="N30" s="85">
        <f>INDEX('Roll Up - SY23-24 Calculator'!$A$3:$Q$132,MATCH($A30,'Roll Up - SY23-24 Calculator'!$A$3:$A$132,0),MATCH(N$8,'Roll Up - SY23-24 Calculator'!$A$3:$Q$3,0))</f>
        <v>8.2200000000000006</v>
      </c>
      <c r="O30" s="87" t="str">
        <f>IF(IF(P30&gt;0,P30*G30,Q30*R30)=0,"",IF(P30&gt;0,P30*G30,Q30*R30))</f>
        <v/>
      </c>
      <c r="P30" s="88"/>
      <c r="Q30" s="89"/>
      <c r="R30" s="90"/>
      <c r="S30" s="88"/>
      <c r="T30" s="91" t="str">
        <f>IFERROR(ROUNDUP(O30/G30,0)*M30,"")</f>
        <v/>
      </c>
      <c r="U30" s="92" t="str">
        <f>IFERROR(ROUNDUP(O30/G30,0)*N30,"")</f>
        <v/>
      </c>
      <c r="V30" s="220"/>
      <c r="W30" s="93" t="str">
        <f t="shared" si="0"/>
        <v/>
      </c>
      <c r="X30" s="94"/>
      <c r="Y30" s="94"/>
      <c r="Z30" s="94"/>
      <c r="AA30" s="94"/>
      <c r="AB30" s="94"/>
      <c r="AC30" s="94"/>
      <c r="AD30" s="94"/>
      <c r="AE30" s="94"/>
      <c r="AF30" s="94"/>
      <c r="AG30" s="94"/>
      <c r="AH30" s="94"/>
      <c r="AI30" s="90"/>
      <c r="AJ30" s="4"/>
    </row>
    <row r="31" spans="1:36" ht="17.399999999999999" x14ac:dyDescent="0.3">
      <c r="A31" s="95">
        <v>10703340928</v>
      </c>
      <c r="B31" s="96" t="e">
        <f>INDEX('Roll Up - SY23-24 Calculator'!$A$3:$Q$132,MATCH($A31,'Roll Up - SY23-24 Calculator'!$A$3:$A$132,0),MATCH(B$8,'Roll Up - SY23-24 Calculator'!$A$3:$Q$3,0))</f>
        <v>#N/A</v>
      </c>
      <c r="C31" s="208" t="str">
        <f>INDEX('Roll Up - SY23-24 Calculator'!$A$3:$Q$132,MATCH($A31,'Roll Up - SY23-24 Calculator'!$A$3:$A$132,0),MATCH(C$8,'Roll Up - SY23-24 Calculator'!$A$3:$Q$3,0))</f>
        <v>Whole Grain Breaded Golden Crispy Chicken Tenders, 1.13 oz.</v>
      </c>
      <c r="D31" s="96" t="str">
        <f>INDEX('Roll Up - SY23-24 Calculator'!$A$3:$Q$132,MATCH($A31,'Roll Up - SY23-24 Calculator'!$A$3:$A$132,0),MATCH(D$8,'Roll Up - SY23-24 Calculator'!$A$3:$Q$3,0))</f>
        <v>100103 W/D</v>
      </c>
      <c r="E31" s="96">
        <f>INDEX('Roll Up - SY23-24 Calculator'!$A$3:$Q$132,MATCH($A31,'Roll Up - SY23-24 Calculator'!$A$3:$A$132,0),MATCH(E$8,'Roll Up - SY23-24 Calculator'!$A$3:$Q$3,0))</f>
        <v>31.86</v>
      </c>
      <c r="F31" s="96">
        <f>INDEX('Roll Up - SY23-24 Calculator'!$A$3:$Q$132,MATCH($A31,'Roll Up - SY23-24 Calculator'!$A$3:$A$132,0),MATCH(F$8,'Roll Up - SY23-24 Calculator'!$A$3:$Q$3,0))</f>
        <v>150</v>
      </c>
      <c r="G31" s="96">
        <f>INDEX('Roll Up - SY23-24 Calculator'!$A$3:$Q$132,MATCH($A31,'Roll Up - SY23-24 Calculator'!$A$3:$A$132,0),MATCH(G$8,'Roll Up - SY23-24 Calculator'!$A$3:$Q$3,0))</f>
        <v>150</v>
      </c>
      <c r="H31" s="96">
        <f>INDEX('Roll Up - SY23-24 Calculator'!$A$3:$Q$132,MATCH($A31,'Roll Up - SY23-24 Calculator'!$A$3:$A$132,0),MATCH(H$8,'Roll Up - SY23-24 Calculator'!$A$3:$Q$3,0))</f>
        <v>3.39</v>
      </c>
      <c r="I31" s="96" t="str">
        <f>INDEX('Roll Up - SY23-24 Calculator'!$A$3:$Q$132,MATCH($A31,'Roll Up - SY23-24 Calculator'!$A$3:$A$132,0),MATCH(I$8,'Roll Up - SY23-24 Calculator'!$A$3:$Q$3,0))</f>
        <v>-</v>
      </c>
      <c r="J31" s="96" t="str">
        <f>INDEX('Roll Up - SY23-24 Calculator'!$A$3:$Q$132,MATCH($A31,'Roll Up - SY23-24 Calculator'!$A$3:$A$132,0),MATCH(J$8,'Roll Up - SY23-24 Calculator'!$A$3:$Q$3,0))</f>
        <v>3 pieces</v>
      </c>
      <c r="K31" s="96">
        <f>INDEX('Roll Up - SY23-24 Calculator'!$A$3:$Q$132,MATCH($A31,'Roll Up - SY23-24 Calculator'!$A$3:$A$132,0),MATCH(K$8,'Roll Up - SY23-24 Calculator'!$A$3:$Q$3,0))</f>
        <v>2</v>
      </c>
      <c r="L31" s="96">
        <f>INDEX('Roll Up - SY23-24 Calculator'!$A$3:$Q$132,MATCH($A31,'Roll Up - SY23-24 Calculator'!$A$3:$A$132,0),MATCH(L$8,'Roll Up - SY23-24 Calculator'!$A$3:$Q$3,0))</f>
        <v>1</v>
      </c>
      <c r="M31" s="96">
        <f>INDEX('Roll Up - SY23-24 Calculator'!$A$3:$Q$132,MATCH($A31,'Roll Up - SY23-24 Calculator'!$A$3:$A$132,0),MATCH(M$8,'Roll Up - SY23-24 Calculator'!$A$3:$Q$3,0))</f>
        <v>8.9639999999999986</v>
      </c>
      <c r="N31" s="96">
        <f>INDEX('Roll Up - SY23-24 Calculator'!$A$3:$Q$132,MATCH($A31,'Roll Up - SY23-24 Calculator'!$A$3:$A$132,0),MATCH(N$8,'Roll Up - SY23-24 Calculator'!$A$3:$Q$3,0))</f>
        <v>5.9760000000000009</v>
      </c>
      <c r="O31" s="98" t="str">
        <f>IF(IF(P31&gt;0,P31*G31,Q31*R31)=0,"",IF(P31&gt;0,P31*G31,Q31*R31))</f>
        <v/>
      </c>
      <c r="P31" s="88"/>
      <c r="Q31" s="89"/>
      <c r="R31" s="90"/>
      <c r="S31" s="88"/>
      <c r="T31" s="99" t="str">
        <f>IFERROR(ROUNDUP(O31/G31,0)*M31,"")</f>
        <v/>
      </c>
      <c r="U31" s="100" t="str">
        <f>IFERROR(ROUNDUP(O31/G31,0)*N31,"")</f>
        <v/>
      </c>
      <c r="V31" s="220"/>
      <c r="W31" s="101" t="str">
        <f t="shared" si="0"/>
        <v/>
      </c>
      <c r="X31" s="102"/>
      <c r="Y31" s="102"/>
      <c r="Z31" s="102"/>
      <c r="AA31" s="102"/>
      <c r="AB31" s="102"/>
      <c r="AC31" s="102"/>
      <c r="AD31" s="102"/>
      <c r="AE31" s="102"/>
      <c r="AF31" s="102"/>
      <c r="AG31" s="102"/>
      <c r="AH31" s="102"/>
      <c r="AI31" s="103"/>
      <c r="AJ31" s="4"/>
    </row>
    <row r="32" spans="1:36" ht="17.399999999999999" x14ac:dyDescent="0.3">
      <c r="A32" s="84">
        <v>10703440928</v>
      </c>
      <c r="B32" s="85" t="e">
        <f>INDEX('Roll Up - SY23-24 Calculator'!$A$3:$Q$132,MATCH($A32,'Roll Up - SY23-24 Calculator'!$A$3:$A$132,0),MATCH(B$8,'Roll Up - SY23-24 Calculator'!$A$3:$Q$3,0))</f>
        <v>#N/A</v>
      </c>
      <c r="C32" s="86" t="str">
        <f>INDEX('Roll Up - SY23-24 Calculator'!$A$3:$Q$132,MATCH($A32,'Roll Up - SY23-24 Calculator'!$A$3:$A$132,0),MATCH(C$8,'Roll Up - SY23-24 Calculator'!$A$3:$Q$3,0))</f>
        <v>Whole Grain Breaded Hot 'N Spicy Chicken Tenders, 1.14 oz.</v>
      </c>
      <c r="D32" s="85" t="str">
        <f>INDEX('Roll Up - SY23-24 Calculator'!$A$3:$Q$132,MATCH($A32,'Roll Up - SY23-24 Calculator'!$A$3:$A$132,0),MATCH(D$8,'Roll Up - SY23-24 Calculator'!$A$3:$Q$3,0))</f>
        <v>100103 W/D</v>
      </c>
      <c r="E32" s="85">
        <f>INDEX('Roll Up - SY23-24 Calculator'!$A$3:$Q$132,MATCH($A32,'Roll Up - SY23-24 Calculator'!$A$3:$A$132,0),MATCH(E$8,'Roll Up - SY23-24 Calculator'!$A$3:$Q$3,0))</f>
        <v>31.86</v>
      </c>
      <c r="F32" s="85">
        <f>INDEX('Roll Up - SY23-24 Calculator'!$A$3:$Q$132,MATCH($A32,'Roll Up - SY23-24 Calculator'!$A$3:$A$132,0),MATCH(F$8,'Roll Up - SY23-24 Calculator'!$A$3:$Q$3,0))</f>
        <v>148</v>
      </c>
      <c r="G32" s="85">
        <f>INDEX('Roll Up - SY23-24 Calculator'!$A$3:$Q$132,MATCH($A32,'Roll Up - SY23-24 Calculator'!$A$3:$A$132,0),MATCH(G$8,'Roll Up - SY23-24 Calculator'!$A$3:$Q$3,0))</f>
        <v>148</v>
      </c>
      <c r="H32" s="85">
        <f>INDEX('Roll Up - SY23-24 Calculator'!$A$3:$Q$132,MATCH($A32,'Roll Up - SY23-24 Calculator'!$A$3:$A$132,0),MATCH(H$8,'Roll Up - SY23-24 Calculator'!$A$3:$Q$3,0))</f>
        <v>3.42</v>
      </c>
      <c r="I32" s="85" t="str">
        <f>INDEX('Roll Up - SY23-24 Calculator'!$A$3:$Q$132,MATCH($A32,'Roll Up - SY23-24 Calculator'!$A$3:$A$132,0),MATCH(I$8,'Roll Up - SY23-24 Calculator'!$A$3:$Q$3,0))</f>
        <v>-</v>
      </c>
      <c r="J32" s="85" t="str">
        <f>INDEX('Roll Up - SY23-24 Calculator'!$A$3:$Q$132,MATCH($A32,'Roll Up - SY23-24 Calculator'!$A$3:$A$132,0),MATCH(J$8,'Roll Up - SY23-24 Calculator'!$A$3:$Q$3,0))</f>
        <v>3 pieces</v>
      </c>
      <c r="K32" s="85">
        <f>INDEX('Roll Up - SY23-24 Calculator'!$A$3:$Q$132,MATCH($A32,'Roll Up - SY23-24 Calculator'!$A$3:$A$132,0),MATCH(K$8,'Roll Up - SY23-24 Calculator'!$A$3:$Q$3,0))</f>
        <v>2</v>
      </c>
      <c r="L32" s="85">
        <f>INDEX('Roll Up - SY23-24 Calculator'!$A$3:$Q$132,MATCH($A32,'Roll Up - SY23-24 Calculator'!$A$3:$A$132,0),MATCH(L$8,'Roll Up - SY23-24 Calculator'!$A$3:$Q$3,0))</f>
        <v>1</v>
      </c>
      <c r="M32" s="85">
        <f>INDEX('Roll Up - SY23-24 Calculator'!$A$3:$Q$132,MATCH($A32,'Roll Up - SY23-24 Calculator'!$A$3:$A$132,0),MATCH(M$8,'Roll Up - SY23-24 Calculator'!$A$3:$Q$3,0))</f>
        <v>7.77</v>
      </c>
      <c r="N32" s="85">
        <f>INDEX('Roll Up - SY23-24 Calculator'!$A$3:$Q$132,MATCH($A32,'Roll Up - SY23-24 Calculator'!$A$3:$A$132,0),MATCH(N$8,'Roll Up - SY23-24 Calculator'!$A$3:$Q$3,0))</f>
        <v>7.17</v>
      </c>
      <c r="O32" s="87" t="str">
        <f>IF(IF(P32&gt;0,P32*G32,Q32*R32)=0,"",IF(P32&gt;0,P32*G32,Q32*R32))</f>
        <v/>
      </c>
      <c r="P32" s="88"/>
      <c r="Q32" s="89"/>
      <c r="R32" s="90"/>
      <c r="S32" s="88"/>
      <c r="T32" s="91" t="str">
        <f>IFERROR(ROUNDUP(O32/G32,0)*M32,"")</f>
        <v/>
      </c>
      <c r="U32" s="92" t="str">
        <f>IFERROR(ROUNDUP(O32/G32,0)*N32,"")</f>
        <v/>
      </c>
      <c r="V32" s="220"/>
      <c r="W32" s="93" t="str">
        <f t="shared" si="0"/>
        <v/>
      </c>
      <c r="X32" s="94"/>
      <c r="Y32" s="94"/>
      <c r="Z32" s="94"/>
      <c r="AA32" s="94"/>
      <c r="AB32" s="94"/>
      <c r="AC32" s="94"/>
      <c r="AD32" s="94"/>
      <c r="AE32" s="94"/>
      <c r="AF32" s="94"/>
      <c r="AG32" s="94"/>
      <c r="AH32" s="94"/>
      <c r="AI32" s="90"/>
      <c r="AJ32" s="4"/>
    </row>
    <row r="33" spans="1:36" ht="17.399999999999999" x14ac:dyDescent="0.3">
      <c r="A33" s="95">
        <v>10703640928</v>
      </c>
      <c r="B33" s="96" t="e">
        <f>INDEX('Roll Up - SY23-24 Calculator'!$A$3:$Q$132,MATCH($A33,'Roll Up - SY23-24 Calculator'!$A$3:$A$132,0),MATCH(B$8,'Roll Up - SY23-24 Calculator'!$A$3:$Q$3,0))</f>
        <v>#N/A</v>
      </c>
      <c r="C33" s="208" t="str">
        <f>INDEX('Roll Up - SY23-24 Calculator'!$A$3:$Q$132,MATCH($A33,'Roll Up - SY23-24 Calculator'!$A$3:$A$132,0),MATCH(C$8,'Roll Up - SY23-24 Calculator'!$A$3:$Q$3,0))</f>
        <v>Whole Grain Breaded Golden Crispy Chicken Nuggets, 0.6 oz.</v>
      </c>
      <c r="D33" s="96" t="str">
        <f>INDEX('Roll Up - SY23-24 Calculator'!$A$3:$Q$132,MATCH($A33,'Roll Up - SY23-24 Calculator'!$A$3:$A$132,0),MATCH(D$8,'Roll Up - SY23-24 Calculator'!$A$3:$Q$3,0))</f>
        <v>100103 W/D</v>
      </c>
      <c r="E33" s="96">
        <f>INDEX('Roll Up - SY23-24 Calculator'!$A$3:$Q$132,MATCH($A33,'Roll Up - SY23-24 Calculator'!$A$3:$A$132,0),MATCH(E$8,'Roll Up - SY23-24 Calculator'!$A$3:$Q$3,0))</f>
        <v>32.81</v>
      </c>
      <c r="F33" s="96">
        <f>INDEX('Roll Up - SY23-24 Calculator'!$A$3:$Q$132,MATCH($A33,'Roll Up - SY23-24 Calculator'!$A$3:$A$132,0),MATCH(F$8,'Roll Up - SY23-24 Calculator'!$A$3:$Q$3,0))</f>
        <v>175</v>
      </c>
      <c r="G33" s="96">
        <f>INDEX('Roll Up - SY23-24 Calculator'!$A$3:$Q$132,MATCH($A33,'Roll Up - SY23-24 Calculator'!$A$3:$A$132,0),MATCH(G$8,'Roll Up - SY23-24 Calculator'!$A$3:$Q$3,0))</f>
        <v>175</v>
      </c>
      <c r="H33" s="96">
        <f>INDEX('Roll Up - SY23-24 Calculator'!$A$3:$Q$132,MATCH($A33,'Roll Up - SY23-24 Calculator'!$A$3:$A$132,0),MATCH(H$8,'Roll Up - SY23-24 Calculator'!$A$3:$Q$3,0))</f>
        <v>3</v>
      </c>
      <c r="I33" s="96" t="str">
        <f>INDEX('Roll Up - SY23-24 Calculator'!$A$3:$Q$132,MATCH($A33,'Roll Up - SY23-24 Calculator'!$A$3:$A$132,0),MATCH(I$8,'Roll Up - SY23-24 Calculator'!$A$3:$Q$3,0))</f>
        <v>-</v>
      </c>
      <c r="J33" s="96" t="str">
        <f>INDEX('Roll Up - SY23-24 Calculator'!$A$3:$Q$132,MATCH($A33,'Roll Up - SY23-24 Calculator'!$A$3:$A$132,0),MATCH(J$8,'Roll Up - SY23-24 Calculator'!$A$3:$Q$3,0))</f>
        <v>5 pieces</v>
      </c>
      <c r="K33" s="96">
        <f>INDEX('Roll Up - SY23-24 Calculator'!$A$3:$Q$132,MATCH($A33,'Roll Up - SY23-24 Calculator'!$A$3:$A$132,0),MATCH(K$8,'Roll Up - SY23-24 Calculator'!$A$3:$Q$3,0))</f>
        <v>2</v>
      </c>
      <c r="L33" s="96">
        <f>INDEX('Roll Up - SY23-24 Calculator'!$A$3:$Q$132,MATCH($A33,'Roll Up - SY23-24 Calculator'!$A$3:$A$132,0),MATCH(L$8,'Roll Up - SY23-24 Calculator'!$A$3:$Q$3,0))</f>
        <v>1</v>
      </c>
      <c r="M33" s="96">
        <f>INDEX('Roll Up - SY23-24 Calculator'!$A$3:$Q$132,MATCH($A33,'Roll Up - SY23-24 Calculator'!$A$3:$A$132,0),MATCH(M$8,'Roll Up - SY23-24 Calculator'!$A$3:$Q$3,0))</f>
        <v>9.76</v>
      </c>
      <c r="N33" s="96">
        <f>INDEX('Roll Up - SY23-24 Calculator'!$A$3:$Q$132,MATCH($A33,'Roll Up - SY23-24 Calculator'!$A$3:$A$132,0),MATCH(N$8,'Roll Up - SY23-24 Calculator'!$A$3:$Q$3,0))</f>
        <v>9</v>
      </c>
      <c r="O33" s="98" t="str">
        <f t="shared" si="1"/>
        <v/>
      </c>
      <c r="P33" s="88"/>
      <c r="Q33" s="89"/>
      <c r="R33" s="90"/>
      <c r="S33" s="88"/>
      <c r="T33" s="99" t="str">
        <f>IFERROR(ROUNDUP(O33/G33,0)*M33,"")</f>
        <v/>
      </c>
      <c r="U33" s="100" t="str">
        <f>IFERROR(ROUNDUP(O33/G33,0)*N33,"")</f>
        <v/>
      </c>
      <c r="V33" s="220"/>
      <c r="W33" s="101" t="str">
        <f t="shared" si="0"/>
        <v/>
      </c>
      <c r="X33" s="102"/>
      <c r="Y33" s="102"/>
      <c r="Z33" s="102"/>
      <c r="AA33" s="102"/>
      <c r="AB33" s="102"/>
      <c r="AC33" s="102"/>
      <c r="AD33" s="102"/>
      <c r="AE33" s="102"/>
      <c r="AF33" s="102"/>
      <c r="AG33" s="102"/>
      <c r="AH33" s="102"/>
      <c r="AI33" s="103"/>
      <c r="AJ33" s="4"/>
    </row>
    <row r="34" spans="1:36" ht="17.399999999999999" x14ac:dyDescent="0.3">
      <c r="A34" s="84">
        <v>10703670928</v>
      </c>
      <c r="B34" s="85" t="e">
        <f>INDEX('Roll Up - SY23-24 Calculator'!$A$3:$Q$132,MATCH($A34,'Roll Up - SY23-24 Calculator'!$A$3:$A$132,0),MATCH(B$8,'Roll Up - SY23-24 Calculator'!$A$3:$Q$3,0))</f>
        <v>#N/A</v>
      </c>
      <c r="C34" s="86" t="str">
        <f>INDEX('Roll Up - SY23-24 Calculator'!$A$3:$Q$132,MATCH($A34,'Roll Up - SY23-24 Calculator'!$A$3:$A$132,0),MATCH(C$8,'Roll Up - SY23-24 Calculator'!$A$3:$Q$3,0))</f>
        <v>Whole Grain Breaded Golden Crispy Chicken Fries, 0.43 oz.</v>
      </c>
      <c r="D34" s="85" t="str">
        <f>INDEX('Roll Up - SY23-24 Calculator'!$A$3:$Q$132,MATCH($A34,'Roll Up - SY23-24 Calculator'!$A$3:$A$132,0),MATCH(D$8,'Roll Up - SY23-24 Calculator'!$A$3:$Q$3,0))</f>
        <v>100103 W/D</v>
      </c>
      <c r="E34" s="85">
        <f>INDEX('Roll Up - SY23-24 Calculator'!$A$3:$Q$132,MATCH($A34,'Roll Up - SY23-24 Calculator'!$A$3:$A$132,0),MATCH(E$8,'Roll Up - SY23-24 Calculator'!$A$3:$Q$3,0))</f>
        <v>31.5</v>
      </c>
      <c r="F34" s="85">
        <f>INDEX('Roll Up - SY23-24 Calculator'!$A$3:$Q$132,MATCH($A34,'Roll Up - SY23-24 Calculator'!$A$3:$A$132,0),MATCH(F$8,'Roll Up - SY23-24 Calculator'!$A$3:$Q$3,0))</f>
        <v>146</v>
      </c>
      <c r="G34" s="85">
        <f>INDEX('Roll Up - SY23-24 Calculator'!$A$3:$Q$132,MATCH($A34,'Roll Up - SY23-24 Calculator'!$A$3:$A$132,0),MATCH(G$8,'Roll Up - SY23-24 Calculator'!$A$3:$Q$3,0))</f>
        <v>146</v>
      </c>
      <c r="H34" s="85">
        <f>INDEX('Roll Up - SY23-24 Calculator'!$A$3:$Q$132,MATCH($A34,'Roll Up - SY23-24 Calculator'!$A$3:$A$132,0),MATCH(H$8,'Roll Up - SY23-24 Calculator'!$A$3:$Q$3,0))</f>
        <v>3.44</v>
      </c>
      <c r="I34" s="85" t="str">
        <f>INDEX('Roll Up - SY23-24 Calculator'!$A$3:$Q$132,MATCH($A34,'Roll Up - SY23-24 Calculator'!$A$3:$A$132,0),MATCH(I$8,'Roll Up - SY23-24 Calculator'!$A$3:$Q$3,0))</f>
        <v>-</v>
      </c>
      <c r="J34" s="85" t="str">
        <f>INDEX('Roll Up - SY23-24 Calculator'!$A$3:$Q$132,MATCH($A34,'Roll Up - SY23-24 Calculator'!$A$3:$A$132,0),MATCH(J$8,'Roll Up - SY23-24 Calculator'!$A$3:$Q$3,0))</f>
        <v>8 pieces</v>
      </c>
      <c r="K34" s="85">
        <f>INDEX('Roll Up - SY23-24 Calculator'!$A$3:$Q$132,MATCH($A34,'Roll Up - SY23-24 Calculator'!$A$3:$A$132,0),MATCH(K$8,'Roll Up - SY23-24 Calculator'!$A$3:$Q$3,0))</f>
        <v>2</v>
      </c>
      <c r="L34" s="85">
        <f>INDEX('Roll Up - SY23-24 Calculator'!$A$3:$Q$132,MATCH($A34,'Roll Up - SY23-24 Calculator'!$A$3:$A$132,0),MATCH(L$8,'Roll Up - SY23-24 Calculator'!$A$3:$Q$3,0))</f>
        <v>1</v>
      </c>
      <c r="M34" s="85">
        <f>INDEX('Roll Up - SY23-24 Calculator'!$A$3:$Q$132,MATCH($A34,'Roll Up - SY23-24 Calculator'!$A$3:$A$132,0),MATCH(M$8,'Roll Up - SY23-24 Calculator'!$A$3:$Q$3,0))</f>
        <v>8.8620000000000001</v>
      </c>
      <c r="N34" s="85">
        <f>INDEX('Roll Up - SY23-24 Calculator'!$A$3:$Q$132,MATCH($A34,'Roll Up - SY23-24 Calculator'!$A$3:$A$132,0),MATCH(N$8,'Roll Up - SY23-24 Calculator'!$A$3:$Q$3,0))</f>
        <v>5.9079999999999995</v>
      </c>
      <c r="O34" s="87" t="str">
        <f t="shared" si="1"/>
        <v/>
      </c>
      <c r="P34" s="88"/>
      <c r="Q34" s="89"/>
      <c r="R34" s="90"/>
      <c r="S34" s="88"/>
      <c r="T34" s="91" t="str">
        <f>IFERROR(ROUNDUP(O34/G34,0)*M34,"")</f>
        <v/>
      </c>
      <c r="U34" s="92" t="str">
        <f>IFERROR(ROUNDUP(O34/G34,0)*N34,"")</f>
        <v/>
      </c>
      <c r="V34" s="220"/>
      <c r="W34" s="93" t="str">
        <f t="shared" si="0"/>
        <v/>
      </c>
      <c r="X34" s="94"/>
      <c r="Y34" s="94"/>
      <c r="Z34" s="94"/>
      <c r="AA34" s="94"/>
      <c r="AB34" s="94"/>
      <c r="AC34" s="94"/>
      <c r="AD34" s="94"/>
      <c r="AE34" s="94"/>
      <c r="AF34" s="94"/>
      <c r="AG34" s="94"/>
      <c r="AH34" s="94"/>
      <c r="AI34" s="90"/>
      <c r="AJ34" s="4"/>
    </row>
    <row r="35" spans="1:36" ht="17.399999999999999" x14ac:dyDescent="0.3">
      <c r="A35" s="95">
        <v>10703680928</v>
      </c>
      <c r="B35" s="96" t="e">
        <f>INDEX('Roll Up - SY23-24 Calculator'!$A$3:$Q$132,MATCH($A35,'Roll Up - SY23-24 Calculator'!$A$3:$A$132,0),MATCH(B$8,'Roll Up - SY23-24 Calculator'!$A$3:$Q$3,0))</f>
        <v>#N/A</v>
      </c>
      <c r="C35" s="208" t="str">
        <f>INDEX('Roll Up - SY23-24 Calculator'!$A$3:$Q$132,MATCH($A35,'Roll Up - SY23-24 Calculator'!$A$3:$A$132,0),MATCH(C$8,'Roll Up - SY23-24 Calculator'!$A$3:$Q$3,0))</f>
        <v>Whole Grain Breaded Golden Crispy Popcorn Chicken, 0.28 oz.</v>
      </c>
      <c r="D35" s="96" t="str">
        <f>INDEX('Roll Up - SY23-24 Calculator'!$A$3:$Q$132,MATCH($A35,'Roll Up - SY23-24 Calculator'!$A$3:$A$132,0),MATCH(D$8,'Roll Up - SY23-24 Calculator'!$A$3:$Q$3,0))</f>
        <v>100103 W/D</v>
      </c>
      <c r="E35" s="96">
        <f>INDEX('Roll Up - SY23-24 Calculator'!$A$3:$Q$132,MATCH($A35,'Roll Up - SY23-24 Calculator'!$A$3:$A$132,0),MATCH(E$8,'Roll Up - SY23-24 Calculator'!$A$3:$Q$3,0))</f>
        <v>32.79</v>
      </c>
      <c r="F35" s="96">
        <f>INDEX('Roll Up - SY23-24 Calculator'!$A$3:$Q$132,MATCH($A35,'Roll Up - SY23-24 Calculator'!$A$3:$A$132,0),MATCH(F$8,'Roll Up - SY23-24 Calculator'!$A$3:$Q$3,0))</f>
        <v>155</v>
      </c>
      <c r="G35" s="96">
        <f>INDEX('Roll Up - SY23-24 Calculator'!$A$3:$Q$132,MATCH($A35,'Roll Up - SY23-24 Calculator'!$A$3:$A$132,0),MATCH(G$8,'Roll Up - SY23-24 Calculator'!$A$3:$Q$3,0))</f>
        <v>155</v>
      </c>
      <c r="H35" s="96">
        <f>INDEX('Roll Up - SY23-24 Calculator'!$A$3:$Q$132,MATCH($A35,'Roll Up - SY23-24 Calculator'!$A$3:$A$132,0),MATCH(H$8,'Roll Up - SY23-24 Calculator'!$A$3:$Q$3,0))</f>
        <v>3.36</v>
      </c>
      <c r="I35" s="96" t="str">
        <f>INDEX('Roll Up - SY23-24 Calculator'!$A$3:$Q$132,MATCH($A35,'Roll Up - SY23-24 Calculator'!$A$3:$A$132,0),MATCH(I$8,'Roll Up - SY23-24 Calculator'!$A$3:$Q$3,0))</f>
        <v>-</v>
      </c>
      <c r="J35" s="96" t="str">
        <f>INDEX('Roll Up - SY23-24 Calculator'!$A$3:$Q$132,MATCH($A35,'Roll Up - SY23-24 Calculator'!$A$3:$A$132,0),MATCH(J$8,'Roll Up - SY23-24 Calculator'!$A$3:$Q$3,0))</f>
        <v>12 pieces</v>
      </c>
      <c r="K35" s="96">
        <f>INDEX('Roll Up - SY23-24 Calculator'!$A$3:$Q$132,MATCH($A35,'Roll Up - SY23-24 Calculator'!$A$3:$A$132,0),MATCH(K$8,'Roll Up - SY23-24 Calculator'!$A$3:$Q$3,0))</f>
        <v>2</v>
      </c>
      <c r="L35" s="96">
        <f>INDEX('Roll Up - SY23-24 Calculator'!$A$3:$Q$132,MATCH($A35,'Roll Up - SY23-24 Calculator'!$A$3:$A$132,0),MATCH(L$8,'Roll Up - SY23-24 Calculator'!$A$3:$Q$3,0))</f>
        <v>1</v>
      </c>
      <c r="M35" s="96">
        <f>INDEX('Roll Up - SY23-24 Calculator'!$A$3:$Q$132,MATCH($A35,'Roll Up - SY23-24 Calculator'!$A$3:$A$132,0),MATCH(M$8,'Roll Up - SY23-24 Calculator'!$A$3:$Q$3,0))</f>
        <v>9.2219999999999995</v>
      </c>
      <c r="N35" s="96">
        <f>INDEX('Roll Up - SY23-24 Calculator'!$A$3:$Q$132,MATCH($A35,'Roll Up - SY23-24 Calculator'!$A$3:$A$132,0),MATCH(N$8,'Roll Up - SY23-24 Calculator'!$A$3:$Q$3,0))</f>
        <v>6.1479999999999997</v>
      </c>
      <c r="O35" s="98" t="str">
        <f t="shared" ref="O35:O37" si="4">IF(IF(P35&gt;0,P35*G35,Q35*R35)=0,"",IF(P35&gt;0,P35*G35,Q35*R35))</f>
        <v/>
      </c>
      <c r="P35" s="88"/>
      <c r="Q35" s="89"/>
      <c r="R35" s="90"/>
      <c r="S35" s="88"/>
      <c r="T35" s="99" t="str">
        <f t="shared" ref="T35:T37" si="5">IFERROR(ROUNDUP(O35/G35,0)*M35,"")</f>
        <v/>
      </c>
      <c r="U35" s="100" t="str">
        <f t="shared" ref="U35:U37" si="6">IFERROR(ROUNDUP(O35/G35,0)*N35,"")</f>
        <v/>
      </c>
      <c r="V35" s="220"/>
      <c r="W35" s="101" t="str">
        <f t="shared" ref="W35:W37" si="7">IF(IFERROR(ROUNDUP(O35/G35,0)-SUM(X35:AI35),SUM(X35:AI35)*-1)=0,"",(IFERROR(ROUNDUP(O35/G35,0)-SUM(X35:AI35),SUM(X35:AI35)*-1)))</f>
        <v/>
      </c>
      <c r="X35" s="102"/>
      <c r="Y35" s="102"/>
      <c r="Z35" s="102"/>
      <c r="AA35" s="102"/>
      <c r="AB35" s="102"/>
      <c r="AC35" s="102"/>
      <c r="AD35" s="102"/>
      <c r="AE35" s="102"/>
      <c r="AF35" s="102"/>
      <c r="AG35" s="102"/>
      <c r="AH35" s="102"/>
      <c r="AI35" s="103"/>
      <c r="AJ35" s="4"/>
    </row>
    <row r="36" spans="1:36" ht="17.399999999999999" x14ac:dyDescent="0.3">
      <c r="A36" s="84">
        <v>10703780928</v>
      </c>
      <c r="B36" s="85"/>
      <c r="C36" s="86" t="str">
        <f>INDEX('Roll Up - SY23-24 Calculator'!$A$3:$Q$132,MATCH($A36,'Roll Up - SY23-24 Calculator'!$A$3:$A$132,0),MATCH(C$8,'Roll Up - SY23-24 Calculator'!$A$3:$Q$3,0))</f>
        <v>Whole Grain Breaded Hot 'N Spicy Popcorn Chicken, 0.27 oz.</v>
      </c>
      <c r="D36" s="85" t="str">
        <f>INDEX('Roll Up - SY23-24 Calculator'!$A$3:$Q$132,MATCH($A36,'Roll Up - SY23-24 Calculator'!$A$3:$A$132,0),MATCH(D$8,'Roll Up - SY23-24 Calculator'!$A$3:$Q$3,0))</f>
        <v>100103 W/D</v>
      </c>
      <c r="E36" s="85">
        <f>INDEX('Roll Up - SY23-24 Calculator'!$A$3:$Q$132,MATCH($A36,'Roll Up - SY23-24 Calculator'!$A$3:$A$132,0),MATCH(E$8,'Roll Up - SY23-24 Calculator'!$A$3:$Q$3,0))</f>
        <v>32.79</v>
      </c>
      <c r="F36" s="85">
        <f>INDEX('Roll Up - SY23-24 Calculator'!$A$3:$Q$132,MATCH($A36,'Roll Up - SY23-24 Calculator'!$A$3:$A$132,0),MATCH(F$8,'Roll Up - SY23-24 Calculator'!$A$3:$Q$3,0))</f>
        <v>159</v>
      </c>
      <c r="G36" s="85">
        <f>INDEX('Roll Up - SY23-24 Calculator'!$A$3:$Q$132,MATCH($A36,'Roll Up - SY23-24 Calculator'!$A$3:$A$132,0),MATCH(G$8,'Roll Up - SY23-24 Calculator'!$A$3:$Q$3,0))</f>
        <v>159</v>
      </c>
      <c r="H36" s="85">
        <f>INDEX('Roll Up - SY23-24 Calculator'!$A$3:$Q$132,MATCH($A36,'Roll Up - SY23-24 Calculator'!$A$3:$A$132,0),MATCH(H$8,'Roll Up - SY23-24 Calculator'!$A$3:$Q$3,0))</f>
        <v>3.3</v>
      </c>
      <c r="I36" s="85" t="str">
        <f>INDEX('Roll Up - SY23-24 Calculator'!$A$3:$Q$132,MATCH($A36,'Roll Up - SY23-24 Calculator'!$A$3:$A$132,0),MATCH(I$8,'Roll Up - SY23-24 Calculator'!$A$3:$Q$3,0))</f>
        <v>-</v>
      </c>
      <c r="J36" s="85" t="str">
        <f>INDEX('Roll Up - SY23-24 Calculator'!$A$3:$Q$132,MATCH($A36,'Roll Up - SY23-24 Calculator'!$A$3:$A$132,0),MATCH(J$8,'Roll Up - SY23-24 Calculator'!$A$3:$Q$3,0))</f>
        <v>12 pieces</v>
      </c>
      <c r="K36" s="85">
        <f>INDEX('Roll Up - SY23-24 Calculator'!$A$3:$Q$132,MATCH($A36,'Roll Up - SY23-24 Calculator'!$A$3:$A$132,0),MATCH(K$8,'Roll Up - SY23-24 Calculator'!$A$3:$Q$3,0))</f>
        <v>2</v>
      </c>
      <c r="L36" s="85">
        <f>INDEX('Roll Up - SY23-24 Calculator'!$A$3:$Q$132,MATCH($A36,'Roll Up - SY23-24 Calculator'!$A$3:$A$132,0),MATCH(L$8,'Roll Up - SY23-24 Calculator'!$A$3:$Q$3,0))</f>
        <v>1</v>
      </c>
      <c r="M36" s="85">
        <f>INDEX('Roll Up - SY23-24 Calculator'!$A$3:$Q$132,MATCH($A36,'Roll Up - SY23-24 Calculator'!$A$3:$A$132,0),MATCH(M$8,'Roll Up - SY23-24 Calculator'!$A$3:$Q$3,0))</f>
        <v>7.99</v>
      </c>
      <c r="N36" s="85">
        <f>INDEX('Roll Up - SY23-24 Calculator'!$A$3:$Q$132,MATCH($A36,'Roll Up - SY23-24 Calculator'!$A$3:$A$132,0),MATCH(N$8,'Roll Up - SY23-24 Calculator'!$A$3:$Q$3,0))</f>
        <v>7.38</v>
      </c>
      <c r="O36" s="87" t="str">
        <f t="shared" ref="O36" si="8">IF(IF(P36&gt;0,P36*G36,Q36*R36)=0,"",IF(P36&gt;0,P36*G36,Q36*R36))</f>
        <v/>
      </c>
      <c r="P36" s="88"/>
      <c r="Q36" s="89"/>
      <c r="R36" s="90"/>
      <c r="S36" s="88"/>
      <c r="T36" s="91"/>
      <c r="U36" s="92"/>
      <c r="V36" s="220"/>
      <c r="W36" s="93"/>
      <c r="X36" s="94"/>
      <c r="Y36" s="94"/>
      <c r="Z36" s="94"/>
      <c r="AA36" s="94"/>
      <c r="AB36" s="94"/>
      <c r="AC36" s="94"/>
      <c r="AD36" s="94"/>
      <c r="AE36" s="94"/>
      <c r="AF36" s="94"/>
      <c r="AG36" s="94"/>
      <c r="AH36" s="94"/>
      <c r="AI36" s="90"/>
      <c r="AJ36" s="4"/>
    </row>
    <row r="37" spans="1:36" ht="18" thickBot="1" x14ac:dyDescent="0.35">
      <c r="A37" s="95">
        <v>16660000928</v>
      </c>
      <c r="B37" s="96"/>
      <c r="C37" s="208" t="str">
        <f>INDEX('Roll Up - SY23-24 Calculator'!$A$3:$Q$132,MATCH($A37,'Roll Up - SY23-24 Calculator'!$A$3:$A$132,0),MATCH(C$8,'Roll Up - SY23-24 Calculator'!$A$3:$Q$3,0))</f>
        <v>Whole Grain Breaded Traditional ProPortion® Bone-In Chicken</v>
      </c>
      <c r="D37" s="96" t="str">
        <f>INDEX('Roll Up - SY23-24 Calculator'!$A$3:$Q$132,MATCH($A37,'Roll Up - SY23-24 Calculator'!$A$3:$A$132,0),MATCH(D$8,'Roll Up - SY23-24 Calculator'!$A$3:$Q$3,0))</f>
        <v>100103 W/D</v>
      </c>
      <c r="E37" s="96">
        <f>INDEX('Roll Up - SY23-24 Calculator'!$A$3:$Q$132,MATCH($A37,'Roll Up - SY23-24 Calculator'!$A$3:$A$132,0),MATCH(E$8,'Roll Up - SY23-24 Calculator'!$A$3:$Q$3,0))</f>
        <v>29.64</v>
      </c>
      <c r="F37" s="96" t="str">
        <f>INDEX('Roll Up - SY23-24 Calculator'!$A$3:$Q$132,MATCH($A37,'Roll Up - SY23-24 Calculator'!$A$3:$A$132,0),MATCH(F$8,'Roll Up - SY23-24 Calculator'!$A$3:$Q$3,0))</f>
        <v>57-100</v>
      </c>
      <c r="G37" s="96">
        <f>INDEX('Roll Up - SY23-24 Calculator'!$A$3:$Q$132,MATCH($A37,'Roll Up - SY23-24 Calculator'!$A$3:$A$132,0),MATCH(G$8,'Roll Up - SY23-24 Calculator'!$A$3:$Q$3,0))</f>
        <v>78</v>
      </c>
      <c r="H37" s="96" t="str">
        <f>INDEX('Roll Up - SY23-24 Calculator'!$A$3:$Q$132,MATCH($A37,'Roll Up - SY23-24 Calculator'!$A$3:$A$132,0),MATCH(H$8,'Roll Up - SY23-24 Calculator'!$A$3:$Q$3,0))</f>
        <v>4.7-8.4oz</v>
      </c>
      <c r="I37" s="96" t="str">
        <f>INDEX('Roll Up - SY23-24 Calculator'!$A$3:$Q$132,MATCH($A37,'Roll Up - SY23-24 Calculator'!$A$3:$A$132,0),MATCH(I$8,'Roll Up - SY23-24 Calculator'!$A$3:$Q$3,0))</f>
        <v>-</v>
      </c>
      <c r="J37" s="96" t="str">
        <f>INDEX('Roll Up - SY23-24 Calculator'!$A$3:$Q$132,MATCH($A37,'Roll Up - SY23-24 Calculator'!$A$3:$A$132,0),MATCH(J$8,'Roll Up - SY23-24 Calculator'!$A$3:$Q$3,0))</f>
        <v>1 piece</v>
      </c>
      <c r="K37" s="96" t="str">
        <f>INDEX('Roll Up - SY23-24 Calculator'!$A$3:$Q$132,MATCH($A37,'Roll Up - SY23-24 Calculator'!$A$3:$A$132,0),MATCH(K$8,'Roll Up - SY23-24 Calculator'!$A$3:$Q$3,0))</f>
        <v>Varies</v>
      </c>
      <c r="L37" s="96" t="str">
        <f>INDEX('Roll Up - SY23-24 Calculator'!$A$3:$Q$132,MATCH($A37,'Roll Up - SY23-24 Calculator'!$A$3:$A$132,0),MATCH(L$8,'Roll Up - SY23-24 Calculator'!$A$3:$Q$3,0))</f>
        <v>Varies</v>
      </c>
      <c r="M37" s="96">
        <f>INDEX('Roll Up - SY23-24 Calculator'!$A$3:$Q$132,MATCH($A37,'Roll Up - SY23-24 Calculator'!$A$3:$A$132,0),MATCH(M$8,'Roll Up - SY23-24 Calculator'!$A$3:$Q$3,0))</f>
        <v>13.974</v>
      </c>
      <c r="N37" s="96">
        <f>INDEX('Roll Up - SY23-24 Calculator'!$A$3:$Q$132,MATCH($A37,'Roll Up - SY23-24 Calculator'!$A$3:$A$132,0),MATCH(N$8,'Roll Up - SY23-24 Calculator'!$A$3:$Q$3,0))</f>
        <v>9.3160000000000007</v>
      </c>
      <c r="O37" s="98" t="str">
        <f t="shared" si="4"/>
        <v/>
      </c>
      <c r="P37" s="88"/>
      <c r="Q37" s="89"/>
      <c r="R37" s="90"/>
      <c r="S37" s="88"/>
      <c r="T37" s="99" t="str">
        <f t="shared" si="5"/>
        <v/>
      </c>
      <c r="U37" s="100" t="str">
        <f t="shared" si="6"/>
        <v/>
      </c>
      <c r="V37" s="220"/>
      <c r="W37" s="101" t="str">
        <f t="shared" si="7"/>
        <v/>
      </c>
      <c r="X37" s="102"/>
      <c r="Y37" s="102"/>
      <c r="Z37" s="102"/>
      <c r="AA37" s="102"/>
      <c r="AB37" s="102"/>
      <c r="AC37" s="102"/>
      <c r="AD37" s="102"/>
      <c r="AE37" s="102"/>
      <c r="AF37" s="102"/>
      <c r="AG37" s="102"/>
      <c r="AH37" s="102"/>
      <c r="AI37" s="103"/>
      <c r="AJ37" s="4"/>
    </row>
    <row r="38" spans="1:36" ht="18" thickBot="1" x14ac:dyDescent="0.35">
      <c r="A38" s="71"/>
      <c r="B38" s="72"/>
      <c r="C38" s="73" t="s">
        <v>72</v>
      </c>
      <c r="D38" s="74"/>
      <c r="E38" s="72"/>
      <c r="F38" s="72"/>
      <c r="G38" s="72"/>
      <c r="H38" s="75"/>
      <c r="I38" s="75"/>
      <c r="J38" s="72"/>
      <c r="K38" s="75"/>
      <c r="L38" s="75"/>
      <c r="M38" s="72"/>
      <c r="N38" s="76"/>
      <c r="O38" s="104"/>
      <c r="P38" s="104"/>
      <c r="Q38" s="105"/>
      <c r="R38" s="106"/>
      <c r="S38" s="104"/>
      <c r="T38" s="78"/>
      <c r="U38" s="79"/>
      <c r="V38" s="220"/>
      <c r="W38" s="81"/>
      <c r="X38" s="82"/>
      <c r="Y38" s="82"/>
      <c r="Z38" s="82"/>
      <c r="AA38" s="82"/>
      <c r="AB38" s="82"/>
      <c r="AC38" s="82"/>
      <c r="AD38" s="82"/>
      <c r="AE38" s="82"/>
      <c r="AF38" s="82"/>
      <c r="AG38" s="82"/>
      <c r="AH38" s="82"/>
      <c r="AI38" s="83"/>
      <c r="AJ38" s="4"/>
    </row>
    <row r="39" spans="1:36" ht="17.399999999999999" x14ac:dyDescent="0.3">
      <c r="A39" s="95">
        <v>10000038479</v>
      </c>
      <c r="B39" s="96" t="e">
        <f>INDEX('Roll Up - SY23-24 Calculator'!$A$3:$Q$132,MATCH($A39,'Roll Up - SY23-24 Calculator'!$A$3:$A$132,0),MATCH(B$8,'Roll Up - SY23-24 Calculator'!$A$3:$Q$3,0))</f>
        <v>#N/A</v>
      </c>
      <c r="C39" s="208" t="str">
        <f>INDEX('Roll Up - SY23-24 Calculator'!$A$3:$Q$132,MATCH($A39,'Roll Up - SY23-24 Calculator'!$A$3:$A$132,0),MATCH(C$8,'Roll Up - SY23-24 Calculator'!$A$3:$Q$3,0))</f>
        <v>Whole Grain Breaded Nashville Hot MWWM Tenders, 1.55 oz.</v>
      </c>
      <c r="D39" s="96" t="str">
        <f>INDEX('Roll Up - SY23-24 Calculator'!$A$3:$Q$132,MATCH($A39,'Roll Up - SY23-24 Calculator'!$A$3:$A$132,0),MATCH(D$8,'Roll Up - SY23-24 Calculator'!$A$3:$Q$3,0))</f>
        <v>100103 W</v>
      </c>
      <c r="E39" s="96">
        <f>INDEX('Roll Up - SY23-24 Calculator'!$A$3:$Q$132,MATCH($A39,'Roll Up - SY23-24 Calculator'!$A$3:$A$132,0),MATCH(E$8,'Roll Up - SY23-24 Calculator'!$A$3:$Q$3,0))</f>
        <v>30.6</v>
      </c>
      <c r="F39" s="96">
        <f>INDEX('Roll Up - SY23-24 Calculator'!$A$3:$Q$132,MATCH($A39,'Roll Up - SY23-24 Calculator'!$A$3:$A$132,0),MATCH(F$8,'Roll Up - SY23-24 Calculator'!$A$3:$Q$3,0))</f>
        <v>105</v>
      </c>
      <c r="G39" s="96">
        <f>INDEX('Roll Up - SY23-24 Calculator'!$A$3:$Q$132,MATCH($A39,'Roll Up - SY23-24 Calculator'!$A$3:$A$132,0),MATCH(G$8,'Roll Up - SY23-24 Calculator'!$A$3:$Q$3,0))</f>
        <v>105</v>
      </c>
      <c r="H39" s="96">
        <f>INDEX('Roll Up - SY23-24 Calculator'!$A$3:$Q$132,MATCH($A39,'Roll Up - SY23-24 Calculator'!$A$3:$A$132,0),MATCH(H$8,'Roll Up - SY23-24 Calculator'!$A$3:$Q$3,0))</f>
        <v>4.6500000000000004</v>
      </c>
      <c r="I39" s="96">
        <f>INDEX('Roll Up - SY23-24 Calculator'!$A$3:$Q$132,MATCH($A39,'Roll Up - SY23-24 Calculator'!$A$3:$A$132,0),MATCH(I$8,'Roll Up - SY23-24 Calculator'!$A$3:$Q$3,0))</f>
        <v>25</v>
      </c>
      <c r="J39" s="96" t="str">
        <f>INDEX('Roll Up - SY23-24 Calculator'!$A$3:$Q$132,MATCH($A39,'Roll Up - SY23-24 Calculator'!$A$3:$A$132,0),MATCH(J$8,'Roll Up - SY23-24 Calculator'!$A$3:$Q$3,0))</f>
        <v>3 Pieces</v>
      </c>
      <c r="K39" s="96">
        <f>INDEX('Roll Up - SY23-24 Calculator'!$A$3:$Q$132,MATCH($A39,'Roll Up - SY23-24 Calculator'!$A$3:$A$132,0),MATCH(K$8,'Roll Up - SY23-24 Calculator'!$A$3:$Q$3,0))</f>
        <v>2</v>
      </c>
      <c r="L39" s="96">
        <f>INDEX('Roll Up - SY23-24 Calculator'!$A$3:$Q$132,MATCH($A39,'Roll Up - SY23-24 Calculator'!$A$3:$A$132,0),MATCH(L$8,'Roll Up - SY23-24 Calculator'!$A$3:$Q$3,0))</f>
        <v>1</v>
      </c>
      <c r="M39" s="96">
        <f>INDEX('Roll Up - SY23-24 Calculator'!$A$3:$Q$132,MATCH($A39,'Roll Up - SY23-24 Calculator'!$A$3:$A$132,0),MATCH(M$8,'Roll Up - SY23-24 Calculator'!$A$3:$Q$3,0))</f>
        <v>26.65</v>
      </c>
      <c r="N39" s="96">
        <f>INDEX('Roll Up - SY23-24 Calculator'!$A$3:$Q$132,MATCH($A39,'Roll Up - SY23-24 Calculator'!$A$3:$A$132,0),MATCH(N$8,'Roll Up - SY23-24 Calculator'!$A$3:$Q$3,0))</f>
        <v>0</v>
      </c>
      <c r="O39" s="98" t="str">
        <f t="shared" si="1"/>
        <v/>
      </c>
      <c r="P39" s="88"/>
      <c r="Q39" s="89"/>
      <c r="R39" s="90"/>
      <c r="S39" s="88"/>
      <c r="T39" s="99" t="str">
        <f t="shared" si="2"/>
        <v/>
      </c>
      <c r="U39" s="100" t="str">
        <f t="shared" si="3"/>
        <v/>
      </c>
      <c r="V39" s="220"/>
      <c r="W39" s="101" t="str">
        <f t="shared" si="0"/>
        <v/>
      </c>
      <c r="X39" s="102"/>
      <c r="Y39" s="102"/>
      <c r="Z39" s="102"/>
      <c r="AA39" s="102"/>
      <c r="AB39" s="102"/>
      <c r="AC39" s="102"/>
      <c r="AD39" s="102"/>
      <c r="AE39" s="102"/>
      <c r="AF39" s="102"/>
      <c r="AG39" s="102"/>
      <c r="AH39" s="102"/>
      <c r="AI39" s="103"/>
      <c r="AJ39" s="4"/>
    </row>
    <row r="40" spans="1:36" ht="17.399999999999999" x14ac:dyDescent="0.3">
      <c r="A40" s="84">
        <v>10000038942</v>
      </c>
      <c r="B40" s="96" t="e">
        <f>INDEX('Roll Up - SY23-24 Calculator'!$A$3:$Q$132,MATCH($A40,'Roll Up - SY23-24 Calculator'!$A$3:$A$132,0),MATCH(B$8,'Roll Up - SY23-24 Calculator'!$A$3:$Q$3,0))</f>
        <v>#N/A</v>
      </c>
      <c r="C40" s="86" t="str">
        <f>INDEX('Roll Up - SY23-24 Calculator'!$A$3:$Q$132,MATCH($A40,'Roll Up - SY23-24 Calculator'!$A$3:$A$132,0),MATCH(C$8,'Roll Up - SY23-24 Calculator'!$A$3:$Q$3,0))</f>
        <v>Wings of Fire Bone-In Chicken Wings</v>
      </c>
      <c r="D40" s="85" t="str">
        <f>INDEX('Roll Up - SY23-24 Calculator'!$A$3:$Q$132,MATCH($A40,'Roll Up - SY23-24 Calculator'!$A$3:$A$132,0),MATCH(D$8,'Roll Up - SY23-24 Calculator'!$A$3:$Q$3,0))</f>
        <v>100103 W</v>
      </c>
      <c r="E40" s="85">
        <f>INDEX('Roll Up - SY23-24 Calculator'!$A$3:$Q$132,MATCH($A40,'Roll Up - SY23-24 Calculator'!$A$3:$A$132,0),MATCH(E$8,'Roll Up - SY23-24 Calculator'!$A$3:$Q$3,0))</f>
        <v>30</v>
      </c>
      <c r="F40" s="85" t="str">
        <f>INDEX('Roll Up - SY23-24 Calculator'!$A$3:$Q$132,MATCH($A40,'Roll Up - SY23-24 Calculator'!$A$3:$A$132,0),MATCH(F$8,'Roll Up - SY23-24 Calculator'!$A$3:$Q$3,0))</f>
        <v>71-88</v>
      </c>
      <c r="G40" s="85">
        <f>INDEX('Roll Up - SY23-24 Calculator'!$A$3:$Q$132,MATCH($A40,'Roll Up - SY23-24 Calculator'!$A$3:$A$132,0),MATCH(G$8,'Roll Up - SY23-24 Calculator'!$A$3:$Q$3,0))</f>
        <v>79</v>
      </c>
      <c r="H40" s="85" t="str">
        <f>INDEX('Roll Up - SY23-24 Calculator'!$A$3:$Q$132,MATCH($A40,'Roll Up - SY23-24 Calculator'!$A$3:$A$132,0),MATCH(H$8,'Roll Up - SY23-24 Calculator'!$A$3:$Q$3,0))</f>
        <v>5.40 - 6.73</v>
      </c>
      <c r="I40" s="85" t="str">
        <f>INDEX('Roll Up - SY23-24 Calculator'!$A$3:$Q$132,MATCH($A40,'Roll Up - SY23-24 Calculator'!$A$3:$A$132,0),MATCH(I$8,'Roll Up - SY23-24 Calculator'!$A$3:$Q$3,0))</f>
        <v>-</v>
      </c>
      <c r="J40" s="85" t="str">
        <f>INDEX('Roll Up - SY23-24 Calculator'!$A$3:$Q$132,MATCH($A40,'Roll Up - SY23-24 Calculator'!$A$3:$A$132,0),MATCH(J$8,'Roll Up - SY23-24 Calculator'!$A$3:$Q$3,0))</f>
        <v>4 Pieces</v>
      </c>
      <c r="K40" s="85">
        <f>INDEX('Roll Up - SY23-24 Calculator'!$A$3:$Q$132,MATCH($A40,'Roll Up - SY23-24 Calculator'!$A$3:$A$132,0),MATCH(K$8,'Roll Up - SY23-24 Calculator'!$A$3:$Q$3,0))</f>
        <v>2</v>
      </c>
      <c r="L40" s="85" t="str">
        <f>INDEX('Roll Up - SY23-24 Calculator'!$A$3:$Q$132,MATCH($A40,'Roll Up - SY23-24 Calculator'!$A$3:$A$132,0),MATCH(L$8,'Roll Up - SY23-24 Calculator'!$A$3:$Q$3,0))</f>
        <v>-</v>
      </c>
      <c r="M40" s="85">
        <f>INDEX('Roll Up - SY23-24 Calculator'!$A$3:$Q$132,MATCH($A40,'Roll Up - SY23-24 Calculator'!$A$3:$A$132,0),MATCH(M$8,'Roll Up - SY23-24 Calculator'!$A$3:$Q$3,0))</f>
        <v>24.13</v>
      </c>
      <c r="N40" s="85">
        <f>INDEX('Roll Up - SY23-24 Calculator'!$A$3:$Q$132,MATCH($A40,'Roll Up - SY23-24 Calculator'!$A$3:$A$132,0),MATCH(N$8,'Roll Up - SY23-24 Calculator'!$A$3:$Q$3,0))</f>
        <v>0</v>
      </c>
      <c r="O40" s="87" t="str">
        <f t="shared" si="1"/>
        <v/>
      </c>
      <c r="P40" s="88"/>
      <c r="Q40" s="89"/>
      <c r="R40" s="90"/>
      <c r="S40" s="88"/>
      <c r="T40" s="91" t="str">
        <f t="shared" si="2"/>
        <v/>
      </c>
      <c r="U40" s="92" t="str">
        <f t="shared" si="3"/>
        <v/>
      </c>
      <c r="V40" s="220"/>
      <c r="W40" s="93" t="str">
        <f t="shared" si="0"/>
        <v/>
      </c>
      <c r="X40" s="94"/>
      <c r="Y40" s="94"/>
      <c r="Z40" s="94"/>
      <c r="AA40" s="94"/>
      <c r="AB40" s="94"/>
      <c r="AC40" s="94"/>
      <c r="AD40" s="94"/>
      <c r="AE40" s="94"/>
      <c r="AF40" s="94"/>
      <c r="AG40" s="94"/>
      <c r="AH40" s="94"/>
      <c r="AI40" s="90"/>
      <c r="AJ40" s="4"/>
    </row>
    <row r="41" spans="1:36" ht="17.399999999999999" x14ac:dyDescent="0.3">
      <c r="A41" s="95">
        <v>10000051698</v>
      </c>
      <c r="B41" s="96" t="e">
        <f>INDEX('Roll Up - SY23-24 Calculator'!$A$3:$Q$132,MATCH($A41,'Roll Up - SY23-24 Calculator'!$A$3:$A$132,0),MATCH(B$8,'Roll Up - SY23-24 Calculator'!$A$3:$Q$3,0))</f>
        <v>#N/A</v>
      </c>
      <c r="C41" s="208" t="str">
        <f>INDEX('Roll Up - SY23-24 Calculator'!$A$3:$Q$132,MATCH($A41,'Roll Up - SY23-24 Calculator'!$A$3:$A$132,0),MATCH(C$8,'Roll Up - SY23-24 Calculator'!$A$3:$Q$3,0))</f>
        <v>Whole Grain Breaded Homestyle Whole Muscle Boneless Wings</v>
      </c>
      <c r="D41" s="96" t="str">
        <f>INDEX('Roll Up - SY23-24 Calculator'!$A$3:$Q$132,MATCH($A41,'Roll Up - SY23-24 Calculator'!$A$3:$A$132,0),MATCH(D$8,'Roll Up - SY23-24 Calculator'!$A$3:$Q$3,0))</f>
        <v>100103 W</v>
      </c>
      <c r="E41" s="96">
        <f>INDEX('Roll Up - SY23-24 Calculator'!$A$3:$Q$132,MATCH($A41,'Roll Up - SY23-24 Calculator'!$A$3:$A$132,0),MATCH(E$8,'Roll Up - SY23-24 Calculator'!$A$3:$Q$3,0))</f>
        <v>30.24</v>
      </c>
      <c r="F41" s="96">
        <f>INDEX('Roll Up - SY23-24 Calculator'!$A$3:$Q$132,MATCH($A41,'Roll Up - SY23-24 Calculator'!$A$3:$A$132,0),MATCH(F$8,'Roll Up - SY23-24 Calculator'!$A$3:$Q$3,0))</f>
        <v>128</v>
      </c>
      <c r="G41" s="96">
        <f>INDEX('Roll Up - SY23-24 Calculator'!$A$3:$Q$132,MATCH($A41,'Roll Up - SY23-24 Calculator'!$A$3:$A$132,0),MATCH(G$8,'Roll Up - SY23-24 Calculator'!$A$3:$Q$3,0))</f>
        <v>128</v>
      </c>
      <c r="H41" s="96">
        <f>INDEX('Roll Up - SY23-24 Calculator'!$A$3:$Q$132,MATCH($A41,'Roll Up - SY23-24 Calculator'!$A$3:$A$132,0),MATCH(H$8,'Roll Up - SY23-24 Calculator'!$A$3:$Q$3,0))</f>
        <v>3.78</v>
      </c>
      <c r="I41" s="96">
        <f>INDEX('Roll Up - SY23-24 Calculator'!$A$3:$Q$132,MATCH($A41,'Roll Up - SY23-24 Calculator'!$A$3:$A$132,0),MATCH(I$8,'Roll Up - SY23-24 Calculator'!$A$3:$Q$3,0))</f>
        <v>40</v>
      </c>
      <c r="J41" s="96" t="str">
        <f>INDEX('Roll Up - SY23-24 Calculator'!$A$3:$Q$132,MATCH($A41,'Roll Up - SY23-24 Calculator'!$A$3:$A$132,0),MATCH(J$8,'Roll Up - SY23-24 Calculator'!$A$3:$Q$3,0))</f>
        <v>3.78 oz.</v>
      </c>
      <c r="K41" s="96">
        <f>INDEX('Roll Up - SY23-24 Calculator'!$A$3:$Q$132,MATCH($A41,'Roll Up - SY23-24 Calculator'!$A$3:$A$132,0),MATCH(K$8,'Roll Up - SY23-24 Calculator'!$A$3:$Q$3,0))</f>
        <v>2</v>
      </c>
      <c r="L41" s="96">
        <f>INDEX('Roll Up - SY23-24 Calculator'!$A$3:$Q$132,MATCH($A41,'Roll Up - SY23-24 Calculator'!$A$3:$A$132,0),MATCH(L$8,'Roll Up - SY23-24 Calculator'!$A$3:$Q$3,0))</f>
        <v>1</v>
      </c>
      <c r="M41" s="96">
        <f>INDEX('Roll Up - SY23-24 Calculator'!$A$3:$Q$132,MATCH($A41,'Roll Up - SY23-24 Calculator'!$A$3:$A$132,0),MATCH(M$8,'Roll Up - SY23-24 Calculator'!$A$3:$Q$3,0))</f>
        <v>32.43</v>
      </c>
      <c r="N41" s="96">
        <f>INDEX('Roll Up - SY23-24 Calculator'!$A$3:$Q$132,MATCH($A41,'Roll Up - SY23-24 Calculator'!$A$3:$A$132,0),MATCH(N$8,'Roll Up - SY23-24 Calculator'!$A$3:$Q$3,0))</f>
        <v>0</v>
      </c>
      <c r="O41" s="98" t="str">
        <f t="shared" si="1"/>
        <v/>
      </c>
      <c r="P41" s="88"/>
      <c r="Q41" s="89"/>
      <c r="R41" s="90"/>
      <c r="S41" s="88"/>
      <c r="T41" s="99" t="str">
        <f t="shared" si="2"/>
        <v/>
      </c>
      <c r="U41" s="100" t="str">
        <f t="shared" si="3"/>
        <v/>
      </c>
      <c r="V41" s="220"/>
      <c r="W41" s="101" t="str">
        <f t="shared" si="0"/>
        <v/>
      </c>
      <c r="X41" s="102"/>
      <c r="Y41" s="102"/>
      <c r="Z41" s="102"/>
      <c r="AA41" s="102"/>
      <c r="AB41" s="102"/>
      <c r="AC41" s="102"/>
      <c r="AD41" s="102"/>
      <c r="AE41" s="102"/>
      <c r="AF41" s="102"/>
      <c r="AG41" s="102"/>
      <c r="AH41" s="102"/>
      <c r="AI41" s="103"/>
      <c r="AJ41" s="4"/>
    </row>
    <row r="42" spans="1:36" ht="17.399999999999999" x14ac:dyDescent="0.3">
      <c r="A42" s="95">
        <v>10061470928</v>
      </c>
      <c r="B42" s="96" t="e">
        <f>INDEX('Roll Up - SY23-24 Calculator'!$A$3:$Q$132,MATCH($A42,'Roll Up - SY23-24 Calculator'!$A$3:$A$132,0),MATCH(B$8,'Roll Up - SY23-24 Calculator'!$A$3:$Q$3,0))</f>
        <v>#N/A</v>
      </c>
      <c r="C42" s="208" t="str">
        <f>INDEX('Roll Up - SY23-24 Calculator'!$A$3:$Q$132,MATCH($A42,'Roll Up - SY23-24 Calculator'!$A$3:$A$132,0),MATCH(C$8,'Roll Up - SY23-24 Calculator'!$A$3:$Q$3,0))</f>
        <v>Whole Grain Breaded MWWM Honey Sriracha Glazed Boneless Chicken Wings, 0.86 oz.</v>
      </c>
      <c r="D42" s="96" t="str">
        <f>INDEX('Roll Up - SY23-24 Calculator'!$A$3:$Q$132,MATCH($A42,'Roll Up - SY23-24 Calculator'!$A$3:$A$132,0),MATCH(D$8,'Roll Up - SY23-24 Calculator'!$A$3:$Q$3,0))</f>
        <v>100103 W</v>
      </c>
      <c r="E42" s="96">
        <f>INDEX('Roll Up - SY23-24 Calculator'!$A$3:$Q$132,MATCH($A42,'Roll Up - SY23-24 Calculator'!$A$3:$A$132,0),MATCH(E$8,'Roll Up - SY23-24 Calculator'!$A$3:$Q$3,0))</f>
        <v>28.5</v>
      </c>
      <c r="F42" s="96">
        <f>INDEX('Roll Up - SY23-24 Calculator'!$A$3:$Q$132,MATCH($A42,'Roll Up - SY23-24 Calculator'!$A$3:$A$132,0),MATCH(F$8,'Roll Up - SY23-24 Calculator'!$A$3:$Q$3,0))</f>
        <v>88</v>
      </c>
      <c r="G42" s="96">
        <f>INDEX('Roll Up - SY23-24 Calculator'!$A$3:$Q$132,MATCH($A42,'Roll Up - SY23-24 Calculator'!$A$3:$A$132,0),MATCH(G$8,'Roll Up - SY23-24 Calculator'!$A$3:$Q$3,0))</f>
        <v>88</v>
      </c>
      <c r="H42" s="96">
        <f>INDEX('Roll Up - SY23-24 Calculator'!$A$3:$Q$132,MATCH($A42,'Roll Up - SY23-24 Calculator'!$A$3:$A$132,0),MATCH(H$8,'Roll Up - SY23-24 Calculator'!$A$3:$Q$3,0))</f>
        <v>5.16</v>
      </c>
      <c r="I42" s="96">
        <f>INDEX('Roll Up - SY23-24 Calculator'!$A$3:$Q$132,MATCH($A42,'Roll Up - SY23-24 Calculator'!$A$3:$A$132,0),MATCH(I$8,'Roll Up - SY23-24 Calculator'!$A$3:$Q$3,0))</f>
        <v>25</v>
      </c>
      <c r="J42" s="96" t="str">
        <f>INDEX('Roll Up - SY23-24 Calculator'!$A$3:$Q$132,MATCH($A42,'Roll Up - SY23-24 Calculator'!$A$3:$A$132,0),MATCH(J$8,'Roll Up - SY23-24 Calculator'!$A$3:$Q$3,0))</f>
        <v>6 pieces</v>
      </c>
      <c r="K42" s="96">
        <f>INDEX('Roll Up - SY23-24 Calculator'!$A$3:$Q$132,MATCH($A42,'Roll Up - SY23-24 Calculator'!$A$3:$A$132,0),MATCH(K$8,'Roll Up - SY23-24 Calculator'!$A$3:$Q$3,0))</f>
        <v>2</v>
      </c>
      <c r="L42" s="96">
        <f>INDEX('Roll Up - SY23-24 Calculator'!$A$3:$Q$132,MATCH($A42,'Roll Up - SY23-24 Calculator'!$A$3:$A$132,0),MATCH(L$8,'Roll Up - SY23-24 Calculator'!$A$3:$Q$3,0))</f>
        <v>1</v>
      </c>
      <c r="M42" s="96">
        <f>INDEX('Roll Up - SY23-24 Calculator'!$A$3:$Q$132,MATCH($A42,'Roll Up - SY23-24 Calculator'!$A$3:$A$132,0),MATCH(M$8,'Roll Up - SY23-24 Calculator'!$A$3:$Q$3,0))</f>
        <v>22.66</v>
      </c>
      <c r="N42" s="96">
        <f>INDEX('Roll Up - SY23-24 Calculator'!$A$3:$Q$132,MATCH($A42,'Roll Up - SY23-24 Calculator'!$A$3:$A$132,0),MATCH(N$8,'Roll Up - SY23-24 Calculator'!$A$3:$Q$3,0))</f>
        <v>0</v>
      </c>
      <c r="O42" s="98" t="str">
        <f t="shared" si="1"/>
        <v/>
      </c>
      <c r="P42" s="88"/>
      <c r="Q42" s="89"/>
      <c r="R42" s="90"/>
      <c r="S42" s="88"/>
      <c r="T42" s="99" t="str">
        <f t="shared" si="2"/>
        <v/>
      </c>
      <c r="U42" s="100" t="str">
        <f t="shared" si="3"/>
        <v/>
      </c>
      <c r="V42" s="220"/>
      <c r="W42" s="101" t="str">
        <f t="shared" si="0"/>
        <v/>
      </c>
      <c r="X42" s="102"/>
      <c r="Y42" s="102"/>
      <c r="Z42" s="102"/>
      <c r="AA42" s="102"/>
      <c r="AB42" s="102"/>
      <c r="AC42" s="102"/>
      <c r="AD42" s="102"/>
      <c r="AE42" s="102"/>
      <c r="AF42" s="102"/>
      <c r="AG42" s="102"/>
      <c r="AH42" s="102"/>
      <c r="AI42" s="103"/>
      <c r="AJ42" s="4"/>
    </row>
    <row r="43" spans="1:36" ht="17.399999999999999" x14ac:dyDescent="0.3">
      <c r="A43" s="84">
        <v>10214220928</v>
      </c>
      <c r="B43" s="96" t="e">
        <f>INDEX('Roll Up - SY23-24 Calculator'!$A$3:$Q$132,MATCH($A43,'Roll Up - SY23-24 Calculator'!$A$3:$A$132,0),MATCH(B$8,'Roll Up - SY23-24 Calculator'!$A$3:$Q$3,0))</f>
        <v>#N/A</v>
      </c>
      <c r="C43" s="86" t="str">
        <f>INDEX('Roll Up - SY23-24 Calculator'!$A$3:$Q$132,MATCH($A43,'Roll Up - SY23-24 Calculator'!$A$3:$A$132,0),MATCH(C$8,'Roll Up - SY23-24 Calculator'!$A$3:$Q$3,0))</f>
        <v>Whole Grain Breaded MWWM Homestyle Boneless Chicken Wings, 0.85 oz.</v>
      </c>
      <c r="D43" s="85" t="str">
        <f>INDEX('Roll Up - SY23-24 Calculator'!$A$3:$Q$132,MATCH($A43,'Roll Up - SY23-24 Calculator'!$A$3:$A$132,0),MATCH(D$8,'Roll Up - SY23-24 Calculator'!$A$3:$Q$3,0))</f>
        <v>100103 W</v>
      </c>
      <c r="E43" s="85">
        <f>INDEX('Roll Up - SY23-24 Calculator'!$A$3:$Q$132,MATCH($A43,'Roll Up - SY23-24 Calculator'!$A$3:$A$132,0),MATCH(E$8,'Roll Up - SY23-24 Calculator'!$A$3:$Q$3,0))</f>
        <v>10</v>
      </c>
      <c r="F43" s="85">
        <f>INDEX('Roll Up - SY23-24 Calculator'!$A$3:$Q$132,MATCH($A43,'Roll Up - SY23-24 Calculator'!$A$3:$A$132,0),MATCH(F$8,'Roll Up - SY23-24 Calculator'!$A$3:$Q$3,0))</f>
        <v>34</v>
      </c>
      <c r="G43" s="85">
        <f>INDEX('Roll Up - SY23-24 Calculator'!$A$3:$Q$132,MATCH($A43,'Roll Up - SY23-24 Calculator'!$A$3:$A$132,0),MATCH(G$8,'Roll Up - SY23-24 Calculator'!$A$3:$Q$3,0))</f>
        <v>34</v>
      </c>
      <c r="H43" s="85">
        <f>INDEX('Roll Up - SY23-24 Calculator'!$A$3:$Q$132,MATCH($A43,'Roll Up - SY23-24 Calculator'!$A$3:$A$132,0),MATCH(H$8,'Roll Up - SY23-24 Calculator'!$A$3:$Q$3,0))</f>
        <v>4.68</v>
      </c>
      <c r="I43" s="85" t="str">
        <f>INDEX('Roll Up - SY23-24 Calculator'!$A$3:$Q$132,MATCH($A43,'Roll Up - SY23-24 Calculator'!$A$3:$A$132,0),MATCH(I$8,'Roll Up - SY23-24 Calculator'!$A$3:$Q$3,0))</f>
        <v>-</v>
      </c>
      <c r="J43" s="85" t="str">
        <f>INDEX('Roll Up - SY23-24 Calculator'!$A$3:$Q$132,MATCH($A43,'Roll Up - SY23-24 Calculator'!$A$3:$A$132,0),MATCH(J$8,'Roll Up - SY23-24 Calculator'!$A$3:$Q$3,0))</f>
        <v>6 pieces</v>
      </c>
      <c r="K43" s="85">
        <f>INDEX('Roll Up - SY23-24 Calculator'!$A$3:$Q$132,MATCH($A43,'Roll Up - SY23-24 Calculator'!$A$3:$A$132,0),MATCH(K$8,'Roll Up - SY23-24 Calculator'!$A$3:$Q$3,0))</f>
        <v>2</v>
      </c>
      <c r="L43" s="85">
        <f>INDEX('Roll Up - SY23-24 Calculator'!$A$3:$Q$132,MATCH($A43,'Roll Up - SY23-24 Calculator'!$A$3:$A$132,0),MATCH(L$8,'Roll Up - SY23-24 Calculator'!$A$3:$Q$3,0))</f>
        <v>1.5</v>
      </c>
      <c r="M43" s="85">
        <f>INDEX('Roll Up - SY23-24 Calculator'!$A$3:$Q$132,MATCH($A43,'Roll Up - SY23-24 Calculator'!$A$3:$A$132,0),MATCH(M$8,'Roll Up - SY23-24 Calculator'!$A$3:$Q$3,0))</f>
        <v>10.46</v>
      </c>
      <c r="N43" s="85">
        <f>INDEX('Roll Up - SY23-24 Calculator'!$A$3:$Q$132,MATCH($A43,'Roll Up - SY23-24 Calculator'!$A$3:$A$132,0),MATCH(N$8,'Roll Up - SY23-24 Calculator'!$A$3:$Q$3,0))</f>
        <v>0</v>
      </c>
      <c r="O43" s="87" t="str">
        <f t="shared" si="1"/>
        <v/>
      </c>
      <c r="P43" s="88"/>
      <c r="Q43" s="89"/>
      <c r="R43" s="90"/>
      <c r="S43" s="88"/>
      <c r="T43" s="91" t="str">
        <f t="shared" si="2"/>
        <v/>
      </c>
      <c r="U43" s="92" t="str">
        <f t="shared" si="3"/>
        <v/>
      </c>
      <c r="V43" s="220"/>
      <c r="W43" s="93" t="str">
        <f t="shared" si="0"/>
        <v/>
      </c>
      <c r="X43" s="94"/>
      <c r="Y43" s="94"/>
      <c r="Z43" s="94"/>
      <c r="AA43" s="94"/>
      <c r="AB43" s="94"/>
      <c r="AC43" s="94"/>
      <c r="AD43" s="94"/>
      <c r="AE43" s="94"/>
      <c r="AF43" s="94"/>
      <c r="AG43" s="94"/>
      <c r="AH43" s="94"/>
      <c r="AI43" s="90"/>
      <c r="AJ43" s="4"/>
    </row>
    <row r="44" spans="1:36" ht="17.399999999999999" x14ac:dyDescent="0.3">
      <c r="A44" s="95">
        <v>10221780928</v>
      </c>
      <c r="B44" s="96" t="e">
        <f>INDEX('Roll Up - SY23-24 Calculator'!$A$3:$Q$132,MATCH($A44,'Roll Up - SY23-24 Calculator'!$A$3:$A$132,0),MATCH(B$8,'Roll Up - SY23-24 Calculator'!$A$3:$Q$3,0))</f>
        <v>#N/A</v>
      </c>
      <c r="C44" s="208" t="str">
        <f>INDEX('Roll Up - SY23-24 Calculator'!$A$3:$Q$132,MATCH($A44,'Roll Up - SY23-24 Calculator'!$A$3:$A$132,0),MATCH(C$8,'Roll Up - SY23-24 Calculator'!$A$3:$Q$3,0))</f>
        <v>Whole Grain Battered Tempura Style Chicken Nuggets, 0.75 oz.</v>
      </c>
      <c r="D44" s="96" t="str">
        <f>INDEX('Roll Up - SY23-24 Calculator'!$A$3:$Q$132,MATCH($A44,'Roll Up - SY23-24 Calculator'!$A$3:$A$132,0),MATCH(D$8,'Roll Up - SY23-24 Calculator'!$A$3:$Q$3,0))</f>
        <v>100103 W</v>
      </c>
      <c r="E44" s="96">
        <f>INDEX('Roll Up - SY23-24 Calculator'!$A$3:$Q$132,MATCH($A44,'Roll Up - SY23-24 Calculator'!$A$3:$A$132,0),MATCH(E$8,'Roll Up - SY23-24 Calculator'!$A$3:$Q$3,0))</f>
        <v>23.12</v>
      </c>
      <c r="F44" s="96">
        <f>INDEX('Roll Up - SY23-24 Calculator'!$A$3:$Q$132,MATCH($A44,'Roll Up - SY23-24 Calculator'!$A$3:$A$132,0),MATCH(F$8,'Roll Up - SY23-24 Calculator'!$A$3:$Q$3,0))</f>
        <v>98</v>
      </c>
      <c r="G44" s="96">
        <f>INDEX('Roll Up - SY23-24 Calculator'!$A$3:$Q$132,MATCH($A44,'Roll Up - SY23-24 Calculator'!$A$3:$A$132,0),MATCH(G$8,'Roll Up - SY23-24 Calculator'!$A$3:$Q$3,0))</f>
        <v>98</v>
      </c>
      <c r="H44" s="96">
        <f>INDEX('Roll Up - SY23-24 Calculator'!$A$3:$Q$132,MATCH($A44,'Roll Up - SY23-24 Calculator'!$A$3:$A$132,0),MATCH(H$8,'Roll Up - SY23-24 Calculator'!$A$3:$Q$3,0))</f>
        <v>3.75</v>
      </c>
      <c r="I44" s="96">
        <f>INDEX('Roll Up - SY23-24 Calculator'!$A$3:$Q$132,MATCH($A44,'Roll Up - SY23-24 Calculator'!$A$3:$A$132,0),MATCH(I$8,'Roll Up - SY23-24 Calculator'!$A$3:$Q$3,0))</f>
        <v>10</v>
      </c>
      <c r="J44" s="96" t="str">
        <f>INDEX('Roll Up - SY23-24 Calculator'!$A$3:$Q$132,MATCH($A44,'Roll Up - SY23-24 Calculator'!$A$3:$A$132,0),MATCH(J$8,'Roll Up - SY23-24 Calculator'!$A$3:$Q$3,0))</f>
        <v>5 pieces</v>
      </c>
      <c r="K44" s="96">
        <f>INDEX('Roll Up - SY23-24 Calculator'!$A$3:$Q$132,MATCH($A44,'Roll Up - SY23-24 Calculator'!$A$3:$A$132,0),MATCH(K$8,'Roll Up - SY23-24 Calculator'!$A$3:$Q$3,0))</f>
        <v>2</v>
      </c>
      <c r="L44" s="96">
        <f>INDEX('Roll Up - SY23-24 Calculator'!$A$3:$Q$132,MATCH($A44,'Roll Up - SY23-24 Calculator'!$A$3:$A$132,0),MATCH(L$8,'Roll Up - SY23-24 Calculator'!$A$3:$Q$3,0))</f>
        <v>1</v>
      </c>
      <c r="M44" s="96">
        <f>INDEX('Roll Up - SY23-24 Calculator'!$A$3:$Q$132,MATCH($A44,'Roll Up - SY23-24 Calculator'!$A$3:$A$132,0),MATCH(M$8,'Roll Up - SY23-24 Calculator'!$A$3:$Q$3,0))</f>
        <v>17.91</v>
      </c>
      <c r="N44" s="96">
        <f>INDEX('Roll Up - SY23-24 Calculator'!$A$3:$Q$132,MATCH($A44,'Roll Up - SY23-24 Calculator'!$A$3:$A$132,0),MATCH(N$8,'Roll Up - SY23-24 Calculator'!$A$3:$Q$3,0))</f>
        <v>0</v>
      </c>
      <c r="O44" s="98" t="str">
        <f t="shared" si="1"/>
        <v/>
      </c>
      <c r="P44" s="88"/>
      <c r="Q44" s="89"/>
      <c r="R44" s="90"/>
      <c r="S44" s="88"/>
      <c r="T44" s="99" t="str">
        <f t="shared" si="2"/>
        <v/>
      </c>
      <c r="U44" s="100" t="str">
        <f t="shared" si="3"/>
        <v/>
      </c>
      <c r="V44" s="220"/>
      <c r="W44" s="101" t="str">
        <f t="shared" si="0"/>
        <v/>
      </c>
      <c r="X44" s="102"/>
      <c r="Y44" s="102"/>
      <c r="Z44" s="102"/>
      <c r="AA44" s="102"/>
      <c r="AB44" s="102"/>
      <c r="AC44" s="102"/>
      <c r="AD44" s="102"/>
      <c r="AE44" s="102"/>
      <c r="AF44" s="102"/>
      <c r="AG44" s="102"/>
      <c r="AH44" s="102"/>
      <c r="AI44" s="103"/>
      <c r="AJ44" s="4"/>
    </row>
    <row r="45" spans="1:36" ht="17.399999999999999" x14ac:dyDescent="0.3">
      <c r="A45" s="84">
        <v>10269760928</v>
      </c>
      <c r="B45" s="96" t="e">
        <f>INDEX('Roll Up - SY23-24 Calculator'!$A$3:$Q$132,MATCH($A45,'Roll Up - SY23-24 Calculator'!$A$3:$A$132,0),MATCH(B$8,'Roll Up - SY23-24 Calculator'!$A$3:$Q$3,0))</f>
        <v>#N/A</v>
      </c>
      <c r="C45" s="86" t="str">
        <f>INDEX('Roll Up - SY23-24 Calculator'!$A$3:$Q$132,MATCH($A45,'Roll Up - SY23-24 Calculator'!$A$3:$A$132,0),MATCH(C$8,'Roll Up - SY23-24 Calculator'!$A$3:$Q$3,0))</f>
        <v>Mega Minis® Whole Grain Breaded Homestyle MWWM  Chicken Chunks, 0.43 oz.</v>
      </c>
      <c r="D45" s="85" t="str">
        <f>INDEX('Roll Up - SY23-24 Calculator'!$A$3:$Q$132,MATCH($A45,'Roll Up - SY23-24 Calculator'!$A$3:$A$132,0),MATCH(D$8,'Roll Up - SY23-24 Calculator'!$A$3:$Q$3,0))</f>
        <v>100103 W</v>
      </c>
      <c r="E45" s="85">
        <f>INDEX('Roll Up - SY23-24 Calculator'!$A$3:$Q$132,MATCH($A45,'Roll Up - SY23-24 Calculator'!$A$3:$A$132,0),MATCH(E$8,'Roll Up - SY23-24 Calculator'!$A$3:$Q$3,0))</f>
        <v>30.26</v>
      </c>
      <c r="F45" s="85">
        <f>INDEX('Roll Up - SY23-24 Calculator'!$A$3:$Q$132,MATCH($A45,'Roll Up - SY23-24 Calculator'!$A$3:$A$132,0),MATCH(F$8,'Roll Up - SY23-24 Calculator'!$A$3:$Q$3,0))</f>
        <v>112</v>
      </c>
      <c r="G45" s="85">
        <f>INDEX('Roll Up - SY23-24 Calculator'!$A$3:$Q$132,MATCH($A45,'Roll Up - SY23-24 Calculator'!$A$3:$A$132,0),MATCH(G$8,'Roll Up - SY23-24 Calculator'!$A$3:$Q$3,0))</f>
        <v>112</v>
      </c>
      <c r="H45" s="85">
        <f>INDEX('Roll Up - SY23-24 Calculator'!$A$3:$Q$132,MATCH($A45,'Roll Up - SY23-24 Calculator'!$A$3:$A$132,0),MATCH(H$8,'Roll Up - SY23-24 Calculator'!$A$3:$Q$3,0))</f>
        <v>4.3</v>
      </c>
      <c r="I45" s="85" t="str">
        <f>INDEX('Roll Up - SY23-24 Calculator'!$A$3:$Q$132,MATCH($A45,'Roll Up - SY23-24 Calculator'!$A$3:$A$132,0),MATCH(I$8,'Roll Up - SY23-24 Calculator'!$A$3:$Q$3,0))</f>
        <v>-</v>
      </c>
      <c r="J45" s="85" t="str">
        <f>INDEX('Roll Up - SY23-24 Calculator'!$A$3:$Q$132,MATCH($A45,'Roll Up - SY23-24 Calculator'!$A$3:$A$132,0),MATCH(J$8,'Roll Up - SY23-24 Calculator'!$A$3:$Q$3,0))</f>
        <v>10 pieces</v>
      </c>
      <c r="K45" s="85">
        <f>INDEX('Roll Up - SY23-24 Calculator'!$A$3:$Q$132,MATCH($A45,'Roll Up - SY23-24 Calculator'!$A$3:$A$132,0),MATCH(K$8,'Roll Up - SY23-24 Calculator'!$A$3:$Q$3,0))</f>
        <v>2</v>
      </c>
      <c r="L45" s="85">
        <f>INDEX('Roll Up - SY23-24 Calculator'!$A$3:$Q$132,MATCH($A45,'Roll Up - SY23-24 Calculator'!$A$3:$A$132,0),MATCH(L$8,'Roll Up - SY23-24 Calculator'!$A$3:$Q$3,0))</f>
        <v>1</v>
      </c>
      <c r="M45" s="85">
        <f>INDEX('Roll Up - SY23-24 Calculator'!$A$3:$Q$132,MATCH($A45,'Roll Up - SY23-24 Calculator'!$A$3:$A$132,0),MATCH(M$8,'Roll Up - SY23-24 Calculator'!$A$3:$Q$3,0))</f>
        <v>32.840000000000003</v>
      </c>
      <c r="N45" s="85">
        <f>INDEX('Roll Up - SY23-24 Calculator'!$A$3:$Q$132,MATCH($A45,'Roll Up - SY23-24 Calculator'!$A$3:$A$132,0),MATCH(N$8,'Roll Up - SY23-24 Calculator'!$A$3:$Q$3,0))</f>
        <v>0</v>
      </c>
      <c r="O45" s="87" t="str">
        <f t="shared" si="1"/>
        <v/>
      </c>
      <c r="P45" s="88"/>
      <c r="Q45" s="89"/>
      <c r="R45" s="90"/>
      <c r="S45" s="88"/>
      <c r="T45" s="91" t="str">
        <f t="shared" si="2"/>
        <v/>
      </c>
      <c r="U45" s="92" t="str">
        <f t="shared" si="3"/>
        <v/>
      </c>
      <c r="V45" s="220"/>
      <c r="W45" s="93" t="str">
        <f t="shared" si="0"/>
        <v/>
      </c>
      <c r="X45" s="94"/>
      <c r="Y45" s="94"/>
      <c r="Z45" s="94"/>
      <c r="AA45" s="94"/>
      <c r="AB45" s="94"/>
      <c r="AC45" s="94"/>
      <c r="AD45" s="94"/>
      <c r="AE45" s="94"/>
      <c r="AF45" s="94"/>
      <c r="AG45" s="94"/>
      <c r="AH45" s="94"/>
      <c r="AI45" s="90"/>
      <c r="AJ45" s="4"/>
    </row>
    <row r="46" spans="1:36" ht="17.399999999999999" x14ac:dyDescent="0.3">
      <c r="A46" s="95">
        <v>10286860928</v>
      </c>
      <c r="B46" s="96" t="e">
        <f>INDEX('Roll Up - SY23-24 Calculator'!$A$3:$Q$132,MATCH($A46,'Roll Up - SY23-24 Calculator'!$A$3:$A$132,0),MATCH(B$8,'Roll Up - SY23-24 Calculator'!$A$3:$Q$3,0))</f>
        <v>#N/A</v>
      </c>
      <c r="C46" s="208" t="str">
        <f>INDEX('Roll Up - SY23-24 Calculator'!$A$3:$Q$132,MATCH($A46,'Roll Up - SY23-24 Calculator'!$A$3:$A$132,0),MATCH(C$8,'Roll Up - SY23-24 Calculator'!$A$3:$Q$3,0))</f>
        <v>Mega Minis® Whole Grain Breaded Nashville Hot MWWM Chunks, 0.45 oz.</v>
      </c>
      <c r="D46" s="96" t="str">
        <f>INDEX('Roll Up - SY23-24 Calculator'!$A$3:$Q$132,MATCH($A46,'Roll Up - SY23-24 Calculator'!$A$3:$A$132,0),MATCH(D$8,'Roll Up - SY23-24 Calculator'!$A$3:$Q$3,0))</f>
        <v>100103 W</v>
      </c>
      <c r="E46" s="96">
        <f>INDEX('Roll Up - SY23-24 Calculator'!$A$3:$Q$132,MATCH($A46,'Roll Up - SY23-24 Calculator'!$A$3:$A$132,0),MATCH(E$8,'Roll Up - SY23-24 Calculator'!$A$3:$Q$3,0))</f>
        <v>31.5</v>
      </c>
      <c r="F46" s="96">
        <f>INDEX('Roll Up - SY23-24 Calculator'!$A$3:$Q$132,MATCH($A46,'Roll Up - SY23-24 Calculator'!$A$3:$A$132,0),MATCH(F$8,'Roll Up - SY23-24 Calculator'!$A$3:$Q$3,0))</f>
        <v>112</v>
      </c>
      <c r="G46" s="96">
        <f>INDEX('Roll Up - SY23-24 Calculator'!$A$3:$Q$132,MATCH($A46,'Roll Up - SY23-24 Calculator'!$A$3:$A$132,0),MATCH(G$8,'Roll Up - SY23-24 Calculator'!$A$3:$Q$3,0))</f>
        <v>112</v>
      </c>
      <c r="H46" s="96">
        <f>INDEX('Roll Up - SY23-24 Calculator'!$A$3:$Q$132,MATCH($A46,'Roll Up - SY23-24 Calculator'!$A$3:$A$132,0),MATCH(H$8,'Roll Up - SY23-24 Calculator'!$A$3:$Q$3,0))</f>
        <v>4.5</v>
      </c>
      <c r="I46" s="96">
        <f>INDEX('Roll Up - SY23-24 Calculator'!$A$3:$Q$132,MATCH($A46,'Roll Up - SY23-24 Calculator'!$A$3:$A$132,0),MATCH(I$8,'Roll Up - SY23-24 Calculator'!$A$3:$Q$3,0))</f>
        <v>25</v>
      </c>
      <c r="J46" s="96" t="str">
        <f>INDEX('Roll Up - SY23-24 Calculator'!$A$3:$Q$132,MATCH($A46,'Roll Up - SY23-24 Calculator'!$A$3:$A$132,0),MATCH(J$8,'Roll Up - SY23-24 Calculator'!$A$3:$Q$3,0))</f>
        <v>10 pieces</v>
      </c>
      <c r="K46" s="96">
        <f>INDEX('Roll Up - SY23-24 Calculator'!$A$3:$Q$132,MATCH($A46,'Roll Up - SY23-24 Calculator'!$A$3:$A$132,0),MATCH(K$8,'Roll Up - SY23-24 Calculator'!$A$3:$Q$3,0))</f>
        <v>2</v>
      </c>
      <c r="L46" s="96">
        <f>INDEX('Roll Up - SY23-24 Calculator'!$A$3:$Q$132,MATCH($A46,'Roll Up - SY23-24 Calculator'!$A$3:$A$132,0),MATCH(L$8,'Roll Up - SY23-24 Calculator'!$A$3:$Q$3,0))</f>
        <v>1</v>
      </c>
      <c r="M46" s="96">
        <f>INDEX('Roll Up - SY23-24 Calculator'!$A$3:$Q$132,MATCH($A46,'Roll Up - SY23-24 Calculator'!$A$3:$A$132,0),MATCH(M$8,'Roll Up - SY23-24 Calculator'!$A$3:$Q$3,0))</f>
        <v>27.42</v>
      </c>
      <c r="N46" s="96">
        <f>INDEX('Roll Up - SY23-24 Calculator'!$A$3:$Q$132,MATCH($A46,'Roll Up - SY23-24 Calculator'!$A$3:$A$132,0),MATCH(N$8,'Roll Up - SY23-24 Calculator'!$A$3:$Q$3,0))</f>
        <v>0</v>
      </c>
      <c r="O46" s="98" t="str">
        <f t="shared" si="1"/>
        <v/>
      </c>
      <c r="P46" s="88"/>
      <c r="Q46" s="89"/>
      <c r="R46" s="90"/>
      <c r="S46" s="88"/>
      <c r="T46" s="99" t="str">
        <f t="shared" si="2"/>
        <v/>
      </c>
      <c r="U46" s="100" t="str">
        <f t="shared" si="3"/>
        <v/>
      </c>
      <c r="V46" s="220"/>
      <c r="W46" s="101" t="str">
        <f t="shared" si="0"/>
        <v/>
      </c>
      <c r="X46" s="102"/>
      <c r="Y46" s="102"/>
      <c r="Z46" s="102"/>
      <c r="AA46" s="102"/>
      <c r="AB46" s="102"/>
      <c r="AC46" s="102"/>
      <c r="AD46" s="102"/>
      <c r="AE46" s="102"/>
      <c r="AF46" s="102"/>
      <c r="AG46" s="102"/>
      <c r="AH46" s="102"/>
      <c r="AI46" s="103"/>
      <c r="AJ46" s="4"/>
    </row>
    <row r="47" spans="1:36" ht="17.399999999999999" x14ac:dyDescent="0.3">
      <c r="A47" s="84">
        <v>10294940928</v>
      </c>
      <c r="B47" s="96" t="e">
        <f>INDEX('Roll Up - SY23-24 Calculator'!$A$3:$Q$132,MATCH($A47,'Roll Up - SY23-24 Calculator'!$A$3:$A$132,0),MATCH(B$8,'Roll Up - SY23-24 Calculator'!$A$3:$Q$3,0))</f>
        <v>#N/A</v>
      </c>
      <c r="C47" s="86" t="str">
        <f>INDEX('Roll Up - SY23-24 Calculator'!$A$3:$Q$132,MATCH($A47,'Roll Up - SY23-24 Calculator'!$A$3:$A$132,0),MATCH(C$8,'Roll Up - SY23-24 Calculator'!$A$3:$Q$3,0))</f>
        <v>Mega Minis® Whole Grain Breaded Waffle Flavored MWWM Chicken Chunks, 0.54 oz.</v>
      </c>
      <c r="D47" s="85" t="str">
        <f>INDEX('Roll Up - SY23-24 Calculator'!$A$3:$Q$132,MATCH($A47,'Roll Up - SY23-24 Calculator'!$A$3:$A$132,0),MATCH(D$8,'Roll Up - SY23-24 Calculator'!$A$3:$Q$3,0))</f>
        <v>100103 W</v>
      </c>
      <c r="E47" s="85">
        <f>INDEX('Roll Up - SY23-24 Calculator'!$A$3:$Q$132,MATCH($A47,'Roll Up - SY23-24 Calculator'!$A$3:$A$132,0),MATCH(E$8,'Roll Up - SY23-24 Calculator'!$A$3:$Q$3,0))</f>
        <v>30.26</v>
      </c>
      <c r="F47" s="85">
        <f>INDEX('Roll Up - SY23-24 Calculator'!$A$3:$Q$132,MATCH($A47,'Roll Up - SY23-24 Calculator'!$A$3:$A$132,0),MATCH(F$8,'Roll Up - SY23-24 Calculator'!$A$3:$Q$3,0))</f>
        <v>149</v>
      </c>
      <c r="G47" s="85">
        <f>INDEX('Roll Up - SY23-24 Calculator'!$A$3:$Q$132,MATCH($A47,'Roll Up - SY23-24 Calculator'!$A$3:$A$132,0),MATCH(G$8,'Roll Up - SY23-24 Calculator'!$A$3:$Q$3,0))</f>
        <v>149</v>
      </c>
      <c r="H47" s="85">
        <f>INDEX('Roll Up - SY23-24 Calculator'!$A$3:$Q$132,MATCH($A47,'Roll Up - SY23-24 Calculator'!$A$3:$A$132,0),MATCH(H$8,'Roll Up - SY23-24 Calculator'!$A$3:$Q$3,0))</f>
        <v>3.24</v>
      </c>
      <c r="I47" s="85" t="str">
        <f>INDEX('Roll Up - SY23-24 Calculator'!$A$3:$Q$132,MATCH($A47,'Roll Up - SY23-24 Calculator'!$A$3:$A$132,0),MATCH(I$8,'Roll Up - SY23-24 Calculator'!$A$3:$Q$3,0))</f>
        <v>-</v>
      </c>
      <c r="J47" s="85" t="str">
        <f>INDEX('Roll Up - SY23-24 Calculator'!$A$3:$Q$132,MATCH($A47,'Roll Up - SY23-24 Calculator'!$A$3:$A$132,0),MATCH(J$8,'Roll Up - SY23-24 Calculator'!$A$3:$Q$3,0))</f>
        <v>6 pieces</v>
      </c>
      <c r="K47" s="85">
        <f>INDEX('Roll Up - SY23-24 Calculator'!$A$3:$Q$132,MATCH($A47,'Roll Up - SY23-24 Calculator'!$A$3:$A$132,0),MATCH(K$8,'Roll Up - SY23-24 Calculator'!$A$3:$Q$3,0))</f>
        <v>1</v>
      </c>
      <c r="L47" s="85">
        <f>INDEX('Roll Up - SY23-24 Calculator'!$A$3:$Q$132,MATCH($A47,'Roll Up - SY23-24 Calculator'!$A$3:$A$132,0),MATCH(L$8,'Roll Up - SY23-24 Calculator'!$A$3:$Q$3,0))</f>
        <v>1</v>
      </c>
      <c r="M47" s="85">
        <f>INDEX('Roll Up - SY23-24 Calculator'!$A$3:$Q$132,MATCH($A47,'Roll Up - SY23-24 Calculator'!$A$3:$A$132,0),MATCH(M$8,'Roll Up - SY23-24 Calculator'!$A$3:$Q$3,0))</f>
        <v>25.02</v>
      </c>
      <c r="N47" s="85">
        <f>INDEX('Roll Up - SY23-24 Calculator'!$A$3:$Q$132,MATCH($A47,'Roll Up - SY23-24 Calculator'!$A$3:$A$132,0),MATCH(N$8,'Roll Up - SY23-24 Calculator'!$A$3:$Q$3,0))</f>
        <v>0</v>
      </c>
      <c r="O47" s="87" t="str">
        <f t="shared" si="1"/>
        <v/>
      </c>
      <c r="P47" s="88"/>
      <c r="Q47" s="89"/>
      <c r="R47" s="90"/>
      <c r="S47" s="88"/>
      <c r="T47" s="91" t="str">
        <f t="shared" si="2"/>
        <v/>
      </c>
      <c r="U47" s="92" t="str">
        <f t="shared" si="3"/>
        <v/>
      </c>
      <c r="V47" s="220"/>
      <c r="W47" s="93" t="str">
        <f t="shared" si="0"/>
        <v/>
      </c>
      <c r="X47" s="94"/>
      <c r="Y47" s="94"/>
      <c r="Z47" s="94"/>
      <c r="AA47" s="94"/>
      <c r="AB47" s="94"/>
      <c r="AC47" s="94"/>
      <c r="AD47" s="94"/>
      <c r="AE47" s="94"/>
      <c r="AF47" s="94"/>
      <c r="AG47" s="94"/>
      <c r="AH47" s="94"/>
      <c r="AI47" s="90"/>
      <c r="AJ47" s="4"/>
    </row>
    <row r="48" spans="1:36" ht="17.399999999999999" x14ac:dyDescent="0.3">
      <c r="A48" s="95">
        <v>10346960928</v>
      </c>
      <c r="B48" s="96" t="e">
        <f>INDEX('Roll Up - SY23-24 Calculator'!$A$3:$Q$132,MATCH($A48,'Roll Up - SY23-24 Calculator'!$A$3:$A$132,0),MATCH(B$8,'Roll Up - SY23-24 Calculator'!$A$3:$Q$3,0))</f>
        <v>#N/A</v>
      </c>
      <c r="C48" s="208" t="str">
        <f>INDEX('Roll Up - SY23-24 Calculator'!$A$3:$Q$132,MATCH($A48,'Roll Up - SY23-24 Calculator'!$A$3:$A$132,0),MATCH(C$8,'Roll Up - SY23-24 Calculator'!$A$3:$Q$3,0))</f>
        <v>Oven Roasted Glazed Chicken Wings</v>
      </c>
      <c r="D48" s="96" t="str">
        <f>INDEX('Roll Up - SY23-24 Calculator'!$A$3:$Q$132,MATCH($A48,'Roll Up - SY23-24 Calculator'!$A$3:$A$132,0),MATCH(D$8,'Roll Up - SY23-24 Calculator'!$A$3:$Q$3,0))</f>
        <v>100103 W</v>
      </c>
      <c r="E48" s="96">
        <f>INDEX('Roll Up - SY23-24 Calculator'!$A$3:$Q$132,MATCH($A48,'Roll Up - SY23-24 Calculator'!$A$3:$A$132,0),MATCH(E$8,'Roll Up - SY23-24 Calculator'!$A$3:$Q$3,0))</f>
        <v>30</v>
      </c>
      <c r="F48" s="96" t="str">
        <f>INDEX('Roll Up - SY23-24 Calculator'!$A$3:$Q$132,MATCH($A48,'Roll Up - SY23-24 Calculator'!$A$3:$A$132,0),MATCH(F$8,'Roll Up - SY23-24 Calculator'!$A$3:$Q$3,0))</f>
        <v>71-88</v>
      </c>
      <c r="G48" s="96">
        <f>INDEX('Roll Up - SY23-24 Calculator'!$A$3:$Q$132,MATCH($A48,'Roll Up - SY23-24 Calculator'!$A$3:$A$132,0),MATCH(G$8,'Roll Up - SY23-24 Calculator'!$A$3:$Q$3,0))</f>
        <v>79</v>
      </c>
      <c r="H48" s="96" t="str">
        <f>INDEX('Roll Up - SY23-24 Calculator'!$A$3:$Q$132,MATCH($A48,'Roll Up - SY23-24 Calculator'!$A$3:$A$132,0),MATCH(H$8,'Roll Up - SY23-24 Calculator'!$A$3:$Q$3,0))</f>
        <v>5.4-6.73</v>
      </c>
      <c r="I48" s="96" t="str">
        <f>INDEX('Roll Up - SY23-24 Calculator'!$A$3:$Q$132,MATCH($A48,'Roll Up - SY23-24 Calculator'!$A$3:$A$132,0),MATCH(I$8,'Roll Up - SY23-24 Calculator'!$A$3:$Q$3,0))</f>
        <v>-</v>
      </c>
      <c r="J48" s="96" t="str">
        <f>INDEX('Roll Up - SY23-24 Calculator'!$A$3:$Q$132,MATCH($A48,'Roll Up - SY23-24 Calculator'!$A$3:$A$132,0),MATCH(J$8,'Roll Up - SY23-24 Calculator'!$A$3:$Q$3,0))</f>
        <v>4 Pieces</v>
      </c>
      <c r="K48" s="96">
        <f>INDEX('Roll Up - SY23-24 Calculator'!$A$3:$Q$132,MATCH($A48,'Roll Up - SY23-24 Calculator'!$A$3:$A$132,0),MATCH(K$8,'Roll Up - SY23-24 Calculator'!$A$3:$Q$3,0))</f>
        <v>2</v>
      </c>
      <c r="L48" s="96" t="str">
        <f>INDEX('Roll Up - SY23-24 Calculator'!$A$3:$Q$132,MATCH($A48,'Roll Up - SY23-24 Calculator'!$A$3:$A$132,0),MATCH(L$8,'Roll Up - SY23-24 Calculator'!$A$3:$Q$3,0))</f>
        <v>-</v>
      </c>
      <c r="M48" s="96">
        <f>INDEX('Roll Up - SY23-24 Calculator'!$A$3:$Q$132,MATCH($A48,'Roll Up - SY23-24 Calculator'!$A$3:$A$132,0),MATCH(M$8,'Roll Up - SY23-24 Calculator'!$A$3:$Q$3,0))</f>
        <v>26.39</v>
      </c>
      <c r="N48" s="96">
        <f>INDEX('Roll Up - SY23-24 Calculator'!$A$3:$Q$132,MATCH($A48,'Roll Up - SY23-24 Calculator'!$A$3:$A$132,0),MATCH(N$8,'Roll Up - SY23-24 Calculator'!$A$3:$Q$3,0))</f>
        <v>0</v>
      </c>
      <c r="O48" s="98" t="str">
        <f t="shared" ref="O48:O53" si="9">IF(IF(P48&gt;0,P48*G48,Q48*R48)=0,"",IF(P48&gt;0,P48*G48,Q48*R48))</f>
        <v/>
      </c>
      <c r="P48" s="88"/>
      <c r="Q48" s="89"/>
      <c r="R48" s="90"/>
      <c r="S48" s="88"/>
      <c r="T48" s="99" t="str">
        <f t="shared" ref="T48:T53" si="10">IFERROR(ROUNDUP(O48/G48,0)*M48,"")</f>
        <v/>
      </c>
      <c r="U48" s="100" t="str">
        <f t="shared" ref="U48:U53" si="11">IFERROR(ROUNDUP(O48/G48,0)*N48,"")</f>
        <v/>
      </c>
      <c r="V48" s="220"/>
      <c r="W48" s="101" t="str">
        <f t="shared" si="0"/>
        <v/>
      </c>
      <c r="X48" s="102"/>
      <c r="Y48" s="102"/>
      <c r="Z48" s="102"/>
      <c r="AA48" s="102"/>
      <c r="AB48" s="102"/>
      <c r="AC48" s="102"/>
      <c r="AD48" s="102"/>
      <c r="AE48" s="102"/>
      <c r="AF48" s="102"/>
      <c r="AG48" s="102"/>
      <c r="AH48" s="102"/>
      <c r="AI48" s="103"/>
      <c r="AJ48" s="4"/>
    </row>
    <row r="49" spans="1:36" ht="17.399999999999999" x14ac:dyDescent="0.3">
      <c r="A49" s="84">
        <v>10364760928</v>
      </c>
      <c r="B49" s="96" t="e">
        <f>INDEX('Roll Up - SY23-24 Calculator'!$A$3:$Q$132,MATCH($A49,'Roll Up - SY23-24 Calculator'!$A$3:$A$132,0),MATCH(B$8,'Roll Up - SY23-24 Calculator'!$A$3:$Q$3,0))</f>
        <v>#N/A</v>
      </c>
      <c r="C49" s="86" t="str">
        <f>INDEX('Roll Up - SY23-24 Calculator'!$A$3:$Q$132,MATCH($A49,'Roll Up - SY23-24 Calculator'!$A$3:$A$132,0),MATCH(C$8,'Roll Up - SY23-24 Calculator'!$A$3:$Q$3,0))</f>
        <v>Whole Grain Breaded Dill Flavored Whole Muscle Boneless Wings</v>
      </c>
      <c r="D49" s="85" t="str">
        <f>INDEX('Roll Up - SY23-24 Calculator'!$A$3:$Q$132,MATCH($A49,'Roll Up - SY23-24 Calculator'!$A$3:$A$132,0),MATCH(D$8,'Roll Up - SY23-24 Calculator'!$A$3:$Q$3,0))</f>
        <v>100103 W</v>
      </c>
      <c r="E49" s="85">
        <f>INDEX('Roll Up - SY23-24 Calculator'!$A$3:$Q$132,MATCH($A49,'Roll Up - SY23-24 Calculator'!$A$3:$A$132,0),MATCH(E$8,'Roll Up - SY23-24 Calculator'!$A$3:$Q$3,0))</f>
        <v>30.24</v>
      </c>
      <c r="F49" s="85">
        <f>INDEX('Roll Up - SY23-24 Calculator'!$A$3:$Q$132,MATCH($A49,'Roll Up - SY23-24 Calculator'!$A$3:$A$132,0),MATCH(F$8,'Roll Up - SY23-24 Calculator'!$A$3:$Q$3,0))</f>
        <v>128</v>
      </c>
      <c r="G49" s="85">
        <f>INDEX('Roll Up - SY23-24 Calculator'!$A$3:$Q$132,MATCH($A49,'Roll Up - SY23-24 Calculator'!$A$3:$A$132,0),MATCH(G$8,'Roll Up - SY23-24 Calculator'!$A$3:$Q$3,0))</f>
        <v>128</v>
      </c>
      <c r="H49" s="85">
        <f>INDEX('Roll Up - SY23-24 Calculator'!$A$3:$Q$132,MATCH($A49,'Roll Up - SY23-24 Calculator'!$A$3:$A$132,0),MATCH(H$8,'Roll Up - SY23-24 Calculator'!$A$3:$Q$3,0))</f>
        <v>3.78</v>
      </c>
      <c r="I49" s="85">
        <f>INDEX('Roll Up - SY23-24 Calculator'!$A$3:$Q$132,MATCH($A49,'Roll Up - SY23-24 Calculator'!$A$3:$A$132,0),MATCH(I$8,'Roll Up - SY23-24 Calculator'!$A$3:$Q$3,0))</f>
        <v>25</v>
      </c>
      <c r="J49" s="85" t="str">
        <f>INDEX('Roll Up - SY23-24 Calculator'!$A$3:$Q$132,MATCH($A49,'Roll Up - SY23-24 Calculator'!$A$3:$A$132,0),MATCH(J$8,'Roll Up - SY23-24 Calculator'!$A$3:$Q$3,0))</f>
        <v>3.74 oz.</v>
      </c>
      <c r="K49" s="85">
        <f>INDEX('Roll Up - SY23-24 Calculator'!$A$3:$Q$132,MATCH($A49,'Roll Up - SY23-24 Calculator'!$A$3:$A$132,0),MATCH(K$8,'Roll Up - SY23-24 Calculator'!$A$3:$Q$3,0))</f>
        <v>2</v>
      </c>
      <c r="L49" s="85">
        <f>INDEX('Roll Up - SY23-24 Calculator'!$A$3:$Q$132,MATCH($A49,'Roll Up - SY23-24 Calculator'!$A$3:$A$132,0),MATCH(L$8,'Roll Up - SY23-24 Calculator'!$A$3:$Q$3,0))</f>
        <v>1</v>
      </c>
      <c r="M49" s="85">
        <f>INDEX('Roll Up - SY23-24 Calculator'!$A$3:$Q$132,MATCH($A49,'Roll Up - SY23-24 Calculator'!$A$3:$A$132,0),MATCH(M$8,'Roll Up - SY23-24 Calculator'!$A$3:$Q$3,0))</f>
        <v>32.43</v>
      </c>
      <c r="N49" s="85">
        <f>INDEX('Roll Up - SY23-24 Calculator'!$A$3:$Q$132,MATCH($A49,'Roll Up - SY23-24 Calculator'!$A$3:$A$132,0),MATCH(N$8,'Roll Up - SY23-24 Calculator'!$A$3:$Q$3,0))</f>
        <v>0</v>
      </c>
      <c r="O49" s="87" t="str">
        <f t="shared" si="9"/>
        <v/>
      </c>
      <c r="P49" s="88"/>
      <c r="Q49" s="89"/>
      <c r="R49" s="90"/>
      <c r="S49" s="88"/>
      <c r="T49" s="91" t="str">
        <f t="shared" si="10"/>
        <v/>
      </c>
      <c r="U49" s="92" t="str">
        <f t="shared" si="11"/>
        <v/>
      </c>
      <c r="V49" s="220"/>
      <c r="W49" s="93" t="str">
        <f t="shared" si="0"/>
        <v/>
      </c>
      <c r="X49" s="94"/>
      <c r="Y49" s="94"/>
      <c r="Z49" s="94"/>
      <c r="AA49" s="94"/>
      <c r="AB49" s="94"/>
      <c r="AC49" s="94"/>
      <c r="AD49" s="94"/>
      <c r="AE49" s="94"/>
      <c r="AF49" s="94"/>
      <c r="AG49" s="94"/>
      <c r="AH49" s="94"/>
      <c r="AI49" s="90"/>
      <c r="AJ49" s="4"/>
    </row>
    <row r="50" spans="1:36" ht="17.399999999999999" x14ac:dyDescent="0.3">
      <c r="A50" s="95">
        <v>10368640928</v>
      </c>
      <c r="B50" s="96" t="e">
        <f>INDEX('Roll Up - SY23-24 Calculator'!$A$3:$Q$132,MATCH($A50,'Roll Up - SY23-24 Calculator'!$A$3:$A$132,0),MATCH(B$8,'Roll Up - SY23-24 Calculator'!$A$3:$Q$3,0))</f>
        <v>#N/A</v>
      </c>
      <c r="C50" s="208" t="str">
        <f>INDEX('Roll Up - SY23-24 Calculator'!$A$3:$Q$132,MATCH($A50,'Roll Up - SY23-24 Calculator'!$A$3:$A$132,0),MATCH(C$8,'Roll Up - SY23-24 Calculator'!$A$3:$Q$3,0))</f>
        <v>Whole Grain Breaded Homestyle Whole Muscle Tenderloin, 2.23 oz.</v>
      </c>
      <c r="D50" s="96" t="str">
        <f>INDEX('Roll Up - SY23-24 Calculator'!$A$3:$Q$132,MATCH($A50,'Roll Up - SY23-24 Calculator'!$A$3:$A$132,0),MATCH(D$8,'Roll Up - SY23-24 Calculator'!$A$3:$Q$3,0))</f>
        <v>100103 W</v>
      </c>
      <c r="E50" s="96">
        <f>INDEX('Roll Up - SY23-24 Calculator'!$A$3:$Q$132,MATCH($A50,'Roll Up - SY23-24 Calculator'!$A$3:$A$132,0),MATCH(E$8,'Roll Up - SY23-24 Calculator'!$A$3:$Q$3,0))</f>
        <v>30</v>
      </c>
      <c r="F50" s="96">
        <f>INDEX('Roll Up - SY23-24 Calculator'!$A$3:$Q$132,MATCH($A50,'Roll Up - SY23-24 Calculator'!$A$3:$A$132,0),MATCH(F$8,'Roll Up - SY23-24 Calculator'!$A$3:$Q$3,0))</f>
        <v>107</v>
      </c>
      <c r="G50" s="96">
        <f>INDEX('Roll Up - SY23-24 Calculator'!$A$3:$Q$132,MATCH($A50,'Roll Up - SY23-24 Calculator'!$A$3:$A$132,0),MATCH(G$8,'Roll Up - SY23-24 Calculator'!$A$3:$Q$3,0))</f>
        <v>107</v>
      </c>
      <c r="H50" s="96">
        <f>INDEX('Roll Up - SY23-24 Calculator'!$A$3:$Q$132,MATCH($A50,'Roll Up - SY23-24 Calculator'!$A$3:$A$132,0),MATCH(H$8,'Roll Up - SY23-24 Calculator'!$A$3:$Q$3,0))</f>
        <v>4.46</v>
      </c>
      <c r="I50" s="96">
        <f>INDEX('Roll Up - SY23-24 Calculator'!$A$3:$Q$132,MATCH($A50,'Roll Up - SY23-24 Calculator'!$A$3:$A$132,0),MATCH(I$8,'Roll Up - SY23-24 Calculator'!$A$3:$Q$3,0))</f>
        <v>25</v>
      </c>
      <c r="J50" s="96" t="str">
        <f>INDEX('Roll Up - SY23-24 Calculator'!$A$3:$Q$132,MATCH($A50,'Roll Up - SY23-24 Calculator'!$A$3:$A$132,0),MATCH(J$8,'Roll Up - SY23-24 Calculator'!$A$3:$Q$3,0))</f>
        <v>2 Pieces</v>
      </c>
      <c r="K50" s="96">
        <f>INDEX('Roll Up - SY23-24 Calculator'!$A$3:$Q$132,MATCH($A50,'Roll Up - SY23-24 Calculator'!$A$3:$A$132,0),MATCH(K$8,'Roll Up - SY23-24 Calculator'!$A$3:$Q$3,0))</f>
        <v>2.5</v>
      </c>
      <c r="L50" s="96">
        <f>INDEX('Roll Up - SY23-24 Calculator'!$A$3:$Q$132,MATCH($A50,'Roll Up - SY23-24 Calculator'!$A$3:$A$132,0),MATCH(L$8,'Roll Up - SY23-24 Calculator'!$A$3:$Q$3,0))</f>
        <v>1</v>
      </c>
      <c r="M50" s="96">
        <f>INDEX('Roll Up - SY23-24 Calculator'!$A$3:$Q$132,MATCH($A50,'Roll Up - SY23-24 Calculator'!$A$3:$A$132,0),MATCH(M$8,'Roll Up - SY23-24 Calculator'!$A$3:$Q$3,0))</f>
        <v>34.07</v>
      </c>
      <c r="N50" s="96">
        <f>INDEX('Roll Up - SY23-24 Calculator'!$A$3:$Q$132,MATCH($A50,'Roll Up - SY23-24 Calculator'!$A$3:$A$132,0),MATCH(N$8,'Roll Up - SY23-24 Calculator'!$A$3:$Q$3,0))</f>
        <v>0</v>
      </c>
      <c r="O50" s="98" t="str">
        <f t="shared" si="9"/>
        <v/>
      </c>
      <c r="P50" s="88"/>
      <c r="Q50" s="89"/>
      <c r="R50" s="90"/>
      <c r="S50" s="88"/>
      <c r="T50" s="99" t="str">
        <f t="shared" si="10"/>
        <v/>
      </c>
      <c r="U50" s="100" t="str">
        <f t="shared" si="11"/>
        <v/>
      </c>
      <c r="V50" s="220"/>
      <c r="W50" s="101" t="str">
        <f t="shared" si="0"/>
        <v/>
      </c>
      <c r="X50" s="102"/>
      <c r="Y50" s="102"/>
      <c r="Z50" s="102"/>
      <c r="AA50" s="102"/>
      <c r="AB50" s="102"/>
      <c r="AC50" s="102"/>
      <c r="AD50" s="102"/>
      <c r="AE50" s="102"/>
      <c r="AF50" s="102"/>
      <c r="AG50" s="102"/>
      <c r="AH50" s="102"/>
      <c r="AI50" s="103"/>
      <c r="AJ50" s="4"/>
    </row>
    <row r="51" spans="1:36" ht="17.399999999999999" x14ac:dyDescent="0.3">
      <c r="A51" s="84">
        <v>10383000928</v>
      </c>
      <c r="B51" s="96" t="e">
        <f>INDEX('Roll Up - SY23-24 Calculator'!$A$3:$Q$132,MATCH($A51,'Roll Up - SY23-24 Calculator'!$A$3:$A$132,0),MATCH(B$8,'Roll Up - SY23-24 Calculator'!$A$3:$Q$3,0))</f>
        <v>#N/A</v>
      </c>
      <c r="C51" s="86" t="str">
        <f>INDEX('Roll Up - SY23-24 Calculator'!$A$3:$Q$132,MATCH($A51,'Roll Up - SY23-24 Calculator'!$A$3:$A$132,0),MATCH(C$8,'Roll Up - SY23-24 Calculator'!$A$3:$Q$3,0))</f>
        <v>Red Label™ Premium Grilled Whole Muscle Filets, 3 oz.</v>
      </c>
      <c r="D51" s="85" t="str">
        <f>INDEX('Roll Up - SY23-24 Calculator'!$A$3:$Q$132,MATCH($A51,'Roll Up - SY23-24 Calculator'!$A$3:$A$132,0),MATCH(D$8,'Roll Up - SY23-24 Calculator'!$A$3:$Q$3,0))</f>
        <v>100103 W</v>
      </c>
      <c r="E51" s="85">
        <f>INDEX('Roll Up - SY23-24 Calculator'!$A$3:$Q$132,MATCH($A51,'Roll Up - SY23-24 Calculator'!$A$3:$A$132,0),MATCH(E$8,'Roll Up - SY23-24 Calculator'!$A$3:$Q$3,0))</f>
        <v>10</v>
      </c>
      <c r="F51" s="85">
        <f>INDEX('Roll Up - SY23-24 Calculator'!$A$3:$Q$132,MATCH($A51,'Roll Up - SY23-24 Calculator'!$A$3:$A$132,0),MATCH(F$8,'Roll Up - SY23-24 Calculator'!$A$3:$Q$3,0))</f>
        <v>53</v>
      </c>
      <c r="G51" s="85">
        <f>INDEX('Roll Up - SY23-24 Calculator'!$A$3:$Q$132,MATCH($A51,'Roll Up - SY23-24 Calculator'!$A$3:$A$132,0),MATCH(G$8,'Roll Up - SY23-24 Calculator'!$A$3:$Q$3,0))</f>
        <v>53</v>
      </c>
      <c r="H51" s="85">
        <f>INDEX('Roll Up - SY23-24 Calculator'!$A$3:$Q$132,MATCH($A51,'Roll Up - SY23-24 Calculator'!$A$3:$A$132,0),MATCH(H$8,'Roll Up - SY23-24 Calculator'!$A$3:$Q$3,0))</f>
        <v>3</v>
      </c>
      <c r="I51" s="85" t="str">
        <f>INDEX('Roll Up - SY23-24 Calculator'!$A$3:$Q$132,MATCH($A51,'Roll Up - SY23-24 Calculator'!$A$3:$A$132,0),MATCH(I$8,'Roll Up - SY23-24 Calculator'!$A$3:$Q$3,0))</f>
        <v>-</v>
      </c>
      <c r="J51" s="85" t="str">
        <f>INDEX('Roll Up - SY23-24 Calculator'!$A$3:$Q$132,MATCH($A51,'Roll Up - SY23-24 Calculator'!$A$3:$A$132,0),MATCH(J$8,'Roll Up - SY23-24 Calculator'!$A$3:$Q$3,0))</f>
        <v>1 piece</v>
      </c>
      <c r="K51" s="85">
        <f>INDEX('Roll Up - SY23-24 Calculator'!$A$3:$Q$132,MATCH($A51,'Roll Up - SY23-24 Calculator'!$A$3:$A$132,0),MATCH(K$8,'Roll Up - SY23-24 Calculator'!$A$3:$Q$3,0))</f>
        <v>2.5</v>
      </c>
      <c r="L51" s="85" t="str">
        <f>INDEX('Roll Up - SY23-24 Calculator'!$A$3:$Q$132,MATCH($A51,'Roll Up - SY23-24 Calculator'!$A$3:$A$132,0),MATCH(L$8,'Roll Up - SY23-24 Calculator'!$A$3:$Q$3,0))</f>
        <v>-</v>
      </c>
      <c r="M51" s="85">
        <f>INDEX('Roll Up - SY23-24 Calculator'!$A$3:$Q$132,MATCH($A51,'Roll Up - SY23-24 Calculator'!$A$3:$A$132,0),MATCH(M$8,'Roll Up - SY23-24 Calculator'!$A$3:$Q$3,0))</f>
        <v>14.11</v>
      </c>
      <c r="N51" s="85">
        <f>INDEX('Roll Up - SY23-24 Calculator'!$A$3:$Q$132,MATCH($A51,'Roll Up - SY23-24 Calculator'!$A$3:$A$132,0),MATCH(N$8,'Roll Up - SY23-24 Calculator'!$A$3:$Q$3,0))</f>
        <v>0</v>
      </c>
      <c r="O51" s="87" t="str">
        <f t="shared" si="9"/>
        <v/>
      </c>
      <c r="P51" s="88"/>
      <c r="Q51" s="89"/>
      <c r="R51" s="90"/>
      <c r="S51" s="88"/>
      <c r="T51" s="91" t="str">
        <f t="shared" si="10"/>
        <v/>
      </c>
      <c r="U51" s="92" t="str">
        <f t="shared" si="11"/>
        <v/>
      </c>
      <c r="V51" s="220"/>
      <c r="W51" s="93" t="str">
        <f t="shared" si="0"/>
        <v/>
      </c>
      <c r="X51" s="94"/>
      <c r="Y51" s="94"/>
      <c r="Z51" s="94"/>
      <c r="AA51" s="94"/>
      <c r="AB51" s="94"/>
      <c r="AC51" s="94"/>
      <c r="AD51" s="94"/>
      <c r="AE51" s="94"/>
      <c r="AF51" s="94"/>
      <c r="AG51" s="94"/>
      <c r="AH51" s="94"/>
      <c r="AI51" s="90"/>
      <c r="AJ51" s="4"/>
    </row>
    <row r="52" spans="1:36" ht="17.399999999999999" x14ac:dyDescent="0.3">
      <c r="A52" s="95">
        <v>10383500928</v>
      </c>
      <c r="B52" s="96" t="e">
        <f>INDEX('Roll Up - SY23-24 Calculator'!$A$3:$Q$132,MATCH($A52,'Roll Up - SY23-24 Calculator'!$A$3:$A$132,0),MATCH(B$8,'Roll Up - SY23-24 Calculator'!$A$3:$Q$3,0))</f>
        <v>#N/A</v>
      </c>
      <c r="C52" s="208" t="str">
        <f>INDEX('Roll Up - SY23-24 Calculator'!$A$3:$Q$132,MATCH($A52,'Roll Up - SY23-24 Calculator'!$A$3:$A$132,0),MATCH(C$8,'Roll Up - SY23-24 Calculator'!$A$3:$Q$3,0))</f>
        <v>Red Label™ Whole Muscle Grilled Chicken Filets, 3 oz.</v>
      </c>
      <c r="D52" s="96" t="str">
        <f>INDEX('Roll Up - SY23-24 Calculator'!$A$3:$Q$132,MATCH($A52,'Roll Up - SY23-24 Calculator'!$A$3:$A$132,0),MATCH(D$8,'Roll Up - SY23-24 Calculator'!$A$3:$Q$3,0))</f>
        <v>100103 W</v>
      </c>
      <c r="E52" s="96">
        <f>INDEX('Roll Up - SY23-24 Calculator'!$A$3:$Q$132,MATCH($A52,'Roll Up - SY23-24 Calculator'!$A$3:$A$132,0),MATCH(E$8,'Roll Up - SY23-24 Calculator'!$A$3:$Q$3,0))</f>
        <v>10</v>
      </c>
      <c r="F52" s="96">
        <f>INDEX('Roll Up - SY23-24 Calculator'!$A$3:$Q$132,MATCH($A52,'Roll Up - SY23-24 Calculator'!$A$3:$A$132,0),MATCH(F$8,'Roll Up - SY23-24 Calculator'!$A$3:$Q$3,0))</f>
        <v>54</v>
      </c>
      <c r="G52" s="96">
        <f>INDEX('Roll Up - SY23-24 Calculator'!$A$3:$Q$132,MATCH($A52,'Roll Up - SY23-24 Calculator'!$A$3:$A$132,0),MATCH(G$8,'Roll Up - SY23-24 Calculator'!$A$3:$Q$3,0))</f>
        <v>54</v>
      </c>
      <c r="H52" s="96">
        <f>INDEX('Roll Up - SY23-24 Calculator'!$A$3:$Q$132,MATCH($A52,'Roll Up - SY23-24 Calculator'!$A$3:$A$132,0),MATCH(H$8,'Roll Up - SY23-24 Calculator'!$A$3:$Q$3,0))</f>
        <v>3</v>
      </c>
      <c r="I52" s="96" t="str">
        <f>INDEX('Roll Up - SY23-24 Calculator'!$A$3:$Q$132,MATCH($A52,'Roll Up - SY23-24 Calculator'!$A$3:$A$132,0),MATCH(I$8,'Roll Up - SY23-24 Calculator'!$A$3:$Q$3,0))</f>
        <v>-</v>
      </c>
      <c r="J52" s="96" t="str">
        <f>INDEX('Roll Up - SY23-24 Calculator'!$A$3:$Q$132,MATCH($A52,'Roll Up - SY23-24 Calculator'!$A$3:$A$132,0),MATCH(J$8,'Roll Up - SY23-24 Calculator'!$A$3:$Q$3,0))</f>
        <v>1 piece</v>
      </c>
      <c r="K52" s="96">
        <f>INDEX('Roll Up - SY23-24 Calculator'!$A$3:$Q$132,MATCH($A52,'Roll Up - SY23-24 Calculator'!$A$3:$A$132,0),MATCH(K$8,'Roll Up - SY23-24 Calculator'!$A$3:$Q$3,0))</f>
        <v>2.5</v>
      </c>
      <c r="L52" s="96" t="str">
        <f>INDEX('Roll Up - SY23-24 Calculator'!$A$3:$Q$132,MATCH($A52,'Roll Up - SY23-24 Calculator'!$A$3:$A$132,0),MATCH(L$8,'Roll Up - SY23-24 Calculator'!$A$3:$Q$3,0))</f>
        <v>-</v>
      </c>
      <c r="M52" s="96">
        <f>INDEX('Roll Up - SY23-24 Calculator'!$A$3:$Q$132,MATCH($A52,'Roll Up - SY23-24 Calculator'!$A$3:$A$132,0),MATCH(M$8,'Roll Up - SY23-24 Calculator'!$A$3:$Q$3,0))</f>
        <v>13.75</v>
      </c>
      <c r="N52" s="96">
        <f>INDEX('Roll Up - SY23-24 Calculator'!$A$3:$Q$132,MATCH($A52,'Roll Up - SY23-24 Calculator'!$A$3:$A$132,0),MATCH(N$8,'Roll Up - SY23-24 Calculator'!$A$3:$Q$3,0))</f>
        <v>0</v>
      </c>
      <c r="O52" s="98" t="str">
        <f t="shared" si="9"/>
        <v/>
      </c>
      <c r="P52" s="88"/>
      <c r="Q52" s="89"/>
      <c r="R52" s="90"/>
      <c r="S52" s="88"/>
      <c r="T52" s="99" t="str">
        <f t="shared" si="10"/>
        <v/>
      </c>
      <c r="U52" s="100" t="str">
        <f t="shared" si="11"/>
        <v/>
      </c>
      <c r="V52" s="220"/>
      <c r="W52" s="101" t="str">
        <f t="shared" si="0"/>
        <v/>
      </c>
      <c r="X52" s="102"/>
      <c r="Y52" s="102"/>
      <c r="Z52" s="102"/>
      <c r="AA52" s="102"/>
      <c r="AB52" s="102"/>
      <c r="AC52" s="102"/>
      <c r="AD52" s="102"/>
      <c r="AE52" s="102"/>
      <c r="AF52" s="102"/>
      <c r="AG52" s="102"/>
      <c r="AH52" s="102"/>
      <c r="AI52" s="103"/>
      <c r="AJ52" s="4"/>
    </row>
    <row r="53" spans="1:36" ht="17.399999999999999" x14ac:dyDescent="0.3">
      <c r="A53" s="84">
        <v>10703000928</v>
      </c>
      <c r="B53" s="96" t="e">
        <f>INDEX('Roll Up - SY23-24 Calculator'!$A$3:$Q$132,MATCH($A53,'Roll Up - SY23-24 Calculator'!$A$3:$A$132,0),MATCH(B$8,'Roll Up - SY23-24 Calculator'!$A$3:$Q$3,0))</f>
        <v>#N/A</v>
      </c>
      <c r="C53" s="86" t="str">
        <f>INDEX('Roll Up - SY23-24 Calculator'!$A$3:$Q$132,MATCH($A53,'Roll Up - SY23-24 Calculator'!$A$3:$A$132,0),MATCH(C$8,'Roll Up - SY23-24 Calculator'!$A$3:$Q$3,0))</f>
        <v>Whole Grain Breaded Homestyle Whole Muscle Chicken Breast Filets, 4.0 oz.</v>
      </c>
      <c r="D53" s="85" t="str">
        <f>INDEX('Roll Up - SY23-24 Calculator'!$A$3:$Q$132,MATCH($A53,'Roll Up - SY23-24 Calculator'!$A$3:$A$132,0),MATCH(D$8,'Roll Up - SY23-24 Calculator'!$A$3:$Q$3,0))</f>
        <v>100103 W</v>
      </c>
      <c r="E53" s="85">
        <f>INDEX('Roll Up - SY23-24 Calculator'!$A$3:$Q$132,MATCH($A53,'Roll Up - SY23-24 Calculator'!$A$3:$A$132,0),MATCH(E$8,'Roll Up - SY23-24 Calculator'!$A$3:$Q$3,0))</f>
        <v>30</v>
      </c>
      <c r="F53" s="85" t="str">
        <f>INDEX('Roll Up - SY23-24 Calculator'!$A$3:$Q$132,MATCH($A53,'Roll Up - SY23-24 Calculator'!$A$3:$A$132,0),MATCH(F$8,'Roll Up - SY23-24 Calculator'!$A$3:$Q$3,0))</f>
        <v>104-136</v>
      </c>
      <c r="G53" s="85">
        <f>INDEX('Roll Up - SY23-24 Calculator'!$A$3:$Q$132,MATCH($A53,'Roll Up - SY23-24 Calculator'!$A$3:$A$132,0),MATCH(G$8,'Roll Up - SY23-24 Calculator'!$A$3:$Q$3,0))</f>
        <v>120</v>
      </c>
      <c r="H53" s="85">
        <f>INDEX('Roll Up - SY23-24 Calculator'!$A$3:$Q$132,MATCH($A53,'Roll Up - SY23-24 Calculator'!$A$3:$A$132,0),MATCH(H$8,'Roll Up - SY23-24 Calculator'!$A$3:$Q$3,0))</f>
        <v>4</v>
      </c>
      <c r="I53" s="85" t="str">
        <f>INDEX('Roll Up - SY23-24 Calculator'!$A$3:$Q$132,MATCH($A53,'Roll Up - SY23-24 Calculator'!$A$3:$A$132,0),MATCH(I$8,'Roll Up - SY23-24 Calculator'!$A$3:$Q$3,0))</f>
        <v>-</v>
      </c>
      <c r="J53" s="85" t="str">
        <f>INDEX('Roll Up - SY23-24 Calculator'!$A$3:$Q$132,MATCH($A53,'Roll Up - SY23-24 Calculator'!$A$3:$A$132,0),MATCH(J$8,'Roll Up - SY23-24 Calculator'!$A$3:$Q$3,0))</f>
        <v>1 piece</v>
      </c>
      <c r="K53" s="85">
        <f>INDEX('Roll Up - SY23-24 Calculator'!$A$3:$Q$132,MATCH($A53,'Roll Up - SY23-24 Calculator'!$A$3:$A$132,0),MATCH(K$8,'Roll Up - SY23-24 Calculator'!$A$3:$Q$3,0))</f>
        <v>2</v>
      </c>
      <c r="L53" s="85">
        <f>INDEX('Roll Up - SY23-24 Calculator'!$A$3:$Q$132,MATCH($A53,'Roll Up - SY23-24 Calculator'!$A$3:$A$132,0),MATCH(L$8,'Roll Up - SY23-24 Calculator'!$A$3:$Q$3,0))</f>
        <v>1</v>
      </c>
      <c r="M53" s="85">
        <f>INDEX('Roll Up - SY23-24 Calculator'!$A$3:$Q$132,MATCH($A53,'Roll Up - SY23-24 Calculator'!$A$3:$A$132,0),MATCH(M$8,'Roll Up - SY23-24 Calculator'!$A$3:$Q$3,0))</f>
        <v>30.95</v>
      </c>
      <c r="N53" s="85">
        <f>INDEX('Roll Up - SY23-24 Calculator'!$A$3:$Q$132,MATCH($A53,'Roll Up - SY23-24 Calculator'!$A$3:$A$132,0),MATCH(N$8,'Roll Up - SY23-24 Calculator'!$A$3:$Q$3,0))</f>
        <v>0</v>
      </c>
      <c r="O53" s="87" t="str">
        <f t="shared" si="9"/>
        <v/>
      </c>
      <c r="P53" s="88"/>
      <c r="Q53" s="89"/>
      <c r="R53" s="90"/>
      <c r="S53" s="88"/>
      <c r="T53" s="91" t="str">
        <f t="shared" si="10"/>
        <v/>
      </c>
      <c r="U53" s="92" t="str">
        <f t="shared" si="11"/>
        <v/>
      </c>
      <c r="V53" s="220"/>
      <c r="W53" s="93" t="str">
        <f t="shared" si="0"/>
        <v/>
      </c>
      <c r="X53" s="94"/>
      <c r="Y53" s="94"/>
      <c r="Z53" s="94"/>
      <c r="AA53" s="94"/>
      <c r="AB53" s="94"/>
      <c r="AC53" s="94"/>
      <c r="AD53" s="94"/>
      <c r="AE53" s="94"/>
      <c r="AF53" s="94"/>
      <c r="AG53" s="94"/>
      <c r="AH53" s="94"/>
      <c r="AI53" s="90"/>
      <c r="AJ53" s="4"/>
    </row>
    <row r="54" spans="1:36" ht="17.399999999999999" x14ac:dyDescent="0.3">
      <c r="A54" s="95">
        <v>10703020928</v>
      </c>
      <c r="B54" s="96"/>
      <c r="C54" s="208" t="str">
        <f>INDEX('Roll Up - SY23-24 Calculator'!$A$3:$Q$132,MATCH($A54,'Roll Up - SY23-24 Calculator'!$A$3:$A$132,0),MATCH(C$8,'Roll Up - SY23-24 Calculator'!$A$3:$Q$3,0))</f>
        <v>Whole Grain Breaded Golden Crispy MWWM Chicken Filets, 3.75 oz.</v>
      </c>
      <c r="D54" s="96" t="str">
        <f>INDEX('Roll Up - SY23-24 Calculator'!$A$3:$Q$132,MATCH($A54,'Roll Up - SY23-24 Calculator'!$A$3:$A$132,0),MATCH(D$8,'Roll Up - SY23-24 Calculator'!$A$3:$Q$3,0))</f>
        <v>100103 W</v>
      </c>
      <c r="E54" s="96">
        <f>INDEX('Roll Up - SY23-24 Calculator'!$A$3:$Q$132,MATCH($A54,'Roll Up - SY23-24 Calculator'!$A$3:$A$132,0),MATCH(E$8,'Roll Up - SY23-24 Calculator'!$A$3:$Q$3,0))</f>
        <v>30.94</v>
      </c>
      <c r="F54" s="96">
        <f>INDEX('Roll Up - SY23-24 Calculator'!$A$3:$Q$132,MATCH($A54,'Roll Up - SY23-24 Calculator'!$A$3:$A$132,0),MATCH(F$8,'Roll Up - SY23-24 Calculator'!$A$3:$Q$3,0))</f>
        <v>132</v>
      </c>
      <c r="G54" s="96">
        <f>INDEX('Roll Up - SY23-24 Calculator'!$A$3:$Q$132,MATCH($A54,'Roll Up - SY23-24 Calculator'!$A$3:$A$132,0),MATCH(G$8,'Roll Up - SY23-24 Calculator'!$A$3:$Q$3,0))</f>
        <v>132</v>
      </c>
      <c r="H54" s="96">
        <f>INDEX('Roll Up - SY23-24 Calculator'!$A$3:$Q$132,MATCH($A54,'Roll Up - SY23-24 Calculator'!$A$3:$A$132,0),MATCH(H$8,'Roll Up - SY23-24 Calculator'!$A$3:$Q$3,0))</f>
        <v>3.75</v>
      </c>
      <c r="I54" s="96" t="str">
        <f>INDEX('Roll Up - SY23-24 Calculator'!$A$3:$Q$132,MATCH($A54,'Roll Up - SY23-24 Calculator'!$A$3:$A$132,0),MATCH(I$8,'Roll Up - SY23-24 Calculator'!$A$3:$Q$3,0))</f>
        <v>-</v>
      </c>
      <c r="J54" s="96" t="str">
        <f>INDEX('Roll Up - SY23-24 Calculator'!$A$3:$Q$132,MATCH($A54,'Roll Up - SY23-24 Calculator'!$A$3:$A$132,0),MATCH(J$8,'Roll Up - SY23-24 Calculator'!$A$3:$Q$3,0))</f>
        <v>1 piece</v>
      </c>
      <c r="K54" s="96">
        <f>INDEX('Roll Up - SY23-24 Calculator'!$A$3:$Q$132,MATCH($A54,'Roll Up - SY23-24 Calculator'!$A$3:$A$132,0),MATCH(K$8,'Roll Up - SY23-24 Calculator'!$A$3:$Q$3,0))</f>
        <v>2</v>
      </c>
      <c r="L54" s="96">
        <f>INDEX('Roll Up - SY23-24 Calculator'!$A$3:$Q$132,MATCH($A54,'Roll Up - SY23-24 Calculator'!$A$3:$A$132,0),MATCH(L$8,'Roll Up - SY23-24 Calculator'!$A$3:$Q$3,0))</f>
        <v>1</v>
      </c>
      <c r="M54" s="96">
        <f>INDEX('Roll Up - SY23-24 Calculator'!$A$3:$Q$132,MATCH($A54,'Roll Up - SY23-24 Calculator'!$A$3:$A$132,0),MATCH(M$8,'Roll Up - SY23-24 Calculator'!$A$3:$Q$3,0))</f>
        <v>33.74</v>
      </c>
      <c r="N54" s="96">
        <f>INDEX('Roll Up - SY23-24 Calculator'!$A$3:$Q$132,MATCH($A54,'Roll Up - SY23-24 Calculator'!$A$3:$A$132,0),MATCH(N$8,'Roll Up - SY23-24 Calculator'!$A$3:$Q$3,0))</f>
        <v>0</v>
      </c>
      <c r="O54" s="98" t="str">
        <f t="shared" ref="O54:O61" si="12">IF(IF(P54&gt;0,P54*G54,Q54*R54)=0,"",IF(P54&gt;0,P54*G54,Q54*R54))</f>
        <v/>
      </c>
      <c r="P54" s="88"/>
      <c r="Q54" s="89"/>
      <c r="R54" s="90"/>
      <c r="S54" s="88"/>
      <c r="T54" s="99" t="str">
        <f t="shared" ref="T54:T61" si="13">IFERROR(ROUNDUP(O54/G54,0)*M54,"")</f>
        <v/>
      </c>
      <c r="U54" s="100" t="str">
        <f t="shared" ref="U54:U61" si="14">IFERROR(ROUNDUP(O54/G54,0)*N54,"")</f>
        <v/>
      </c>
      <c r="V54" s="220"/>
      <c r="W54" s="101" t="str">
        <f t="shared" ref="W54:W61" si="15">IF(IFERROR(ROUNDUP(O54/G54,0)-SUM(X54:AI54),SUM(X54:AI54)*-1)=0,"",(IFERROR(ROUNDUP(O54/G54,0)-SUM(X54:AI54),SUM(X54:AI54)*-1)))</f>
        <v/>
      </c>
      <c r="X54" s="102"/>
      <c r="Y54" s="102"/>
      <c r="Z54" s="102"/>
      <c r="AA54" s="102"/>
      <c r="AB54" s="102"/>
      <c r="AC54" s="102"/>
      <c r="AD54" s="102"/>
      <c r="AE54" s="102"/>
      <c r="AF54" s="102"/>
      <c r="AG54" s="102"/>
      <c r="AH54" s="102"/>
      <c r="AI54" s="103"/>
      <c r="AJ54" s="4"/>
    </row>
    <row r="55" spans="1:36" ht="17.399999999999999" x14ac:dyDescent="0.3">
      <c r="A55" s="84">
        <v>10703030928</v>
      </c>
      <c r="B55" s="96"/>
      <c r="C55" s="86" t="str">
        <f>INDEX('Roll Up - SY23-24 Calculator'!$A$3:$Q$132,MATCH($A55,'Roll Up - SY23-24 Calculator'!$A$3:$A$132,0),MATCH(C$8,'Roll Up - SY23-24 Calculator'!$A$3:$Q$3,0))</f>
        <v>Whole Grain Breaded Southern Style MWWM Chicken Filets, 2.12 oz.</v>
      </c>
      <c r="D55" s="85" t="str">
        <f>INDEX('Roll Up - SY23-24 Calculator'!$A$3:$Q$132,MATCH($A55,'Roll Up - SY23-24 Calculator'!$A$3:$A$132,0),MATCH(D$8,'Roll Up - SY23-24 Calculator'!$A$3:$Q$3,0))</f>
        <v>100103 W</v>
      </c>
      <c r="E55" s="85">
        <f>INDEX('Roll Up - SY23-24 Calculator'!$A$3:$Q$132,MATCH($A55,'Roll Up - SY23-24 Calculator'!$A$3:$A$132,0),MATCH(E$8,'Roll Up - SY23-24 Calculator'!$A$3:$Q$3,0))</f>
        <v>30</v>
      </c>
      <c r="F55" s="85">
        <f>INDEX('Roll Up - SY23-24 Calculator'!$A$3:$Q$132,MATCH($A55,'Roll Up - SY23-24 Calculator'!$A$3:$A$132,0),MATCH(F$8,'Roll Up - SY23-24 Calculator'!$A$3:$Q$3,0))</f>
        <v>226</v>
      </c>
      <c r="G55" s="85">
        <f>INDEX('Roll Up - SY23-24 Calculator'!$A$3:$Q$132,MATCH($A55,'Roll Up - SY23-24 Calculator'!$A$3:$A$132,0),MATCH(G$8,'Roll Up - SY23-24 Calculator'!$A$3:$Q$3,0))</f>
        <v>226</v>
      </c>
      <c r="H55" s="85">
        <f>INDEX('Roll Up - SY23-24 Calculator'!$A$3:$Q$132,MATCH($A55,'Roll Up - SY23-24 Calculator'!$A$3:$A$132,0),MATCH(H$8,'Roll Up - SY23-24 Calculator'!$A$3:$Q$3,0))</f>
        <v>2.12</v>
      </c>
      <c r="I55" s="85" t="str">
        <f>INDEX('Roll Up - SY23-24 Calculator'!$A$3:$Q$132,MATCH($A55,'Roll Up - SY23-24 Calculator'!$A$3:$A$132,0),MATCH(I$8,'Roll Up - SY23-24 Calculator'!$A$3:$Q$3,0))</f>
        <v>-</v>
      </c>
      <c r="J55" s="85" t="str">
        <f>INDEX('Roll Up - SY23-24 Calculator'!$A$3:$Q$132,MATCH($A55,'Roll Up - SY23-24 Calculator'!$A$3:$A$132,0),MATCH(J$8,'Roll Up - SY23-24 Calculator'!$A$3:$Q$3,0))</f>
        <v>1 piece</v>
      </c>
      <c r="K55" s="85">
        <f>INDEX('Roll Up - SY23-24 Calculator'!$A$3:$Q$132,MATCH($A55,'Roll Up - SY23-24 Calculator'!$A$3:$A$132,0),MATCH(K$8,'Roll Up - SY23-24 Calculator'!$A$3:$Q$3,0))</f>
        <v>1</v>
      </c>
      <c r="L55" s="85">
        <f>INDEX('Roll Up - SY23-24 Calculator'!$A$3:$Q$132,MATCH($A55,'Roll Up - SY23-24 Calculator'!$A$3:$A$132,0),MATCH(L$8,'Roll Up - SY23-24 Calculator'!$A$3:$Q$3,0))</f>
        <v>0.5</v>
      </c>
      <c r="M55" s="85">
        <f>INDEX('Roll Up - SY23-24 Calculator'!$A$3:$Q$132,MATCH($A55,'Roll Up - SY23-24 Calculator'!$A$3:$A$132,0),MATCH(M$8,'Roll Up - SY23-24 Calculator'!$A$3:$Q$3,0))</f>
        <v>31.84</v>
      </c>
      <c r="N55" s="85">
        <f>INDEX('Roll Up - SY23-24 Calculator'!$A$3:$Q$132,MATCH($A55,'Roll Up - SY23-24 Calculator'!$A$3:$A$132,0),MATCH(N$8,'Roll Up - SY23-24 Calculator'!$A$3:$Q$3,0))</f>
        <v>0</v>
      </c>
      <c r="O55" s="87" t="str">
        <f t="shared" si="12"/>
        <v/>
      </c>
      <c r="P55" s="88"/>
      <c r="Q55" s="89"/>
      <c r="R55" s="90"/>
      <c r="S55" s="88"/>
      <c r="T55" s="91" t="str">
        <f t="shared" si="13"/>
        <v/>
      </c>
      <c r="U55" s="92" t="str">
        <f t="shared" si="14"/>
        <v/>
      </c>
      <c r="V55" s="220"/>
      <c r="W55" s="93" t="str">
        <f t="shared" si="15"/>
        <v/>
      </c>
      <c r="X55" s="94"/>
      <c r="Y55" s="94"/>
      <c r="Z55" s="94"/>
      <c r="AA55" s="94"/>
      <c r="AB55" s="94"/>
      <c r="AC55" s="94"/>
      <c r="AD55" s="94"/>
      <c r="AE55" s="94"/>
      <c r="AF55" s="94"/>
      <c r="AG55" s="94"/>
      <c r="AH55" s="94"/>
      <c r="AI55" s="90"/>
      <c r="AJ55" s="4"/>
    </row>
    <row r="56" spans="1:36" ht="17.399999999999999" x14ac:dyDescent="0.3">
      <c r="A56" s="95">
        <v>10703100928</v>
      </c>
      <c r="B56" s="96"/>
      <c r="C56" s="208" t="str">
        <f>INDEX('Roll Up - SY23-24 Calculator'!$A$3:$Q$132,MATCH($A56,'Roll Up - SY23-24 Calculator'!$A$3:$A$132,0),MATCH(C$8,'Roll Up - SY23-24 Calculator'!$A$3:$Q$3,0))</f>
        <v>Whole Muscle Hot &amp; Spicy Chicken Breast Filets, 4.0 oz.</v>
      </c>
      <c r="D56" s="96" t="str">
        <f>INDEX('Roll Up - SY23-24 Calculator'!$A$3:$Q$132,MATCH($A56,'Roll Up - SY23-24 Calculator'!$A$3:$A$132,0),MATCH(D$8,'Roll Up - SY23-24 Calculator'!$A$3:$Q$3,0))</f>
        <v>100103 W</v>
      </c>
      <c r="E56" s="96">
        <f>INDEX('Roll Up - SY23-24 Calculator'!$A$3:$Q$132,MATCH($A56,'Roll Up - SY23-24 Calculator'!$A$3:$A$132,0),MATCH(E$8,'Roll Up - SY23-24 Calculator'!$A$3:$Q$3,0))</f>
        <v>30</v>
      </c>
      <c r="F56" s="96" t="str">
        <f>INDEX('Roll Up - SY23-24 Calculator'!$A$3:$Q$132,MATCH($A56,'Roll Up - SY23-24 Calculator'!$A$3:$A$132,0),MATCH(F$8,'Roll Up - SY23-24 Calculator'!$A$3:$Q$3,0))</f>
        <v>104-136</v>
      </c>
      <c r="G56" s="96">
        <f>INDEX('Roll Up - SY23-24 Calculator'!$A$3:$Q$132,MATCH($A56,'Roll Up - SY23-24 Calculator'!$A$3:$A$132,0),MATCH(G$8,'Roll Up - SY23-24 Calculator'!$A$3:$Q$3,0))</f>
        <v>120</v>
      </c>
      <c r="H56" s="96">
        <f>INDEX('Roll Up - SY23-24 Calculator'!$A$3:$Q$132,MATCH($A56,'Roll Up - SY23-24 Calculator'!$A$3:$A$132,0),MATCH(H$8,'Roll Up - SY23-24 Calculator'!$A$3:$Q$3,0))</f>
        <v>4</v>
      </c>
      <c r="I56" s="96" t="str">
        <f>INDEX('Roll Up - SY23-24 Calculator'!$A$3:$Q$132,MATCH($A56,'Roll Up - SY23-24 Calculator'!$A$3:$A$132,0),MATCH(I$8,'Roll Up - SY23-24 Calculator'!$A$3:$Q$3,0))</f>
        <v>-</v>
      </c>
      <c r="J56" s="96" t="str">
        <f>INDEX('Roll Up - SY23-24 Calculator'!$A$3:$Q$132,MATCH($A56,'Roll Up - SY23-24 Calculator'!$A$3:$A$132,0),MATCH(J$8,'Roll Up - SY23-24 Calculator'!$A$3:$Q$3,0))</f>
        <v>1 piece</v>
      </c>
      <c r="K56" s="96">
        <f>INDEX('Roll Up - SY23-24 Calculator'!$A$3:$Q$132,MATCH($A56,'Roll Up - SY23-24 Calculator'!$A$3:$A$132,0),MATCH(K$8,'Roll Up - SY23-24 Calculator'!$A$3:$Q$3,0))</f>
        <v>2</v>
      </c>
      <c r="L56" s="96">
        <f>INDEX('Roll Up - SY23-24 Calculator'!$A$3:$Q$132,MATCH($A56,'Roll Up - SY23-24 Calculator'!$A$3:$A$132,0),MATCH(L$8,'Roll Up - SY23-24 Calculator'!$A$3:$Q$3,0))</f>
        <v>1</v>
      </c>
      <c r="M56" s="96">
        <f>INDEX('Roll Up - SY23-24 Calculator'!$A$3:$Q$132,MATCH($A56,'Roll Up - SY23-24 Calculator'!$A$3:$A$132,0),MATCH(M$8,'Roll Up - SY23-24 Calculator'!$A$3:$Q$3,0))</f>
        <v>30.95</v>
      </c>
      <c r="N56" s="96">
        <f>INDEX('Roll Up - SY23-24 Calculator'!$A$3:$Q$132,MATCH($A56,'Roll Up - SY23-24 Calculator'!$A$3:$A$132,0),MATCH(N$8,'Roll Up - SY23-24 Calculator'!$A$3:$Q$3,0))</f>
        <v>0</v>
      </c>
      <c r="O56" s="98" t="str">
        <f t="shared" si="12"/>
        <v/>
      </c>
      <c r="P56" s="88"/>
      <c r="Q56" s="89"/>
      <c r="R56" s="90"/>
      <c r="S56" s="88"/>
      <c r="T56" s="99" t="str">
        <f t="shared" si="13"/>
        <v/>
      </c>
      <c r="U56" s="100" t="str">
        <f t="shared" si="14"/>
        <v/>
      </c>
      <c r="V56" s="220"/>
      <c r="W56" s="101" t="str">
        <f t="shared" si="15"/>
        <v/>
      </c>
      <c r="X56" s="102"/>
      <c r="Y56" s="102"/>
      <c r="Z56" s="102"/>
      <c r="AA56" s="102"/>
      <c r="AB56" s="102"/>
      <c r="AC56" s="102"/>
      <c r="AD56" s="102"/>
      <c r="AE56" s="102"/>
      <c r="AF56" s="102"/>
      <c r="AG56" s="102"/>
      <c r="AH56" s="102"/>
      <c r="AI56" s="103"/>
      <c r="AJ56" s="4"/>
    </row>
    <row r="57" spans="1:36" ht="17.399999999999999" x14ac:dyDescent="0.3">
      <c r="A57" s="84">
        <v>10703120928</v>
      </c>
      <c r="B57" s="96"/>
      <c r="C57" s="86" t="str">
        <f>INDEX('Roll Up - SY23-24 Calculator'!$A$3:$Q$132,MATCH($A57,'Roll Up - SY23-24 Calculator'!$A$3:$A$132,0),MATCH(C$8,'Roll Up - SY23-24 Calculator'!$A$3:$Q$3,0))</f>
        <v>Whole Grain Breaded Hot 'N Spicy MWWM Chicken Filets, 3.75 oz.</v>
      </c>
      <c r="D57" s="85" t="str">
        <f>INDEX('Roll Up - SY23-24 Calculator'!$A$3:$Q$132,MATCH($A57,'Roll Up - SY23-24 Calculator'!$A$3:$A$132,0),MATCH(D$8,'Roll Up - SY23-24 Calculator'!$A$3:$Q$3,0))</f>
        <v>100103 W</v>
      </c>
      <c r="E57" s="85">
        <f>INDEX('Roll Up - SY23-24 Calculator'!$A$3:$Q$132,MATCH($A57,'Roll Up - SY23-24 Calculator'!$A$3:$A$132,0),MATCH(E$8,'Roll Up - SY23-24 Calculator'!$A$3:$Q$3,0))</f>
        <v>30.9</v>
      </c>
      <c r="F57" s="85">
        <f>INDEX('Roll Up - SY23-24 Calculator'!$A$3:$Q$132,MATCH($A57,'Roll Up - SY23-24 Calculator'!$A$3:$A$132,0),MATCH(F$8,'Roll Up - SY23-24 Calculator'!$A$3:$Q$3,0))</f>
        <v>132</v>
      </c>
      <c r="G57" s="85">
        <f>INDEX('Roll Up - SY23-24 Calculator'!$A$3:$Q$132,MATCH($A57,'Roll Up - SY23-24 Calculator'!$A$3:$A$132,0),MATCH(G$8,'Roll Up - SY23-24 Calculator'!$A$3:$Q$3,0))</f>
        <v>132</v>
      </c>
      <c r="H57" s="85">
        <f>INDEX('Roll Up - SY23-24 Calculator'!$A$3:$Q$132,MATCH($A57,'Roll Up - SY23-24 Calculator'!$A$3:$A$132,0),MATCH(H$8,'Roll Up - SY23-24 Calculator'!$A$3:$Q$3,0))</f>
        <v>3.75</v>
      </c>
      <c r="I57" s="85" t="str">
        <f>INDEX('Roll Up - SY23-24 Calculator'!$A$3:$Q$132,MATCH($A57,'Roll Up - SY23-24 Calculator'!$A$3:$A$132,0),MATCH(I$8,'Roll Up - SY23-24 Calculator'!$A$3:$Q$3,0))</f>
        <v>-</v>
      </c>
      <c r="J57" s="85" t="str">
        <f>INDEX('Roll Up - SY23-24 Calculator'!$A$3:$Q$132,MATCH($A57,'Roll Up - SY23-24 Calculator'!$A$3:$A$132,0),MATCH(J$8,'Roll Up - SY23-24 Calculator'!$A$3:$Q$3,0))</f>
        <v>1 piece</v>
      </c>
      <c r="K57" s="85">
        <f>INDEX('Roll Up - SY23-24 Calculator'!$A$3:$Q$132,MATCH($A57,'Roll Up - SY23-24 Calculator'!$A$3:$A$132,0),MATCH(K$8,'Roll Up - SY23-24 Calculator'!$A$3:$Q$3,0))</f>
        <v>2</v>
      </c>
      <c r="L57" s="85">
        <f>INDEX('Roll Up - SY23-24 Calculator'!$A$3:$Q$132,MATCH($A57,'Roll Up - SY23-24 Calculator'!$A$3:$A$132,0),MATCH(L$8,'Roll Up - SY23-24 Calculator'!$A$3:$Q$3,0))</f>
        <v>1</v>
      </c>
      <c r="M57" s="85">
        <f>INDEX('Roll Up - SY23-24 Calculator'!$A$3:$Q$132,MATCH($A57,'Roll Up - SY23-24 Calculator'!$A$3:$A$132,0),MATCH(M$8,'Roll Up - SY23-24 Calculator'!$A$3:$Q$3,0))</f>
        <v>33.74</v>
      </c>
      <c r="N57" s="85">
        <f>INDEX('Roll Up - SY23-24 Calculator'!$A$3:$Q$132,MATCH($A57,'Roll Up - SY23-24 Calculator'!$A$3:$A$132,0),MATCH(N$8,'Roll Up - SY23-24 Calculator'!$A$3:$Q$3,0))</f>
        <v>0</v>
      </c>
      <c r="O57" s="87" t="str">
        <f t="shared" si="12"/>
        <v/>
      </c>
      <c r="P57" s="88"/>
      <c r="Q57" s="89"/>
      <c r="R57" s="90"/>
      <c r="S57" s="88"/>
      <c r="T57" s="91" t="str">
        <f t="shared" si="13"/>
        <v/>
      </c>
      <c r="U57" s="92" t="str">
        <f t="shared" si="14"/>
        <v/>
      </c>
      <c r="V57" s="220"/>
      <c r="W57" s="93" t="str">
        <f t="shared" si="15"/>
        <v/>
      </c>
      <c r="X57" s="94"/>
      <c r="Y57" s="94"/>
      <c r="Z57" s="94"/>
      <c r="AA57" s="94"/>
      <c r="AB57" s="94"/>
      <c r="AC57" s="94"/>
      <c r="AD57" s="94"/>
      <c r="AE57" s="94"/>
      <c r="AF57" s="94"/>
      <c r="AG57" s="94"/>
      <c r="AH57" s="94"/>
      <c r="AI57" s="90"/>
      <c r="AJ57" s="4"/>
    </row>
    <row r="58" spans="1:36" ht="17.399999999999999" x14ac:dyDescent="0.3">
      <c r="A58" s="95">
        <v>10703220928</v>
      </c>
      <c r="B58" s="96"/>
      <c r="C58" s="208" t="str">
        <f>INDEX('Roll Up - SY23-24 Calculator'!$A$3:$Q$132,MATCH($A58,'Roll Up - SY23-24 Calculator'!$A$3:$A$132,0),MATCH(C$8,'Roll Up - SY23-24 Calculator'!$A$3:$Q$3,0))</f>
        <v>Grilled MWWM Chicken Filets, 2.26 oz.</v>
      </c>
      <c r="D58" s="96" t="str">
        <f>INDEX('Roll Up - SY23-24 Calculator'!$A$3:$Q$132,MATCH($A58,'Roll Up - SY23-24 Calculator'!$A$3:$A$132,0),MATCH(D$8,'Roll Up - SY23-24 Calculator'!$A$3:$Q$3,0))</f>
        <v>100103 W</v>
      </c>
      <c r="E58" s="96">
        <f>INDEX('Roll Up - SY23-24 Calculator'!$A$3:$Q$132,MATCH($A58,'Roll Up - SY23-24 Calculator'!$A$3:$A$132,0),MATCH(E$8,'Roll Up - SY23-24 Calculator'!$A$3:$Q$3,0))</f>
        <v>30.39</v>
      </c>
      <c r="F58" s="96">
        <f>INDEX('Roll Up - SY23-24 Calculator'!$A$3:$Q$132,MATCH($A58,'Roll Up - SY23-24 Calculator'!$A$3:$A$132,0),MATCH(F$8,'Roll Up - SY23-24 Calculator'!$A$3:$Q$3,0))</f>
        <v>215</v>
      </c>
      <c r="G58" s="96">
        <f>INDEX('Roll Up - SY23-24 Calculator'!$A$3:$Q$132,MATCH($A58,'Roll Up - SY23-24 Calculator'!$A$3:$A$132,0),MATCH(G$8,'Roll Up - SY23-24 Calculator'!$A$3:$Q$3,0))</f>
        <v>215</v>
      </c>
      <c r="H58" s="96">
        <f>INDEX('Roll Up - SY23-24 Calculator'!$A$3:$Q$132,MATCH($A58,'Roll Up - SY23-24 Calculator'!$A$3:$A$132,0),MATCH(H$8,'Roll Up - SY23-24 Calculator'!$A$3:$Q$3,0))</f>
        <v>2.2599999999999998</v>
      </c>
      <c r="I58" s="96">
        <f>INDEX('Roll Up - SY23-24 Calculator'!$A$3:$Q$132,MATCH($A58,'Roll Up - SY23-24 Calculator'!$A$3:$A$132,0),MATCH(I$8,'Roll Up - SY23-24 Calculator'!$A$3:$Q$3,0))</f>
        <v>10</v>
      </c>
      <c r="J58" s="96" t="str">
        <f>INDEX('Roll Up - SY23-24 Calculator'!$A$3:$Q$132,MATCH($A58,'Roll Up - SY23-24 Calculator'!$A$3:$A$132,0),MATCH(J$8,'Roll Up - SY23-24 Calculator'!$A$3:$Q$3,0))</f>
        <v>1 piece</v>
      </c>
      <c r="K58" s="96">
        <f>INDEX('Roll Up - SY23-24 Calculator'!$A$3:$Q$132,MATCH($A58,'Roll Up - SY23-24 Calculator'!$A$3:$A$132,0),MATCH(K$8,'Roll Up - SY23-24 Calculator'!$A$3:$Q$3,0))</f>
        <v>2</v>
      </c>
      <c r="L58" s="96" t="str">
        <f>INDEX('Roll Up - SY23-24 Calculator'!$A$3:$Q$132,MATCH($A58,'Roll Up - SY23-24 Calculator'!$A$3:$A$132,0),MATCH(L$8,'Roll Up - SY23-24 Calculator'!$A$3:$Q$3,0))</f>
        <v>-</v>
      </c>
      <c r="M58" s="96">
        <f>INDEX('Roll Up - SY23-24 Calculator'!$A$3:$Q$132,MATCH($A58,'Roll Up - SY23-24 Calculator'!$A$3:$A$132,0),MATCH(M$8,'Roll Up - SY23-24 Calculator'!$A$3:$Q$3,0))</f>
        <v>40.78</v>
      </c>
      <c r="N58" s="96">
        <f>INDEX('Roll Up - SY23-24 Calculator'!$A$3:$Q$132,MATCH($A58,'Roll Up - SY23-24 Calculator'!$A$3:$A$132,0),MATCH(N$8,'Roll Up - SY23-24 Calculator'!$A$3:$Q$3,0))</f>
        <v>0</v>
      </c>
      <c r="O58" s="98" t="str">
        <f t="shared" ref="O58:O59" si="16">IF(IF(P58&gt;0,P58*G58,Q58*R58)=0,"",IF(P58&gt;0,P58*G58,Q58*R58))</f>
        <v/>
      </c>
      <c r="P58" s="88"/>
      <c r="Q58" s="89"/>
      <c r="R58" s="90"/>
      <c r="S58" s="88"/>
      <c r="T58" s="99" t="str">
        <f t="shared" ref="T58:T59" si="17">IFERROR(ROUNDUP(O58/G58,0)*M58,"")</f>
        <v/>
      </c>
      <c r="U58" s="100" t="str">
        <f t="shared" ref="U58:U59" si="18">IFERROR(ROUNDUP(O58/G58,0)*N58,"")</f>
        <v/>
      </c>
      <c r="V58" s="220"/>
      <c r="W58" s="101" t="str">
        <f t="shared" ref="W58:W59" si="19">IF(IFERROR(ROUNDUP(O58/G58,0)-SUM(X58:AI58),SUM(X58:AI58)*-1)=0,"",(IFERROR(ROUNDUP(O58/G58,0)-SUM(X58:AI58),SUM(X58:AI58)*-1)))</f>
        <v/>
      </c>
      <c r="X58" s="102"/>
      <c r="Y58" s="102"/>
      <c r="Z58" s="102"/>
      <c r="AA58" s="102"/>
      <c r="AB58" s="102"/>
      <c r="AC58" s="102"/>
      <c r="AD58" s="102"/>
      <c r="AE58" s="102"/>
      <c r="AF58" s="102"/>
      <c r="AG58" s="102"/>
      <c r="AH58" s="102"/>
      <c r="AI58" s="103"/>
      <c r="AJ58" s="4"/>
    </row>
    <row r="59" spans="1:36" ht="17.399999999999999" x14ac:dyDescent="0.3">
      <c r="A59" s="84">
        <v>10703320928</v>
      </c>
      <c r="B59" s="96"/>
      <c r="C59" s="86" t="str">
        <f>INDEX('Roll Up - SY23-24 Calculator'!$A$3:$Q$132,MATCH($A59,'Roll Up - SY23-24 Calculator'!$A$3:$A$132,0),MATCH(C$8,'Roll Up - SY23-24 Calculator'!$A$3:$Q$3,0))</f>
        <v>Whole Grain Breaded Golden Crispy MWWM Chicken Tenders, 2.07 oz.</v>
      </c>
      <c r="D59" s="85" t="str">
        <f>INDEX('Roll Up - SY23-24 Calculator'!$A$3:$Q$132,MATCH($A59,'Roll Up - SY23-24 Calculator'!$A$3:$A$132,0),MATCH(D$8,'Roll Up - SY23-24 Calculator'!$A$3:$Q$3,0))</f>
        <v>100103 W</v>
      </c>
      <c r="E59" s="85">
        <f>INDEX('Roll Up - SY23-24 Calculator'!$A$3:$Q$132,MATCH($A59,'Roll Up - SY23-24 Calculator'!$A$3:$A$132,0),MATCH(E$8,'Roll Up - SY23-24 Calculator'!$A$3:$Q$3,0))</f>
        <v>30.99</v>
      </c>
      <c r="F59" s="85">
        <f>INDEX('Roll Up - SY23-24 Calculator'!$A$3:$Q$132,MATCH($A59,'Roll Up - SY23-24 Calculator'!$A$3:$A$132,0),MATCH(F$8,'Roll Up - SY23-24 Calculator'!$A$3:$Q$3,0))</f>
        <v>119</v>
      </c>
      <c r="G59" s="85">
        <f>INDEX('Roll Up - SY23-24 Calculator'!$A$3:$Q$132,MATCH($A59,'Roll Up - SY23-24 Calculator'!$A$3:$A$132,0),MATCH(G$8,'Roll Up - SY23-24 Calculator'!$A$3:$Q$3,0))</f>
        <v>119</v>
      </c>
      <c r="H59" s="85">
        <f>INDEX('Roll Up - SY23-24 Calculator'!$A$3:$Q$132,MATCH($A59,'Roll Up - SY23-24 Calculator'!$A$3:$A$132,0),MATCH(H$8,'Roll Up - SY23-24 Calculator'!$A$3:$Q$3,0))</f>
        <v>4.1399999999999997</v>
      </c>
      <c r="I59" s="85" t="str">
        <f>INDEX('Roll Up - SY23-24 Calculator'!$A$3:$Q$132,MATCH($A59,'Roll Up - SY23-24 Calculator'!$A$3:$A$132,0),MATCH(I$8,'Roll Up - SY23-24 Calculator'!$A$3:$Q$3,0))</f>
        <v>-</v>
      </c>
      <c r="J59" s="85" t="str">
        <f>INDEX('Roll Up - SY23-24 Calculator'!$A$3:$Q$132,MATCH($A59,'Roll Up - SY23-24 Calculator'!$A$3:$A$132,0),MATCH(J$8,'Roll Up - SY23-24 Calculator'!$A$3:$Q$3,0))</f>
        <v>2 pieces</v>
      </c>
      <c r="K59" s="85">
        <f>INDEX('Roll Up - SY23-24 Calculator'!$A$3:$Q$132,MATCH($A59,'Roll Up - SY23-24 Calculator'!$A$3:$A$132,0),MATCH(K$8,'Roll Up - SY23-24 Calculator'!$A$3:$Q$3,0))</f>
        <v>2</v>
      </c>
      <c r="L59" s="85">
        <f>INDEX('Roll Up - SY23-24 Calculator'!$A$3:$Q$132,MATCH($A59,'Roll Up - SY23-24 Calculator'!$A$3:$A$132,0),MATCH(L$8,'Roll Up - SY23-24 Calculator'!$A$3:$Q$3,0))</f>
        <v>1</v>
      </c>
      <c r="M59" s="85">
        <f>INDEX('Roll Up - SY23-24 Calculator'!$A$3:$Q$132,MATCH($A59,'Roll Up - SY23-24 Calculator'!$A$3:$A$132,0),MATCH(M$8,'Roll Up - SY23-24 Calculator'!$A$3:$Q$3,0))</f>
        <v>34.29</v>
      </c>
      <c r="N59" s="85">
        <f>INDEX('Roll Up - SY23-24 Calculator'!$A$3:$Q$132,MATCH($A59,'Roll Up - SY23-24 Calculator'!$A$3:$A$132,0),MATCH(N$8,'Roll Up - SY23-24 Calculator'!$A$3:$Q$3,0))</f>
        <v>0</v>
      </c>
      <c r="O59" s="87" t="str">
        <f t="shared" si="16"/>
        <v/>
      </c>
      <c r="P59" s="88"/>
      <c r="Q59" s="89"/>
      <c r="R59" s="90"/>
      <c r="S59" s="88"/>
      <c r="T59" s="91" t="str">
        <f t="shared" si="17"/>
        <v/>
      </c>
      <c r="U59" s="92" t="str">
        <f t="shared" si="18"/>
        <v/>
      </c>
      <c r="V59" s="220"/>
      <c r="W59" s="93" t="str">
        <f t="shared" si="19"/>
        <v/>
      </c>
      <c r="X59" s="94"/>
      <c r="Y59" s="94"/>
      <c r="Z59" s="94"/>
      <c r="AA59" s="94"/>
      <c r="AB59" s="94"/>
      <c r="AC59" s="94"/>
      <c r="AD59" s="94"/>
      <c r="AE59" s="94"/>
      <c r="AF59" s="94"/>
      <c r="AG59" s="94"/>
      <c r="AH59" s="94"/>
      <c r="AI59" s="90"/>
      <c r="AJ59" s="4"/>
    </row>
    <row r="60" spans="1:36" ht="17.399999999999999" x14ac:dyDescent="0.3">
      <c r="A60" s="95">
        <v>10703420928</v>
      </c>
      <c r="B60" s="96"/>
      <c r="C60" s="208" t="str">
        <f>INDEX('Roll Up - SY23-24 Calculator'!$A$3:$Q$132,MATCH($A60,'Roll Up - SY23-24 Calculator'!$A$3:$A$132,0),MATCH(C$8,'Roll Up - SY23-24 Calculator'!$A$3:$Q$3,0))</f>
        <v>Whole Grain Breaded Hot N Spicy MWWM Chicken Tenders, 2.05 oz.</v>
      </c>
      <c r="D60" s="96" t="str">
        <f>INDEX('Roll Up - SY23-24 Calculator'!$A$3:$Q$132,MATCH($A60,'Roll Up - SY23-24 Calculator'!$A$3:$A$132,0),MATCH(D$8,'Roll Up - SY23-24 Calculator'!$A$3:$Q$3,0))</f>
        <v>100103 W</v>
      </c>
      <c r="E60" s="96">
        <f>INDEX('Roll Up - SY23-24 Calculator'!$A$3:$Q$132,MATCH($A60,'Roll Up - SY23-24 Calculator'!$A$3:$A$132,0),MATCH(E$8,'Roll Up - SY23-24 Calculator'!$A$3:$Q$3,0))</f>
        <v>30.99</v>
      </c>
      <c r="F60" s="96">
        <f>INDEX('Roll Up - SY23-24 Calculator'!$A$3:$Q$132,MATCH($A60,'Roll Up - SY23-24 Calculator'!$A$3:$A$132,0),MATCH(F$8,'Roll Up - SY23-24 Calculator'!$A$3:$Q$3,0))</f>
        <v>120</v>
      </c>
      <c r="G60" s="96">
        <f>INDEX('Roll Up - SY23-24 Calculator'!$A$3:$Q$132,MATCH($A60,'Roll Up - SY23-24 Calculator'!$A$3:$A$132,0),MATCH(G$8,'Roll Up - SY23-24 Calculator'!$A$3:$Q$3,0))</f>
        <v>120</v>
      </c>
      <c r="H60" s="96">
        <f>INDEX('Roll Up - SY23-24 Calculator'!$A$3:$Q$132,MATCH($A60,'Roll Up - SY23-24 Calculator'!$A$3:$A$132,0),MATCH(H$8,'Roll Up - SY23-24 Calculator'!$A$3:$Q$3,0))</f>
        <v>4.09</v>
      </c>
      <c r="I60" s="96" t="str">
        <f>INDEX('Roll Up - SY23-24 Calculator'!$A$3:$Q$132,MATCH($A60,'Roll Up - SY23-24 Calculator'!$A$3:$A$132,0),MATCH(I$8,'Roll Up - SY23-24 Calculator'!$A$3:$Q$3,0))</f>
        <v>-</v>
      </c>
      <c r="J60" s="96" t="str">
        <f>INDEX('Roll Up - SY23-24 Calculator'!$A$3:$Q$132,MATCH($A60,'Roll Up - SY23-24 Calculator'!$A$3:$A$132,0),MATCH(J$8,'Roll Up - SY23-24 Calculator'!$A$3:$Q$3,0))</f>
        <v>2 pieces</v>
      </c>
      <c r="K60" s="96">
        <f>INDEX('Roll Up - SY23-24 Calculator'!$A$3:$Q$132,MATCH($A60,'Roll Up - SY23-24 Calculator'!$A$3:$A$132,0),MATCH(K$8,'Roll Up - SY23-24 Calculator'!$A$3:$Q$3,0))</f>
        <v>2</v>
      </c>
      <c r="L60" s="96">
        <f>INDEX('Roll Up - SY23-24 Calculator'!$A$3:$Q$132,MATCH($A60,'Roll Up - SY23-24 Calculator'!$A$3:$A$132,0),MATCH(L$8,'Roll Up - SY23-24 Calculator'!$A$3:$Q$3,0))</f>
        <v>1</v>
      </c>
      <c r="M60" s="96">
        <f>INDEX('Roll Up - SY23-24 Calculator'!$A$3:$Q$132,MATCH($A60,'Roll Up - SY23-24 Calculator'!$A$3:$A$132,0),MATCH(M$8,'Roll Up - SY23-24 Calculator'!$A$3:$Q$3,0))</f>
        <v>34.29</v>
      </c>
      <c r="N60" s="96">
        <f>INDEX('Roll Up - SY23-24 Calculator'!$A$3:$Q$132,MATCH($A60,'Roll Up - SY23-24 Calculator'!$A$3:$A$132,0),MATCH(N$8,'Roll Up - SY23-24 Calculator'!$A$3:$Q$3,0))</f>
        <v>0</v>
      </c>
      <c r="O60" s="98" t="str">
        <f t="shared" si="12"/>
        <v/>
      </c>
      <c r="P60" s="88"/>
      <c r="Q60" s="89"/>
      <c r="R60" s="90"/>
      <c r="S60" s="88"/>
      <c r="T60" s="99" t="str">
        <f t="shared" si="13"/>
        <v/>
      </c>
      <c r="U60" s="100" t="str">
        <f t="shared" si="14"/>
        <v/>
      </c>
      <c r="V60" s="220"/>
      <c r="W60" s="101" t="str">
        <f t="shared" si="15"/>
        <v/>
      </c>
      <c r="X60" s="102"/>
      <c r="Y60" s="102"/>
      <c r="Z60" s="102"/>
      <c r="AA60" s="102"/>
      <c r="AB60" s="102"/>
      <c r="AC60" s="102"/>
      <c r="AD60" s="102"/>
      <c r="AE60" s="102"/>
      <c r="AF60" s="102"/>
      <c r="AG60" s="102"/>
      <c r="AH60" s="102"/>
      <c r="AI60" s="103"/>
      <c r="AJ60" s="4"/>
    </row>
    <row r="61" spans="1:36" ht="17.399999999999999" x14ac:dyDescent="0.3">
      <c r="A61" s="84">
        <v>10703620928</v>
      </c>
      <c r="B61" s="96"/>
      <c r="C61" s="86" t="str">
        <f>INDEX('Roll Up - SY23-24 Calculator'!$A$3:$Q$132,MATCH($A61,'Roll Up - SY23-24 Calculator'!$A$3:$A$132,0),MATCH(C$8,'Roll Up - SY23-24 Calculator'!$A$3:$Q$3,0))</f>
        <v>Whole Grain Breaded Golden Crispy MWWM Boneless Chicken Wings, 0.79 oz.</v>
      </c>
      <c r="D61" s="85" t="str">
        <f>INDEX('Roll Up - SY23-24 Calculator'!$A$3:$Q$132,MATCH($A61,'Roll Up - SY23-24 Calculator'!$A$3:$A$132,0),MATCH(D$8,'Roll Up - SY23-24 Calculator'!$A$3:$Q$3,0))</f>
        <v>100103 W</v>
      </c>
      <c r="E61" s="85">
        <f>INDEX('Roll Up - SY23-24 Calculator'!$A$3:$Q$132,MATCH($A61,'Roll Up - SY23-24 Calculator'!$A$3:$A$132,0),MATCH(E$8,'Roll Up - SY23-24 Calculator'!$A$3:$Q$3,0))</f>
        <v>30</v>
      </c>
      <c r="F61" s="85">
        <f>INDEX('Roll Up - SY23-24 Calculator'!$A$3:$Q$132,MATCH($A61,'Roll Up - SY23-24 Calculator'!$A$3:$A$132,0),MATCH(F$8,'Roll Up - SY23-24 Calculator'!$A$3:$Q$3,0))</f>
        <v>121</v>
      </c>
      <c r="G61" s="85">
        <f>INDEX('Roll Up - SY23-24 Calculator'!$A$3:$Q$132,MATCH($A61,'Roll Up - SY23-24 Calculator'!$A$3:$A$132,0),MATCH(G$8,'Roll Up - SY23-24 Calculator'!$A$3:$Q$3,0))</f>
        <v>121</v>
      </c>
      <c r="H61" s="85">
        <f>INDEX('Roll Up - SY23-24 Calculator'!$A$3:$Q$132,MATCH($A61,'Roll Up - SY23-24 Calculator'!$A$3:$A$132,0),MATCH(H$8,'Roll Up - SY23-24 Calculator'!$A$3:$Q$3,0))</f>
        <v>3.95</v>
      </c>
      <c r="I61" s="85">
        <f>INDEX('Roll Up - SY23-24 Calculator'!$A$3:$Q$132,MATCH($A61,'Roll Up - SY23-24 Calculator'!$A$3:$A$132,0),MATCH(I$8,'Roll Up - SY23-24 Calculator'!$A$3:$Q$3,0))</f>
        <v>10</v>
      </c>
      <c r="J61" s="85" t="str">
        <f>INDEX('Roll Up - SY23-24 Calculator'!$A$3:$Q$132,MATCH($A61,'Roll Up - SY23-24 Calculator'!$A$3:$A$132,0),MATCH(J$8,'Roll Up - SY23-24 Calculator'!$A$3:$Q$3,0))</f>
        <v>5 pieces</v>
      </c>
      <c r="K61" s="85">
        <f>INDEX('Roll Up - SY23-24 Calculator'!$A$3:$Q$132,MATCH($A61,'Roll Up - SY23-24 Calculator'!$A$3:$A$132,0),MATCH(K$8,'Roll Up - SY23-24 Calculator'!$A$3:$Q$3,0))</f>
        <v>2</v>
      </c>
      <c r="L61" s="85">
        <f>INDEX('Roll Up - SY23-24 Calculator'!$A$3:$Q$132,MATCH($A61,'Roll Up - SY23-24 Calculator'!$A$3:$A$132,0),MATCH(L$8,'Roll Up - SY23-24 Calculator'!$A$3:$Q$3,0))</f>
        <v>1</v>
      </c>
      <c r="M61" s="85">
        <f>INDEX('Roll Up - SY23-24 Calculator'!$A$3:$Q$132,MATCH($A61,'Roll Up - SY23-24 Calculator'!$A$3:$A$132,0),MATCH(M$8,'Roll Up - SY23-24 Calculator'!$A$3:$Q$3,0))</f>
        <v>32.74</v>
      </c>
      <c r="N61" s="85">
        <f>INDEX('Roll Up - SY23-24 Calculator'!$A$3:$Q$132,MATCH($A61,'Roll Up - SY23-24 Calculator'!$A$3:$A$132,0),MATCH(N$8,'Roll Up - SY23-24 Calculator'!$A$3:$Q$3,0))</f>
        <v>0</v>
      </c>
      <c r="O61" s="87" t="str">
        <f t="shared" si="12"/>
        <v/>
      </c>
      <c r="P61" s="88"/>
      <c r="Q61" s="89"/>
      <c r="R61" s="90"/>
      <c r="S61" s="88"/>
      <c r="T61" s="91" t="str">
        <f t="shared" si="13"/>
        <v/>
      </c>
      <c r="U61" s="92" t="str">
        <f t="shared" si="14"/>
        <v/>
      </c>
      <c r="V61" s="220"/>
      <c r="W61" s="93" t="str">
        <f t="shared" si="15"/>
        <v/>
      </c>
      <c r="X61" s="94"/>
      <c r="Y61" s="94"/>
      <c r="Z61" s="94"/>
      <c r="AA61" s="94"/>
      <c r="AB61" s="94"/>
      <c r="AC61" s="94"/>
      <c r="AD61" s="94"/>
      <c r="AE61" s="94"/>
      <c r="AF61" s="94"/>
      <c r="AG61" s="94"/>
      <c r="AH61" s="94"/>
      <c r="AI61" s="90"/>
      <c r="AJ61" s="4"/>
    </row>
    <row r="62" spans="1:36" ht="17.399999999999999" x14ac:dyDescent="0.3">
      <c r="A62" s="95">
        <v>10703720928</v>
      </c>
      <c r="B62" s="96"/>
      <c r="C62" s="208" t="str">
        <f>INDEX('Roll Up - SY23-24 Calculator'!$A$3:$Q$132,MATCH($A62,'Roll Up - SY23-24 Calculator'!$A$3:$A$132,0),MATCH(C$8,'Roll Up - SY23-24 Calculator'!$A$3:$Q$3,0))</f>
        <v>Whole Grain Breaded Hot 'N Spicy MWWM Boneless Chicken Wings, 0.76 oz.</v>
      </c>
      <c r="D62" s="96" t="str">
        <f>INDEX('Roll Up - SY23-24 Calculator'!$A$3:$Q$132,MATCH($A62,'Roll Up - SY23-24 Calculator'!$A$3:$A$132,0),MATCH(D$8,'Roll Up - SY23-24 Calculator'!$A$3:$Q$3,0))</f>
        <v>100103 W</v>
      </c>
      <c r="E62" s="96">
        <f>INDEX('Roll Up - SY23-24 Calculator'!$A$3:$Q$132,MATCH($A62,'Roll Up - SY23-24 Calculator'!$A$3:$A$132,0),MATCH(E$8,'Roll Up - SY23-24 Calculator'!$A$3:$Q$3,0))</f>
        <v>30</v>
      </c>
      <c r="F62" s="96">
        <f>INDEX('Roll Up - SY23-24 Calculator'!$A$3:$Q$132,MATCH($A62,'Roll Up - SY23-24 Calculator'!$A$3:$A$132,0),MATCH(F$8,'Roll Up - SY23-24 Calculator'!$A$3:$Q$3,0))</f>
        <v>126</v>
      </c>
      <c r="G62" s="96">
        <f>INDEX('Roll Up - SY23-24 Calculator'!$A$3:$Q$132,MATCH($A62,'Roll Up - SY23-24 Calculator'!$A$3:$A$132,0),MATCH(G$8,'Roll Up - SY23-24 Calculator'!$A$3:$Q$3,0))</f>
        <v>126</v>
      </c>
      <c r="H62" s="96">
        <f>INDEX('Roll Up - SY23-24 Calculator'!$A$3:$Q$132,MATCH($A62,'Roll Up - SY23-24 Calculator'!$A$3:$A$132,0),MATCH(H$8,'Roll Up - SY23-24 Calculator'!$A$3:$Q$3,0))</f>
        <v>3.8</v>
      </c>
      <c r="I62" s="96" t="str">
        <f>INDEX('Roll Up - SY23-24 Calculator'!$A$3:$Q$132,MATCH($A62,'Roll Up - SY23-24 Calculator'!$A$3:$A$132,0),MATCH(I$8,'Roll Up - SY23-24 Calculator'!$A$3:$Q$3,0))</f>
        <v>-</v>
      </c>
      <c r="J62" s="96" t="str">
        <f>INDEX('Roll Up - SY23-24 Calculator'!$A$3:$Q$132,MATCH($A62,'Roll Up - SY23-24 Calculator'!$A$3:$A$132,0),MATCH(J$8,'Roll Up - SY23-24 Calculator'!$A$3:$Q$3,0))</f>
        <v>5 pieces</v>
      </c>
      <c r="K62" s="96">
        <f>INDEX('Roll Up - SY23-24 Calculator'!$A$3:$Q$132,MATCH($A62,'Roll Up - SY23-24 Calculator'!$A$3:$A$132,0),MATCH(K$8,'Roll Up - SY23-24 Calculator'!$A$3:$Q$3,0))</f>
        <v>2</v>
      </c>
      <c r="L62" s="96">
        <f>INDEX('Roll Up - SY23-24 Calculator'!$A$3:$Q$132,MATCH($A62,'Roll Up - SY23-24 Calculator'!$A$3:$A$132,0),MATCH(L$8,'Roll Up - SY23-24 Calculator'!$A$3:$Q$3,0))</f>
        <v>1</v>
      </c>
      <c r="M62" s="96">
        <f>INDEX('Roll Up - SY23-24 Calculator'!$A$3:$Q$132,MATCH($A62,'Roll Up - SY23-24 Calculator'!$A$3:$A$132,0),MATCH(M$8,'Roll Up - SY23-24 Calculator'!$A$3:$Q$3,0))</f>
        <v>32.74</v>
      </c>
      <c r="N62" s="96">
        <f>INDEX('Roll Up - SY23-24 Calculator'!$A$3:$Q$132,MATCH($A62,'Roll Up - SY23-24 Calculator'!$A$3:$A$132,0),MATCH(N$8,'Roll Up - SY23-24 Calculator'!$A$3:$Q$3,0))</f>
        <v>0</v>
      </c>
      <c r="O62" s="98" t="str">
        <f t="shared" ref="O62" si="20">IF(IF(P62&gt;0,P62*G62,Q62*R62)=0,"",IF(P62&gt;0,P62*G62,Q62*R62))</f>
        <v/>
      </c>
      <c r="P62" s="88"/>
      <c r="Q62" s="89"/>
      <c r="R62" s="90"/>
      <c r="S62" s="88"/>
      <c r="T62" s="99" t="str">
        <f t="shared" ref="T62" si="21">IFERROR(ROUNDUP(O62/G62,0)*M62,"")</f>
        <v/>
      </c>
      <c r="U62" s="100" t="str">
        <f t="shared" ref="U62" si="22">IFERROR(ROUNDUP(O62/G62,0)*N62,"")</f>
        <v/>
      </c>
      <c r="V62" s="220"/>
      <c r="W62" s="101" t="str">
        <f t="shared" ref="W62" si="23">IF(IFERROR(ROUNDUP(O62/G62,0)-SUM(X62:AI62),SUM(X62:AI62)*-1)=0,"",(IFERROR(ROUNDUP(O62/G62,0)-SUM(X62:AI62),SUM(X62:AI62)*-1)))</f>
        <v/>
      </c>
      <c r="X62" s="102"/>
      <c r="Y62" s="102"/>
      <c r="Z62" s="102"/>
      <c r="AA62" s="102"/>
      <c r="AB62" s="102"/>
      <c r="AC62" s="102"/>
      <c r="AD62" s="102"/>
      <c r="AE62" s="102"/>
      <c r="AF62" s="102"/>
      <c r="AG62" s="102"/>
      <c r="AH62" s="102"/>
      <c r="AI62" s="103"/>
      <c r="AJ62" s="4"/>
    </row>
    <row r="63" spans="1:36" ht="18" thickBot="1" x14ac:dyDescent="0.35">
      <c r="A63" s="84">
        <v>17033220928</v>
      </c>
      <c r="B63" s="96"/>
      <c r="C63" s="86" t="str">
        <f>INDEX('Roll Up - SY23-24 Calculator'!$A$3:$Q$132,MATCH($A63,'Roll Up - SY23-24 Calculator'!$A$3:$A$132,0),MATCH(C$8,'Roll Up - SY23-24 Calculator'!$A$3:$Q$3,0))</f>
        <v>Whole Grain Breaded Homestyle MWWM Chicken Tenders, 1.5 oz.</v>
      </c>
      <c r="D63" s="85" t="str">
        <f>INDEX('Roll Up - SY23-24 Calculator'!$A$3:$Q$132,MATCH($A63,'Roll Up - SY23-24 Calculator'!$A$3:$A$132,0),MATCH(D$8,'Roll Up - SY23-24 Calculator'!$A$3:$Q$3,0))</f>
        <v>100103 W</v>
      </c>
      <c r="E63" s="85">
        <f>INDEX('Roll Up - SY23-24 Calculator'!$A$3:$Q$132,MATCH($A63,'Roll Up - SY23-24 Calculator'!$A$3:$A$132,0),MATCH(E$8,'Roll Up - SY23-24 Calculator'!$A$3:$Q$3,0))</f>
        <v>30.9</v>
      </c>
      <c r="F63" s="85">
        <f>INDEX('Roll Up - SY23-24 Calculator'!$A$3:$Q$132,MATCH($A63,'Roll Up - SY23-24 Calculator'!$A$3:$A$132,0),MATCH(F$8,'Roll Up - SY23-24 Calculator'!$A$3:$Q$3,0))</f>
        <v>110</v>
      </c>
      <c r="G63" s="85">
        <f>INDEX('Roll Up - SY23-24 Calculator'!$A$3:$Q$132,MATCH($A63,'Roll Up - SY23-24 Calculator'!$A$3:$A$132,0),MATCH(G$8,'Roll Up - SY23-24 Calculator'!$A$3:$Q$3,0))</f>
        <v>110</v>
      </c>
      <c r="H63" s="85">
        <f>INDEX('Roll Up - SY23-24 Calculator'!$A$3:$Q$132,MATCH($A63,'Roll Up - SY23-24 Calculator'!$A$3:$A$132,0),MATCH(H$8,'Roll Up - SY23-24 Calculator'!$A$3:$Q$3,0))</f>
        <v>4.5</v>
      </c>
      <c r="I63" s="85">
        <f>INDEX('Roll Up - SY23-24 Calculator'!$A$3:$Q$132,MATCH($A63,'Roll Up - SY23-24 Calculator'!$A$3:$A$132,0),MATCH(I$8,'Roll Up - SY23-24 Calculator'!$A$3:$Q$3,0))</f>
        <v>10</v>
      </c>
      <c r="J63" s="85" t="str">
        <f>INDEX('Roll Up - SY23-24 Calculator'!$A$3:$Q$132,MATCH($A63,'Roll Up - SY23-24 Calculator'!$A$3:$A$132,0),MATCH(J$8,'Roll Up - SY23-24 Calculator'!$A$3:$Q$3,0))</f>
        <v>3 pieces</v>
      </c>
      <c r="K63" s="85">
        <f>INDEX('Roll Up - SY23-24 Calculator'!$A$3:$Q$132,MATCH($A63,'Roll Up - SY23-24 Calculator'!$A$3:$A$132,0),MATCH(K$8,'Roll Up - SY23-24 Calculator'!$A$3:$Q$3,0))</f>
        <v>2</v>
      </c>
      <c r="L63" s="85">
        <f>INDEX('Roll Up - SY23-24 Calculator'!$A$3:$Q$132,MATCH($A63,'Roll Up - SY23-24 Calculator'!$A$3:$A$132,0),MATCH(L$8,'Roll Up - SY23-24 Calculator'!$A$3:$Q$3,0))</f>
        <v>1</v>
      </c>
      <c r="M63" s="85">
        <f>INDEX('Roll Up - SY23-24 Calculator'!$A$3:$Q$132,MATCH($A63,'Roll Up - SY23-24 Calculator'!$A$3:$A$132,0),MATCH(M$8,'Roll Up - SY23-24 Calculator'!$A$3:$Q$3,0))</f>
        <v>32.630000000000003</v>
      </c>
      <c r="N63" s="85">
        <f>INDEX('Roll Up - SY23-24 Calculator'!$A$3:$Q$132,MATCH($A63,'Roll Up - SY23-24 Calculator'!$A$3:$A$132,0),MATCH(N$8,'Roll Up - SY23-24 Calculator'!$A$3:$Q$3,0))</f>
        <v>0</v>
      </c>
      <c r="O63" s="87" t="str">
        <f t="shared" ref="O63" si="24">IF(IF(P63&gt;0,P63*G63,Q63*R63)=0,"",IF(P63&gt;0,P63*G63,Q63*R63))</f>
        <v/>
      </c>
      <c r="P63" s="88"/>
      <c r="Q63" s="89"/>
      <c r="R63" s="90"/>
      <c r="S63" s="88"/>
      <c r="T63" s="91" t="str">
        <f t="shared" ref="T63" si="25">IFERROR(ROUNDUP(O63/G63,0)*M63,"")</f>
        <v/>
      </c>
      <c r="U63" s="92" t="str">
        <f t="shared" ref="U63" si="26">IFERROR(ROUNDUP(O63/G63,0)*N63,"")</f>
        <v/>
      </c>
      <c r="V63" s="220"/>
      <c r="W63" s="93" t="str">
        <f t="shared" ref="W63" si="27">IF(IFERROR(ROUNDUP(O63/G63,0)-SUM(X63:AI63),SUM(X63:AI63)*-1)=0,"",(IFERROR(ROUNDUP(O63/G63,0)-SUM(X63:AI63),SUM(X63:AI63)*-1)))</f>
        <v/>
      </c>
      <c r="X63" s="94"/>
      <c r="Y63" s="94"/>
      <c r="Z63" s="94"/>
      <c r="AA63" s="94"/>
      <c r="AB63" s="94"/>
      <c r="AC63" s="94"/>
      <c r="AD63" s="94"/>
      <c r="AE63" s="94"/>
      <c r="AF63" s="94"/>
      <c r="AG63" s="94"/>
      <c r="AH63" s="94"/>
      <c r="AI63" s="90"/>
      <c r="AJ63" s="4"/>
    </row>
    <row r="64" spans="1:36" ht="18" thickBot="1" x14ac:dyDescent="0.35">
      <c r="A64" s="71"/>
      <c r="B64" s="72"/>
      <c r="C64" s="73" t="s">
        <v>73</v>
      </c>
      <c r="D64" s="74"/>
      <c r="E64" s="72"/>
      <c r="F64" s="72"/>
      <c r="G64" s="72"/>
      <c r="H64" s="75"/>
      <c r="I64" s="75"/>
      <c r="J64" s="72"/>
      <c r="K64" s="75"/>
      <c r="L64" s="75"/>
      <c r="M64" s="72"/>
      <c r="N64" s="76"/>
      <c r="O64" s="104"/>
      <c r="P64" s="104"/>
      <c r="Q64" s="105"/>
      <c r="R64" s="106"/>
      <c r="S64" s="104"/>
      <c r="T64" s="78"/>
      <c r="U64" s="79"/>
      <c r="V64" s="220"/>
      <c r="W64" s="81"/>
      <c r="X64" s="82"/>
      <c r="Y64" s="82"/>
      <c r="Z64" s="82"/>
      <c r="AA64" s="82"/>
      <c r="AB64" s="82"/>
      <c r="AC64" s="82"/>
      <c r="AD64" s="82"/>
      <c r="AE64" s="82"/>
      <c r="AF64" s="82"/>
      <c r="AG64" s="82"/>
      <c r="AH64" s="82"/>
      <c r="AI64" s="83"/>
      <c r="AJ64" s="4"/>
    </row>
    <row r="65" spans="1:36" ht="17.399999999999999" x14ac:dyDescent="0.3">
      <c r="A65" s="95">
        <v>10000043537</v>
      </c>
      <c r="B65" s="96" t="e">
        <f>INDEX('Roll Up - SY23-24 Calculator'!$A$3:$Q$132,MATCH($A65,'Roll Up - SY23-24 Calculator'!$A$3:$A$132,0),MATCH(B$8,'Roll Up - SY23-24 Calculator'!$A$3:$Q$3,0))</f>
        <v>#N/A</v>
      </c>
      <c r="C65" s="208" t="str">
        <f>INDEX('Roll Up - SY23-24 Calculator'!$A$3:$Q$132,MATCH($A65,'Roll Up - SY23-24 Calculator'!$A$3:$A$132,0),MATCH(C$8,'Roll Up - SY23-24 Calculator'!$A$3:$Q$3,0))</f>
        <v>Taco Seasoned Chopped Chicken</v>
      </c>
      <c r="D65" s="96" t="str">
        <f>INDEX('Roll Up - SY23-24 Calculator'!$A$3:$Q$132,MATCH($A65,'Roll Up - SY23-24 Calculator'!$A$3:$A$132,0),MATCH(D$8,'Roll Up - SY23-24 Calculator'!$A$3:$Q$3,0))</f>
        <v>100103 D</v>
      </c>
      <c r="E65" s="96">
        <f>INDEX('Roll Up - SY23-24 Calculator'!$A$3:$Q$132,MATCH($A65,'Roll Up - SY23-24 Calculator'!$A$3:$A$132,0),MATCH(E$8,'Roll Up - SY23-24 Calculator'!$A$3:$Q$3,0))</f>
        <v>30</v>
      </c>
      <c r="F65" s="96">
        <f>INDEX('Roll Up - SY23-24 Calculator'!$A$3:$Q$132,MATCH($A65,'Roll Up - SY23-24 Calculator'!$A$3:$A$132,0),MATCH(F$8,'Roll Up - SY23-24 Calculator'!$A$3:$Q$3,0))</f>
        <v>240</v>
      </c>
      <c r="G65" s="96">
        <f>INDEX('Roll Up - SY23-24 Calculator'!$A$3:$Q$132,MATCH($A65,'Roll Up - SY23-24 Calculator'!$A$3:$A$132,0),MATCH(G$8,'Roll Up - SY23-24 Calculator'!$A$3:$Q$3,0))</f>
        <v>240</v>
      </c>
      <c r="H65" s="96">
        <f>INDEX('Roll Up - SY23-24 Calculator'!$A$3:$Q$132,MATCH($A65,'Roll Up - SY23-24 Calculator'!$A$3:$A$132,0),MATCH(H$8,'Roll Up - SY23-24 Calculator'!$A$3:$Q$3,0))</f>
        <v>2</v>
      </c>
      <c r="I65" s="96">
        <f>INDEX('Roll Up - SY23-24 Calculator'!$A$3:$Q$132,MATCH($A65,'Roll Up - SY23-24 Calculator'!$A$3:$A$132,0),MATCH(I$8,'Roll Up - SY23-24 Calculator'!$A$3:$Q$3,0))</f>
        <v>25</v>
      </c>
      <c r="J65" s="96" t="str">
        <f>INDEX('Roll Up - SY23-24 Calculator'!$A$3:$Q$132,MATCH($A65,'Roll Up - SY23-24 Calculator'!$A$3:$A$132,0),MATCH(J$8,'Roll Up - SY23-24 Calculator'!$A$3:$Q$3,0))</f>
        <v>2 oz.</v>
      </c>
      <c r="K65" s="96">
        <f>INDEX('Roll Up - SY23-24 Calculator'!$A$3:$Q$132,MATCH($A65,'Roll Up - SY23-24 Calculator'!$A$3:$A$132,0),MATCH(K$8,'Roll Up - SY23-24 Calculator'!$A$3:$Q$3,0))</f>
        <v>2</v>
      </c>
      <c r="L65" s="96" t="str">
        <f>INDEX('Roll Up - SY23-24 Calculator'!$A$3:$Q$132,MATCH($A65,'Roll Up - SY23-24 Calculator'!$A$3:$A$132,0),MATCH(L$8,'Roll Up - SY23-24 Calculator'!$A$3:$Q$3,0))</f>
        <v>-</v>
      </c>
      <c r="M65" s="96">
        <f>INDEX('Roll Up - SY23-24 Calculator'!$A$3:$Q$132,MATCH($A65,'Roll Up - SY23-24 Calculator'!$A$3:$A$132,0),MATCH(M$8,'Roll Up - SY23-24 Calculator'!$A$3:$Q$3,0))</f>
        <v>0</v>
      </c>
      <c r="N65" s="96">
        <f>INDEX('Roll Up - SY23-24 Calculator'!$A$3:$Q$132,MATCH($A65,'Roll Up - SY23-24 Calculator'!$A$3:$A$132,0),MATCH(N$8,'Roll Up - SY23-24 Calculator'!$A$3:$Q$3,0))</f>
        <v>39.58</v>
      </c>
      <c r="O65" s="98" t="str">
        <f t="shared" ref="O65:O69" si="28">IF(IF(P65&gt;0,P65*G65,Q65*R65)=0,"",IF(P65&gt;0,P65*G65,Q65*R65))</f>
        <v/>
      </c>
      <c r="P65" s="88"/>
      <c r="Q65" s="89"/>
      <c r="R65" s="90"/>
      <c r="S65" s="88"/>
      <c r="T65" s="99" t="str">
        <f t="shared" ref="T65:T69" si="29">IFERROR(ROUNDUP(O65/G65,0)*M65,"")</f>
        <v/>
      </c>
      <c r="U65" s="100" t="str">
        <f t="shared" ref="U65:U69" si="30">IFERROR(ROUNDUP(O65/G65,0)*N65,"")</f>
        <v/>
      </c>
      <c r="V65" s="220"/>
      <c r="W65" s="101" t="str">
        <f t="shared" si="0"/>
        <v/>
      </c>
      <c r="X65" s="102"/>
      <c r="Y65" s="102"/>
      <c r="Z65" s="102"/>
      <c r="AA65" s="102"/>
      <c r="AB65" s="102"/>
      <c r="AC65" s="102"/>
      <c r="AD65" s="102"/>
      <c r="AE65" s="102"/>
      <c r="AF65" s="102"/>
      <c r="AG65" s="102"/>
      <c r="AH65" s="102"/>
      <c r="AI65" s="103"/>
      <c r="AJ65" s="4"/>
    </row>
    <row r="66" spans="1:36" ht="17.399999999999999" x14ac:dyDescent="0.3">
      <c r="A66" s="84">
        <v>10000044195</v>
      </c>
      <c r="B66" s="96" t="e">
        <f>INDEX('Roll Up - SY23-24 Calculator'!$A$3:$Q$132,MATCH($A66,'Roll Up - SY23-24 Calculator'!$A$3:$A$132,0),MATCH(B$8,'Roll Up - SY23-24 Calculator'!$A$3:$Q$3,0))</f>
        <v>#N/A</v>
      </c>
      <c r="C66" s="86" t="str">
        <f>INDEX('Roll Up - SY23-24 Calculator'!$A$3:$Q$132,MATCH($A66,'Roll Up - SY23-24 Calculator'!$A$3:$A$132,0),MATCH(C$8,'Roll Up - SY23-24 Calculator'!$A$3:$Q$3,0))</f>
        <v>Breaded Traditional Chicken Thigh</v>
      </c>
      <c r="D66" s="85" t="str">
        <f>INDEX('Roll Up - SY23-24 Calculator'!$A$3:$Q$132,MATCH($A66,'Roll Up - SY23-24 Calculator'!$A$3:$A$132,0),MATCH(D$8,'Roll Up - SY23-24 Calculator'!$A$3:$Q$3,0))</f>
        <v>100103 D</v>
      </c>
      <c r="E66" s="85">
        <f>INDEX('Roll Up - SY23-24 Calculator'!$A$3:$Q$132,MATCH($A66,'Roll Up - SY23-24 Calculator'!$A$3:$A$132,0),MATCH(E$8,'Roll Up - SY23-24 Calculator'!$A$3:$Q$3,0))</f>
        <v>29.64</v>
      </c>
      <c r="F66" s="85" t="str">
        <f>INDEX('Roll Up - SY23-24 Calculator'!$A$3:$Q$132,MATCH($A66,'Roll Up - SY23-24 Calculator'!$A$3:$A$132,0),MATCH(F$8,'Roll Up - SY23-24 Calculator'!$A$3:$Q$3,0))</f>
        <v>56-100</v>
      </c>
      <c r="G66" s="85">
        <f>INDEX('Roll Up - SY23-24 Calculator'!$A$3:$Q$132,MATCH($A66,'Roll Up - SY23-24 Calculator'!$A$3:$A$132,0),MATCH(G$8,'Roll Up - SY23-24 Calculator'!$A$3:$Q$3,0))</f>
        <v>78</v>
      </c>
      <c r="H66" s="85" t="str">
        <f>INDEX('Roll Up - SY23-24 Calculator'!$A$3:$Q$132,MATCH($A66,'Roll Up - SY23-24 Calculator'!$A$3:$A$132,0),MATCH(H$8,'Roll Up - SY23-24 Calculator'!$A$3:$Q$3,0))</f>
        <v>4.7-8.4</v>
      </c>
      <c r="I66" s="85" t="str">
        <f>INDEX('Roll Up - SY23-24 Calculator'!$A$3:$Q$132,MATCH($A66,'Roll Up - SY23-24 Calculator'!$A$3:$A$132,0),MATCH(I$8,'Roll Up - SY23-24 Calculator'!$A$3:$Q$3,0))</f>
        <v>-</v>
      </c>
      <c r="J66" s="85" t="str">
        <f>INDEX('Roll Up - SY23-24 Calculator'!$A$3:$Q$132,MATCH($A66,'Roll Up - SY23-24 Calculator'!$A$3:$A$132,0),MATCH(J$8,'Roll Up - SY23-24 Calculator'!$A$3:$Q$3,0))</f>
        <v>1 Piece</v>
      </c>
      <c r="K66" s="85">
        <f>INDEX('Roll Up - SY23-24 Calculator'!$A$3:$Q$132,MATCH($A66,'Roll Up - SY23-24 Calculator'!$A$3:$A$132,0),MATCH(K$8,'Roll Up - SY23-24 Calculator'!$A$3:$Q$3,0))</f>
        <v>3.25</v>
      </c>
      <c r="L66" s="85">
        <f>INDEX('Roll Up - SY23-24 Calculator'!$A$3:$Q$132,MATCH($A66,'Roll Up - SY23-24 Calculator'!$A$3:$A$132,0),MATCH(L$8,'Roll Up - SY23-24 Calculator'!$A$3:$Q$3,0))</f>
        <v>1.25</v>
      </c>
      <c r="M66" s="85">
        <f>INDEX('Roll Up - SY23-24 Calculator'!$A$3:$Q$132,MATCH($A66,'Roll Up - SY23-24 Calculator'!$A$3:$A$132,0),MATCH(M$8,'Roll Up - SY23-24 Calculator'!$A$3:$Q$3,0))</f>
        <v>0</v>
      </c>
      <c r="N66" s="85">
        <f>INDEX('Roll Up - SY23-24 Calculator'!$A$3:$Q$132,MATCH($A66,'Roll Up - SY23-24 Calculator'!$A$3:$A$132,0),MATCH(N$8,'Roll Up - SY23-24 Calculator'!$A$3:$Q$3,0))</f>
        <v>23.27</v>
      </c>
      <c r="O66" s="87" t="str">
        <f t="shared" si="28"/>
        <v/>
      </c>
      <c r="P66" s="88"/>
      <c r="Q66" s="89"/>
      <c r="R66" s="90"/>
      <c r="S66" s="88"/>
      <c r="T66" s="91" t="str">
        <f t="shared" si="29"/>
        <v/>
      </c>
      <c r="U66" s="92" t="str">
        <f t="shared" si="30"/>
        <v/>
      </c>
      <c r="V66" s="220"/>
      <c r="W66" s="93" t="str">
        <f t="shared" ref="W66:W69" si="31">IF(IFERROR(ROUNDUP(O66/G66,0)-SUM(X66:AI66),SUM(X66:AI66)*-1)=0,"",(IFERROR(ROUNDUP(O66/G66,0)-SUM(X66:AI66),SUM(X66:AI66)*-1)))</f>
        <v/>
      </c>
      <c r="X66" s="94"/>
      <c r="Y66" s="94"/>
      <c r="Z66" s="94"/>
      <c r="AA66" s="94"/>
      <c r="AB66" s="94"/>
      <c r="AC66" s="94"/>
      <c r="AD66" s="94"/>
      <c r="AE66" s="94"/>
      <c r="AF66" s="94"/>
      <c r="AG66" s="94"/>
      <c r="AH66" s="94"/>
      <c r="AI66" s="90"/>
      <c r="AJ66" s="4"/>
    </row>
    <row r="67" spans="1:36" ht="17.399999999999999" x14ac:dyDescent="0.3">
      <c r="A67" s="95">
        <v>10000044196</v>
      </c>
      <c r="B67" s="96" t="e">
        <f>INDEX('Roll Up - SY23-24 Calculator'!$A$3:$Q$132,MATCH($A67,'Roll Up - SY23-24 Calculator'!$A$3:$A$132,0),MATCH(B$8,'Roll Up - SY23-24 Calculator'!$A$3:$Q$3,0))</f>
        <v>#N/A</v>
      </c>
      <c r="C67" s="208" t="str">
        <f>INDEX('Roll Up - SY23-24 Calculator'!$A$3:$Q$132,MATCH($A67,'Roll Up - SY23-24 Calculator'!$A$3:$A$132,0),MATCH(C$8,'Roll Up - SY23-24 Calculator'!$A$3:$Q$3,0))</f>
        <v>Mesquite Glazed Chicken Thigh</v>
      </c>
      <c r="D67" s="96" t="str">
        <f>INDEX('Roll Up - SY23-24 Calculator'!$A$3:$Q$132,MATCH($A67,'Roll Up - SY23-24 Calculator'!$A$3:$A$132,0),MATCH(D$8,'Roll Up - SY23-24 Calculator'!$A$3:$Q$3,0))</f>
        <v>100103 D</v>
      </c>
      <c r="E67" s="96">
        <f>INDEX('Roll Up - SY23-24 Calculator'!$A$3:$Q$132,MATCH($A67,'Roll Up - SY23-24 Calculator'!$A$3:$A$132,0),MATCH(E$8,'Roll Up - SY23-24 Calculator'!$A$3:$Q$3,0))</f>
        <v>23.08</v>
      </c>
      <c r="F67" s="96" t="str">
        <f>INDEX('Roll Up - SY23-24 Calculator'!$A$3:$Q$132,MATCH($A67,'Roll Up - SY23-24 Calculator'!$A$3:$A$132,0),MATCH(F$8,'Roll Up - SY23-24 Calculator'!$A$3:$Q$3,0))</f>
        <v>57-100</v>
      </c>
      <c r="G67" s="96">
        <f>INDEX('Roll Up - SY23-24 Calculator'!$A$3:$Q$132,MATCH($A67,'Roll Up - SY23-24 Calculator'!$A$3:$A$132,0),MATCH(G$8,'Roll Up - SY23-24 Calculator'!$A$3:$Q$3,0))</f>
        <v>78</v>
      </c>
      <c r="H67" s="96" t="str">
        <f>INDEX('Roll Up - SY23-24 Calculator'!$A$3:$Q$132,MATCH($A67,'Roll Up - SY23-24 Calculator'!$A$3:$A$132,0),MATCH(H$8,'Roll Up - SY23-24 Calculator'!$A$3:$Q$3,0))</f>
        <v>3.7-6.5</v>
      </c>
      <c r="I67" s="96" t="str">
        <f>INDEX('Roll Up - SY23-24 Calculator'!$A$3:$Q$132,MATCH($A67,'Roll Up - SY23-24 Calculator'!$A$3:$A$132,0),MATCH(I$8,'Roll Up - SY23-24 Calculator'!$A$3:$Q$3,0))</f>
        <v>-</v>
      </c>
      <c r="J67" s="96" t="str">
        <f>INDEX('Roll Up - SY23-24 Calculator'!$A$3:$Q$132,MATCH($A67,'Roll Up - SY23-24 Calculator'!$A$3:$A$132,0),MATCH(J$8,'Roll Up - SY23-24 Calculator'!$A$3:$Q$3,0))</f>
        <v>1 Piece</v>
      </c>
      <c r="K67" s="96">
        <f>INDEX('Roll Up - SY23-24 Calculator'!$A$3:$Q$132,MATCH($A67,'Roll Up - SY23-24 Calculator'!$A$3:$A$132,0),MATCH(K$8,'Roll Up - SY23-24 Calculator'!$A$3:$Q$3,0))</f>
        <v>3.25</v>
      </c>
      <c r="L67" s="96" t="str">
        <f>INDEX('Roll Up - SY23-24 Calculator'!$A$3:$Q$132,MATCH($A67,'Roll Up - SY23-24 Calculator'!$A$3:$A$132,0),MATCH(L$8,'Roll Up - SY23-24 Calculator'!$A$3:$Q$3,0))</f>
        <v>-</v>
      </c>
      <c r="M67" s="96">
        <f>INDEX('Roll Up - SY23-24 Calculator'!$A$3:$Q$132,MATCH($A67,'Roll Up - SY23-24 Calculator'!$A$3:$A$132,0),MATCH(M$8,'Roll Up - SY23-24 Calculator'!$A$3:$Q$3,0))</f>
        <v>0</v>
      </c>
      <c r="N67" s="96">
        <f>INDEX('Roll Up - SY23-24 Calculator'!$A$3:$Q$132,MATCH($A67,'Roll Up - SY23-24 Calculator'!$A$3:$A$132,0),MATCH(N$8,'Roll Up - SY23-24 Calculator'!$A$3:$Q$3,0))</f>
        <v>19.190000000000001</v>
      </c>
      <c r="O67" s="98" t="str">
        <f t="shared" si="28"/>
        <v/>
      </c>
      <c r="P67" s="88"/>
      <c r="Q67" s="89"/>
      <c r="R67" s="90"/>
      <c r="S67" s="88"/>
      <c r="T67" s="99" t="str">
        <f t="shared" si="29"/>
        <v/>
      </c>
      <c r="U67" s="100" t="str">
        <f t="shared" si="30"/>
        <v/>
      </c>
      <c r="V67" s="220"/>
      <c r="W67" s="101" t="str">
        <f t="shared" si="31"/>
        <v/>
      </c>
      <c r="X67" s="102"/>
      <c r="Y67" s="102"/>
      <c r="Z67" s="102"/>
      <c r="AA67" s="102"/>
      <c r="AB67" s="102"/>
      <c r="AC67" s="102"/>
      <c r="AD67" s="102"/>
      <c r="AE67" s="102"/>
      <c r="AF67" s="102"/>
      <c r="AG67" s="102"/>
      <c r="AH67" s="102"/>
      <c r="AI67" s="103"/>
      <c r="AJ67" s="4"/>
    </row>
    <row r="68" spans="1:36" ht="17.399999999999999" x14ac:dyDescent="0.3">
      <c r="A68" s="84">
        <v>10000052436</v>
      </c>
      <c r="B68" s="96" t="e">
        <f>INDEX('Roll Up - SY23-24 Calculator'!$A$3:$Q$132,MATCH($A68,'Roll Up - SY23-24 Calculator'!$A$3:$A$132,0),MATCH(B$8,'Roll Up - SY23-24 Calculator'!$A$3:$Q$3,0))</f>
        <v>#N/A</v>
      </c>
      <c r="C68" s="86" t="str">
        <f>INDEX('Roll Up - SY23-24 Calculator'!$A$3:$Q$132,MATCH($A68,'Roll Up - SY23-24 Calculator'!$A$3:$A$132,0),MATCH(C$8,'Roll Up - SY23-24 Calculator'!$A$3:$Q$3,0))</f>
        <v>Fully Cooked Chicken Drumsticks With BBQ Sauce</v>
      </c>
      <c r="D68" s="85" t="str">
        <f>INDEX('Roll Up - SY23-24 Calculator'!$A$3:$Q$132,MATCH($A68,'Roll Up - SY23-24 Calculator'!$A$3:$A$132,0),MATCH(D$8,'Roll Up - SY23-24 Calculator'!$A$3:$Q$3,0))</f>
        <v>100103 D</v>
      </c>
      <c r="E68" s="85">
        <f>INDEX('Roll Up - SY23-24 Calculator'!$A$3:$Q$132,MATCH($A68,'Roll Up - SY23-24 Calculator'!$A$3:$A$132,0),MATCH(E$8,'Roll Up - SY23-24 Calculator'!$A$3:$Q$3,0))</f>
        <v>31.25</v>
      </c>
      <c r="F68" s="85" t="str">
        <f>INDEX('Roll Up - SY23-24 Calculator'!$A$3:$Q$132,MATCH($A68,'Roll Up - SY23-24 Calculator'!$A$3:$A$132,0),MATCH(F$8,'Roll Up - SY23-24 Calculator'!$A$3:$Q$3,0))</f>
        <v>69-110</v>
      </c>
      <c r="G68" s="85">
        <f>INDEX('Roll Up - SY23-24 Calculator'!$A$3:$Q$132,MATCH($A68,'Roll Up - SY23-24 Calculator'!$A$3:$A$132,0),MATCH(G$8,'Roll Up - SY23-24 Calculator'!$A$3:$Q$3,0))</f>
        <v>89</v>
      </c>
      <c r="H68" s="85" t="str">
        <f>INDEX('Roll Up - SY23-24 Calculator'!$A$3:$Q$132,MATCH($A68,'Roll Up - SY23-24 Calculator'!$A$3:$A$132,0),MATCH(H$8,'Roll Up - SY23-24 Calculator'!$A$3:$Q$3,0))</f>
        <v>3.75-6.0</v>
      </c>
      <c r="I68" s="85">
        <f>INDEX('Roll Up - SY23-24 Calculator'!$A$3:$Q$132,MATCH($A68,'Roll Up - SY23-24 Calculator'!$A$3:$A$132,0),MATCH(I$8,'Roll Up - SY23-24 Calculator'!$A$3:$Q$3,0))</f>
        <v>40</v>
      </c>
      <c r="J68" s="85" t="str">
        <f>INDEX('Roll Up - SY23-24 Calculator'!$A$3:$Q$132,MATCH($A68,'Roll Up - SY23-24 Calculator'!$A$3:$A$132,0),MATCH(J$8,'Roll Up - SY23-24 Calculator'!$A$3:$Q$3,0))</f>
        <v>1 Piece</v>
      </c>
      <c r="K68" s="85">
        <f>INDEX('Roll Up - SY23-24 Calculator'!$A$3:$Q$132,MATCH($A68,'Roll Up - SY23-24 Calculator'!$A$3:$A$132,0),MATCH(K$8,'Roll Up - SY23-24 Calculator'!$A$3:$Q$3,0))</f>
        <v>2.5</v>
      </c>
      <c r="L68" s="85" t="str">
        <f>INDEX('Roll Up - SY23-24 Calculator'!$A$3:$Q$132,MATCH($A68,'Roll Up - SY23-24 Calculator'!$A$3:$A$132,0),MATCH(L$8,'Roll Up - SY23-24 Calculator'!$A$3:$Q$3,0))</f>
        <v>-</v>
      </c>
      <c r="M68" s="85">
        <f>INDEX('Roll Up - SY23-24 Calculator'!$A$3:$Q$132,MATCH($A68,'Roll Up - SY23-24 Calculator'!$A$3:$A$132,0),MATCH(M$8,'Roll Up - SY23-24 Calculator'!$A$3:$Q$3,0))</f>
        <v>0</v>
      </c>
      <c r="N68" s="85">
        <f>INDEX('Roll Up - SY23-24 Calculator'!$A$3:$Q$132,MATCH($A68,'Roll Up - SY23-24 Calculator'!$A$3:$A$132,0),MATCH(N$8,'Roll Up - SY23-24 Calculator'!$A$3:$Q$3,0))</f>
        <v>21.58</v>
      </c>
      <c r="O68" s="87" t="str">
        <f t="shared" si="28"/>
        <v/>
      </c>
      <c r="P68" s="88"/>
      <c r="Q68" s="89"/>
      <c r="R68" s="90"/>
      <c r="S68" s="88"/>
      <c r="T68" s="91" t="str">
        <f t="shared" si="29"/>
        <v/>
      </c>
      <c r="U68" s="92" t="str">
        <f t="shared" si="30"/>
        <v/>
      </c>
      <c r="V68" s="220"/>
      <c r="W68" s="93" t="str">
        <f t="shared" si="31"/>
        <v/>
      </c>
      <c r="X68" s="94"/>
      <c r="Y68" s="94"/>
      <c r="Z68" s="94"/>
      <c r="AA68" s="94"/>
      <c r="AB68" s="94"/>
      <c r="AC68" s="94"/>
      <c r="AD68" s="94"/>
      <c r="AE68" s="94"/>
      <c r="AF68" s="94"/>
      <c r="AG68" s="94"/>
      <c r="AH68" s="94"/>
      <c r="AI68" s="90"/>
      <c r="AJ68" s="4"/>
    </row>
    <row r="69" spans="1:36" ht="17.399999999999999" x14ac:dyDescent="0.3">
      <c r="A69" s="95">
        <v>10046210928</v>
      </c>
      <c r="B69" s="96" t="e">
        <f>INDEX('Roll Up - SY23-24 Calculator'!$A$3:$Q$132,MATCH($A69,'Roll Up - SY23-24 Calculator'!$A$3:$A$132,0),MATCH(B$8,'Roll Up - SY23-24 Calculator'!$A$3:$Q$3,0))</f>
        <v>#N/A</v>
      </c>
      <c r="C69" s="208" t="str">
        <f>INDEX('Roll Up - SY23-24 Calculator'!$A$3:$Q$132,MATCH($A69,'Roll Up - SY23-24 Calculator'!$A$3:$A$132,0),MATCH(C$8,'Roll Up - SY23-24 Calculator'!$A$3:$Q$3,0))</f>
        <v>Fajita Chicken Strips, 3.0 oz.</v>
      </c>
      <c r="D69" s="96" t="str">
        <f>INDEX('Roll Up - SY23-24 Calculator'!$A$3:$Q$132,MATCH($A69,'Roll Up - SY23-24 Calculator'!$A$3:$A$132,0),MATCH(D$8,'Roll Up - SY23-24 Calculator'!$A$3:$Q$3,0))</f>
        <v>100103 D</v>
      </c>
      <c r="E69" s="96">
        <f>INDEX('Roll Up - SY23-24 Calculator'!$A$3:$Q$132,MATCH($A69,'Roll Up - SY23-24 Calculator'!$A$3:$A$132,0),MATCH(E$8,'Roll Up - SY23-24 Calculator'!$A$3:$Q$3,0))</f>
        <v>30</v>
      </c>
      <c r="F69" s="96">
        <f>INDEX('Roll Up - SY23-24 Calculator'!$A$3:$Q$132,MATCH($A69,'Roll Up - SY23-24 Calculator'!$A$3:$A$132,0),MATCH(F$8,'Roll Up - SY23-24 Calculator'!$A$3:$Q$3,0))</f>
        <v>160</v>
      </c>
      <c r="G69" s="96">
        <f>INDEX('Roll Up - SY23-24 Calculator'!$A$3:$Q$132,MATCH($A69,'Roll Up - SY23-24 Calculator'!$A$3:$A$132,0),MATCH(G$8,'Roll Up - SY23-24 Calculator'!$A$3:$Q$3,0))</f>
        <v>160</v>
      </c>
      <c r="H69" s="96">
        <f>INDEX('Roll Up - SY23-24 Calculator'!$A$3:$Q$132,MATCH($A69,'Roll Up - SY23-24 Calculator'!$A$3:$A$132,0),MATCH(H$8,'Roll Up - SY23-24 Calculator'!$A$3:$Q$3,0))</f>
        <v>3</v>
      </c>
      <c r="I69" s="96">
        <f>INDEX('Roll Up - SY23-24 Calculator'!$A$3:$Q$132,MATCH($A69,'Roll Up - SY23-24 Calculator'!$A$3:$A$132,0),MATCH(I$8,'Roll Up - SY23-24 Calculator'!$A$3:$Q$3,0))</f>
        <v>25</v>
      </c>
      <c r="J69" s="96" t="str">
        <f>INDEX('Roll Up - SY23-24 Calculator'!$A$3:$Q$132,MATCH($A69,'Roll Up - SY23-24 Calculator'!$A$3:$A$132,0),MATCH(J$8,'Roll Up - SY23-24 Calculator'!$A$3:$Q$3,0))</f>
        <v>3 oz.</v>
      </c>
      <c r="K69" s="96">
        <f>INDEX('Roll Up - SY23-24 Calculator'!$A$3:$Q$132,MATCH($A69,'Roll Up - SY23-24 Calculator'!$A$3:$A$132,0),MATCH(K$8,'Roll Up - SY23-24 Calculator'!$A$3:$Q$3,0))</f>
        <v>2</v>
      </c>
      <c r="L69" s="96" t="str">
        <f>INDEX('Roll Up - SY23-24 Calculator'!$A$3:$Q$132,MATCH($A69,'Roll Up - SY23-24 Calculator'!$A$3:$A$132,0),MATCH(L$8,'Roll Up - SY23-24 Calculator'!$A$3:$Q$3,0))</f>
        <v>-</v>
      </c>
      <c r="M69" s="96">
        <f>INDEX('Roll Up - SY23-24 Calculator'!$A$3:$Q$132,MATCH($A69,'Roll Up - SY23-24 Calculator'!$A$3:$A$132,0),MATCH(M$8,'Roll Up - SY23-24 Calculator'!$A$3:$Q$3,0))</f>
        <v>0</v>
      </c>
      <c r="N69" s="96">
        <f>INDEX('Roll Up - SY23-24 Calculator'!$A$3:$Q$132,MATCH($A69,'Roll Up - SY23-24 Calculator'!$A$3:$A$132,0),MATCH(N$8,'Roll Up - SY23-24 Calculator'!$A$3:$Q$3,0))</f>
        <v>45.84</v>
      </c>
      <c r="O69" s="98" t="str">
        <f t="shared" si="28"/>
        <v/>
      </c>
      <c r="P69" s="88"/>
      <c r="Q69" s="89"/>
      <c r="R69" s="90"/>
      <c r="S69" s="88"/>
      <c r="T69" s="99" t="str">
        <f t="shared" si="29"/>
        <v/>
      </c>
      <c r="U69" s="100" t="str">
        <f t="shared" si="30"/>
        <v/>
      </c>
      <c r="V69" s="220"/>
      <c r="W69" s="101" t="str">
        <f t="shared" si="31"/>
        <v/>
      </c>
      <c r="X69" s="102"/>
      <c r="Y69" s="102"/>
      <c r="Z69" s="102"/>
      <c r="AA69" s="102"/>
      <c r="AB69" s="102"/>
      <c r="AC69" s="102"/>
      <c r="AD69" s="102"/>
      <c r="AE69" s="102"/>
      <c r="AF69" s="102"/>
      <c r="AG69" s="102"/>
      <c r="AH69" s="102"/>
      <c r="AI69" s="103"/>
      <c r="AJ69" s="4"/>
    </row>
    <row r="70" spans="1:36" ht="17.399999999999999" x14ac:dyDescent="0.3">
      <c r="A70" s="84">
        <v>10110260328</v>
      </c>
      <c r="B70" s="96"/>
      <c r="C70" s="86" t="str">
        <f>INDEX('Roll Up - SY23-24 Calculator'!$A$3:$Q$132,MATCH($A70,'Roll Up - SY23-24 Calculator'!$A$3:$A$132,0),MATCH(C$8,'Roll Up - SY23-24 Calculator'!$A$3:$Q$3,0))</f>
        <v xml:space="preserve">Chicken Meatballs, 0.54 oz. </v>
      </c>
      <c r="D70" s="85" t="str">
        <f>INDEX('Roll Up - SY23-24 Calculator'!$A$3:$Q$132,MATCH($A70,'Roll Up - SY23-24 Calculator'!$A$3:$A$132,0),MATCH(D$8,'Roll Up - SY23-24 Calculator'!$A$3:$Q$3,0))</f>
        <v>100103 D</v>
      </c>
      <c r="E70" s="85">
        <f>INDEX('Roll Up - SY23-24 Calculator'!$A$3:$Q$132,MATCH($A70,'Roll Up - SY23-24 Calculator'!$A$3:$A$132,0),MATCH(E$8,'Roll Up - SY23-24 Calculator'!$A$3:$Q$3,0))</f>
        <v>10</v>
      </c>
      <c r="F70" s="85">
        <f>INDEX('Roll Up - SY23-24 Calculator'!$A$3:$Q$132,MATCH($A70,'Roll Up - SY23-24 Calculator'!$A$3:$A$132,0),MATCH(F$8,'Roll Up - SY23-24 Calculator'!$A$3:$Q$3,0))</f>
        <v>59</v>
      </c>
      <c r="G70" s="85">
        <f>INDEX('Roll Up - SY23-24 Calculator'!$A$3:$Q$132,MATCH($A70,'Roll Up - SY23-24 Calculator'!$A$3:$A$132,0),MATCH(G$8,'Roll Up - SY23-24 Calculator'!$A$3:$Q$3,0))</f>
        <v>59</v>
      </c>
      <c r="H70" s="85">
        <f>INDEX('Roll Up - SY23-24 Calculator'!$A$3:$Q$132,MATCH($A70,'Roll Up - SY23-24 Calculator'!$A$3:$A$132,0),MATCH(H$8,'Roll Up - SY23-24 Calculator'!$A$3:$Q$3,0))</f>
        <v>2.7</v>
      </c>
      <c r="I70" s="85">
        <f>INDEX('Roll Up - SY23-24 Calculator'!$A$3:$Q$132,MATCH($A70,'Roll Up - SY23-24 Calculator'!$A$3:$A$132,0),MATCH(I$8,'Roll Up - SY23-24 Calculator'!$A$3:$Q$3,0))</f>
        <v>15</v>
      </c>
      <c r="J70" s="85" t="str">
        <f>INDEX('Roll Up - SY23-24 Calculator'!$A$3:$Q$132,MATCH($A70,'Roll Up - SY23-24 Calculator'!$A$3:$A$132,0),MATCH(J$8,'Roll Up - SY23-24 Calculator'!$A$3:$Q$3,0))</f>
        <v>5 pieces</v>
      </c>
      <c r="K70" s="85">
        <f>INDEX('Roll Up - SY23-24 Calculator'!$A$3:$Q$132,MATCH($A70,'Roll Up - SY23-24 Calculator'!$A$3:$A$132,0),MATCH(K$8,'Roll Up - SY23-24 Calculator'!$A$3:$Q$3,0))</f>
        <v>2</v>
      </c>
      <c r="L70" s="85" t="str">
        <f>INDEX('Roll Up - SY23-24 Calculator'!$A$3:$Q$132,MATCH($A70,'Roll Up - SY23-24 Calculator'!$A$3:$A$132,0),MATCH(L$8,'Roll Up - SY23-24 Calculator'!$A$3:$Q$3,0))</f>
        <v>-</v>
      </c>
      <c r="M70" s="85">
        <f>INDEX('Roll Up - SY23-24 Calculator'!$A$3:$Q$132,MATCH($A70,'Roll Up - SY23-24 Calculator'!$A$3:$A$132,0),MATCH(M$8,'Roll Up - SY23-24 Calculator'!$A$3:$Q$3,0))</f>
        <v>0</v>
      </c>
      <c r="N70" s="85">
        <f>INDEX('Roll Up - SY23-24 Calculator'!$A$3:$Q$132,MATCH($A70,'Roll Up - SY23-24 Calculator'!$A$3:$A$132,0),MATCH(N$8,'Roll Up - SY23-24 Calculator'!$A$3:$Q$3,0))</f>
        <v>12.47</v>
      </c>
      <c r="O70" s="87" t="str">
        <f t="shared" ref="O70:O81" si="32">IF(IF(P70&gt;0,P70*G70,Q70*R70)=0,"",IF(P70&gt;0,P70*G70,Q70*R70))</f>
        <v/>
      </c>
      <c r="P70" s="88"/>
      <c r="Q70" s="89"/>
      <c r="R70" s="90"/>
      <c r="S70" s="88"/>
      <c r="T70" s="91" t="str">
        <f t="shared" ref="T70:T81" si="33">IFERROR(ROUNDUP(O70/G70,0)*M70,"")</f>
        <v/>
      </c>
      <c r="U70" s="92" t="str">
        <f t="shared" ref="U70:U81" si="34">IFERROR(ROUNDUP(O70/G70,0)*N70,"")</f>
        <v/>
      </c>
      <c r="V70" s="220"/>
      <c r="W70" s="93" t="str">
        <f t="shared" ref="W70:W81" si="35">IF(IFERROR(ROUNDUP(O70/G70,0)-SUM(X70:AI70),SUM(X70:AI70)*-1)=0,"",(IFERROR(ROUNDUP(O70/G70,0)-SUM(X70:AI70),SUM(X70:AI70)*-1)))</f>
        <v/>
      </c>
      <c r="X70" s="94"/>
      <c r="Y70" s="94"/>
      <c r="Z70" s="94"/>
      <c r="AA70" s="94"/>
      <c r="AB70" s="94"/>
      <c r="AC70" s="94"/>
      <c r="AD70" s="94"/>
      <c r="AE70" s="94"/>
      <c r="AF70" s="94"/>
      <c r="AG70" s="94"/>
      <c r="AH70" s="94"/>
      <c r="AI70" s="90"/>
      <c r="AJ70" s="4"/>
    </row>
    <row r="71" spans="1:36" ht="17.399999999999999" x14ac:dyDescent="0.3">
      <c r="A71" s="95">
        <v>10167020928</v>
      </c>
      <c r="B71" s="96"/>
      <c r="C71" s="208" t="str">
        <f>INDEX('Roll Up - SY23-24 Calculator'!$A$3:$Q$132,MATCH($A71,'Roll Up - SY23-24 Calculator'!$A$3:$A$132,0),MATCH(C$8,'Roll Up - SY23-24 Calculator'!$A$3:$Q$3,0))</f>
        <v>Chicken Strips with Grill Marks, 2.85 oz.</v>
      </c>
      <c r="D71" s="96" t="str">
        <f>INDEX('Roll Up - SY23-24 Calculator'!$A$3:$Q$132,MATCH($A71,'Roll Up - SY23-24 Calculator'!$A$3:$A$132,0),MATCH(D$8,'Roll Up - SY23-24 Calculator'!$A$3:$Q$3,0))</f>
        <v>100103 D</v>
      </c>
      <c r="E71" s="96">
        <f>INDEX('Roll Up - SY23-24 Calculator'!$A$3:$Q$132,MATCH($A71,'Roll Up - SY23-24 Calculator'!$A$3:$A$132,0),MATCH(E$8,'Roll Up - SY23-24 Calculator'!$A$3:$Q$3,0))</f>
        <v>30</v>
      </c>
      <c r="F71" s="96">
        <f>INDEX('Roll Up - SY23-24 Calculator'!$A$3:$Q$132,MATCH($A71,'Roll Up - SY23-24 Calculator'!$A$3:$A$132,0),MATCH(F$8,'Roll Up - SY23-24 Calculator'!$A$3:$Q$3,0))</f>
        <v>168</v>
      </c>
      <c r="G71" s="96">
        <f>INDEX('Roll Up - SY23-24 Calculator'!$A$3:$Q$132,MATCH($A71,'Roll Up - SY23-24 Calculator'!$A$3:$A$132,0),MATCH(G$8,'Roll Up - SY23-24 Calculator'!$A$3:$Q$3,0))</f>
        <v>168</v>
      </c>
      <c r="H71" s="96">
        <f>INDEX('Roll Up - SY23-24 Calculator'!$A$3:$Q$132,MATCH($A71,'Roll Up - SY23-24 Calculator'!$A$3:$A$132,0),MATCH(H$8,'Roll Up - SY23-24 Calculator'!$A$3:$Q$3,0))</f>
        <v>2.85</v>
      </c>
      <c r="I71" s="96" t="str">
        <f>INDEX('Roll Up - SY23-24 Calculator'!$A$3:$Q$132,MATCH($A71,'Roll Up - SY23-24 Calculator'!$A$3:$A$132,0),MATCH(I$8,'Roll Up - SY23-24 Calculator'!$A$3:$Q$3,0))</f>
        <v>-</v>
      </c>
      <c r="J71" s="96" t="str">
        <f>INDEX('Roll Up - SY23-24 Calculator'!$A$3:$Q$132,MATCH($A71,'Roll Up - SY23-24 Calculator'!$A$3:$A$132,0),MATCH(J$8,'Roll Up - SY23-24 Calculator'!$A$3:$Q$3,0))</f>
        <v>2.85 oz.</v>
      </c>
      <c r="K71" s="96">
        <f>INDEX('Roll Up - SY23-24 Calculator'!$A$3:$Q$132,MATCH($A71,'Roll Up - SY23-24 Calculator'!$A$3:$A$132,0),MATCH(K$8,'Roll Up - SY23-24 Calculator'!$A$3:$Q$3,0))</f>
        <v>2</v>
      </c>
      <c r="L71" s="96" t="str">
        <f>INDEX('Roll Up - SY23-24 Calculator'!$A$3:$Q$132,MATCH($A71,'Roll Up - SY23-24 Calculator'!$A$3:$A$132,0),MATCH(L$8,'Roll Up - SY23-24 Calculator'!$A$3:$Q$3,0))</f>
        <v>-</v>
      </c>
      <c r="M71" s="96">
        <f>INDEX('Roll Up - SY23-24 Calculator'!$A$3:$Q$132,MATCH($A71,'Roll Up - SY23-24 Calculator'!$A$3:$A$132,0),MATCH(M$8,'Roll Up - SY23-24 Calculator'!$A$3:$Q$3,0))</f>
        <v>0</v>
      </c>
      <c r="N71" s="96">
        <f>INDEX('Roll Up - SY23-24 Calculator'!$A$3:$Q$132,MATCH($A71,'Roll Up - SY23-24 Calculator'!$A$3:$A$132,0),MATCH(N$8,'Roll Up - SY23-24 Calculator'!$A$3:$Q$3,0))</f>
        <v>45.84</v>
      </c>
      <c r="O71" s="98" t="str">
        <f t="shared" si="32"/>
        <v/>
      </c>
      <c r="P71" s="88"/>
      <c r="Q71" s="89"/>
      <c r="R71" s="90"/>
      <c r="S71" s="88"/>
      <c r="T71" s="99" t="str">
        <f t="shared" si="33"/>
        <v/>
      </c>
      <c r="U71" s="100" t="str">
        <f t="shared" si="34"/>
        <v/>
      </c>
      <c r="V71" s="220"/>
      <c r="W71" s="101" t="str">
        <f t="shared" si="35"/>
        <v/>
      </c>
      <c r="X71" s="102"/>
      <c r="Y71" s="102"/>
      <c r="Z71" s="102"/>
      <c r="AA71" s="102"/>
      <c r="AB71" s="102"/>
      <c r="AC71" s="102"/>
      <c r="AD71" s="102"/>
      <c r="AE71" s="102"/>
      <c r="AF71" s="102"/>
      <c r="AG71" s="102"/>
      <c r="AH71" s="102"/>
      <c r="AI71" s="103"/>
      <c r="AJ71" s="4"/>
    </row>
    <row r="72" spans="1:36" ht="17.399999999999999" x14ac:dyDescent="0.3">
      <c r="A72" s="84">
        <v>10174430928</v>
      </c>
      <c r="B72" s="96"/>
      <c r="C72" s="86" t="str">
        <f>INDEX('Roll Up - SY23-24 Calculator'!$A$3:$Q$132,MATCH($A72,'Roll Up - SY23-24 Calculator'!$A$3:$A$132,0),MATCH(C$8,'Roll Up - SY23-24 Calculator'!$A$3:$Q$3,0))</f>
        <v>Chicken Sausage Patties, 1.43 oz.</v>
      </c>
      <c r="D72" s="85" t="str">
        <f>INDEX('Roll Up - SY23-24 Calculator'!$A$3:$Q$132,MATCH($A72,'Roll Up - SY23-24 Calculator'!$A$3:$A$132,0),MATCH(D$8,'Roll Up - SY23-24 Calculator'!$A$3:$Q$3,0))</f>
        <v>100103 D</v>
      </c>
      <c r="E72" s="85">
        <f>INDEX('Roll Up - SY23-24 Calculator'!$A$3:$Q$132,MATCH($A72,'Roll Up - SY23-24 Calculator'!$A$3:$A$132,0),MATCH(E$8,'Roll Up - SY23-24 Calculator'!$A$3:$Q$3,0))</f>
        <v>30.07</v>
      </c>
      <c r="F72" s="85">
        <f>INDEX('Roll Up - SY23-24 Calculator'!$A$3:$Q$132,MATCH($A72,'Roll Up - SY23-24 Calculator'!$A$3:$A$132,0),MATCH(F$8,'Roll Up - SY23-24 Calculator'!$A$3:$Q$3,0))</f>
        <v>336</v>
      </c>
      <c r="G72" s="85">
        <f>INDEX('Roll Up - SY23-24 Calculator'!$A$3:$Q$132,MATCH($A72,'Roll Up - SY23-24 Calculator'!$A$3:$A$132,0),MATCH(G$8,'Roll Up - SY23-24 Calculator'!$A$3:$Q$3,0))</f>
        <v>336</v>
      </c>
      <c r="H72" s="85">
        <f>INDEX('Roll Up - SY23-24 Calculator'!$A$3:$Q$132,MATCH($A72,'Roll Up - SY23-24 Calculator'!$A$3:$A$132,0),MATCH(H$8,'Roll Up - SY23-24 Calculator'!$A$3:$Q$3,0))</f>
        <v>1.43</v>
      </c>
      <c r="I72" s="85">
        <f>INDEX('Roll Up - SY23-24 Calculator'!$A$3:$Q$132,MATCH($A72,'Roll Up - SY23-24 Calculator'!$A$3:$A$132,0),MATCH(I$8,'Roll Up - SY23-24 Calculator'!$A$3:$Q$3,0))</f>
        <v>25</v>
      </c>
      <c r="J72" s="85" t="str">
        <f>INDEX('Roll Up - SY23-24 Calculator'!$A$3:$Q$132,MATCH($A72,'Roll Up - SY23-24 Calculator'!$A$3:$A$132,0),MATCH(J$8,'Roll Up - SY23-24 Calculator'!$A$3:$Q$3,0))</f>
        <v>1 piece</v>
      </c>
      <c r="K72" s="85">
        <f>INDEX('Roll Up - SY23-24 Calculator'!$A$3:$Q$132,MATCH($A72,'Roll Up - SY23-24 Calculator'!$A$3:$A$132,0),MATCH(K$8,'Roll Up - SY23-24 Calculator'!$A$3:$Q$3,0))</f>
        <v>1</v>
      </c>
      <c r="L72" s="85" t="str">
        <f>INDEX('Roll Up - SY23-24 Calculator'!$A$3:$Q$132,MATCH($A72,'Roll Up - SY23-24 Calculator'!$A$3:$A$132,0),MATCH(L$8,'Roll Up - SY23-24 Calculator'!$A$3:$Q$3,0))</f>
        <v>-</v>
      </c>
      <c r="M72" s="85">
        <f>INDEX('Roll Up - SY23-24 Calculator'!$A$3:$Q$132,MATCH($A72,'Roll Up - SY23-24 Calculator'!$A$3:$A$132,0),MATCH(M$8,'Roll Up - SY23-24 Calculator'!$A$3:$Q$3,0))</f>
        <v>0</v>
      </c>
      <c r="N72" s="85">
        <f>INDEX('Roll Up - SY23-24 Calculator'!$A$3:$Q$132,MATCH($A72,'Roll Up - SY23-24 Calculator'!$A$3:$A$132,0),MATCH(N$8,'Roll Up - SY23-24 Calculator'!$A$3:$Q$3,0))</f>
        <v>44.75</v>
      </c>
      <c r="O72" s="87" t="str">
        <f>IF(IF(P72&gt;0,P72*G72,Q72*R72)=0,"",IF(P72&gt;0,P72*G72,Q72*R72))</f>
        <v/>
      </c>
      <c r="P72" s="88"/>
      <c r="Q72" s="89"/>
      <c r="R72" s="90"/>
      <c r="S72" s="88"/>
      <c r="T72" s="91" t="str">
        <f t="shared" si="33"/>
        <v/>
      </c>
      <c r="U72" s="92" t="str">
        <f t="shared" si="34"/>
        <v/>
      </c>
      <c r="V72" s="220"/>
      <c r="W72" s="93" t="str">
        <f t="shared" si="35"/>
        <v/>
      </c>
      <c r="X72" s="94"/>
      <c r="Y72" s="94"/>
      <c r="Z72" s="94"/>
      <c r="AA72" s="94"/>
      <c r="AB72" s="94"/>
      <c r="AC72" s="94"/>
      <c r="AD72" s="94"/>
      <c r="AE72" s="94"/>
      <c r="AF72" s="94"/>
      <c r="AG72" s="94"/>
      <c r="AH72" s="94"/>
      <c r="AI72" s="90"/>
      <c r="AJ72" s="4"/>
    </row>
    <row r="73" spans="1:36" ht="17.399999999999999" x14ac:dyDescent="0.3">
      <c r="A73" s="95">
        <v>10195430928</v>
      </c>
      <c r="B73" s="96"/>
      <c r="C73" s="208" t="str">
        <f>INDEX('Roll Up - SY23-24 Calculator'!$A$3:$Q$132,MATCH($A73,'Roll Up - SY23-24 Calculator'!$A$3:$A$132,0),MATCH(C$8,'Roll Up - SY23-24 Calculator'!$A$3:$Q$3,0))</f>
        <v>Whole Grain Breaded Pancake Flavored Chicken Sausage Bites, 0.58 oz.</v>
      </c>
      <c r="D73" s="96" t="str">
        <f>INDEX('Roll Up - SY23-24 Calculator'!$A$3:$Q$132,MATCH($A73,'Roll Up - SY23-24 Calculator'!$A$3:$A$132,0),MATCH(D$8,'Roll Up - SY23-24 Calculator'!$A$3:$Q$3,0))</f>
        <v>100103 D</v>
      </c>
      <c r="E73" s="96">
        <f>INDEX('Roll Up - SY23-24 Calculator'!$A$3:$Q$132,MATCH($A73,'Roll Up - SY23-24 Calculator'!$A$3:$A$132,0),MATCH(E$8,'Roll Up - SY23-24 Calculator'!$A$3:$Q$3,0))</f>
        <v>30</v>
      </c>
      <c r="F73" s="96">
        <f>INDEX('Roll Up - SY23-24 Calculator'!$A$3:$Q$132,MATCH($A73,'Roll Up - SY23-24 Calculator'!$A$3:$A$132,0),MATCH(F$8,'Roll Up - SY23-24 Calculator'!$A$3:$Q$3,0))</f>
        <v>165</v>
      </c>
      <c r="G73" s="96">
        <f>INDEX('Roll Up - SY23-24 Calculator'!$A$3:$Q$132,MATCH($A73,'Roll Up - SY23-24 Calculator'!$A$3:$A$132,0),MATCH(G$8,'Roll Up - SY23-24 Calculator'!$A$3:$Q$3,0))</f>
        <v>165</v>
      </c>
      <c r="H73" s="96">
        <f>INDEX('Roll Up - SY23-24 Calculator'!$A$3:$Q$132,MATCH($A73,'Roll Up - SY23-24 Calculator'!$A$3:$A$132,0),MATCH(H$8,'Roll Up - SY23-24 Calculator'!$A$3:$Q$3,0))</f>
        <v>2.9</v>
      </c>
      <c r="I73" s="96">
        <f>INDEX('Roll Up - SY23-24 Calculator'!$A$3:$Q$132,MATCH($A73,'Roll Up - SY23-24 Calculator'!$A$3:$A$132,0),MATCH(I$8,'Roll Up - SY23-24 Calculator'!$A$3:$Q$3,0))</f>
        <v>25</v>
      </c>
      <c r="J73" s="96" t="str">
        <f>INDEX('Roll Up - SY23-24 Calculator'!$A$3:$Q$132,MATCH($A73,'Roll Up - SY23-24 Calculator'!$A$3:$A$132,0),MATCH(J$8,'Roll Up - SY23-24 Calculator'!$A$3:$Q$3,0))</f>
        <v>5 pieces</v>
      </c>
      <c r="K73" s="96">
        <f>INDEX('Roll Up - SY23-24 Calculator'!$A$3:$Q$132,MATCH($A73,'Roll Up - SY23-24 Calculator'!$A$3:$A$132,0),MATCH(K$8,'Roll Up - SY23-24 Calculator'!$A$3:$Q$3,0))</f>
        <v>1</v>
      </c>
      <c r="L73" s="96">
        <f>INDEX('Roll Up - SY23-24 Calculator'!$A$3:$Q$132,MATCH($A73,'Roll Up - SY23-24 Calculator'!$A$3:$A$132,0),MATCH(L$8,'Roll Up - SY23-24 Calculator'!$A$3:$Q$3,0))</f>
        <v>1</v>
      </c>
      <c r="M73" s="96">
        <f>INDEX('Roll Up - SY23-24 Calculator'!$A$3:$Q$132,MATCH($A73,'Roll Up - SY23-24 Calculator'!$A$3:$A$132,0),MATCH(M$8,'Roll Up - SY23-24 Calculator'!$A$3:$Q$3,0))</f>
        <v>0</v>
      </c>
      <c r="N73" s="96">
        <f>INDEX('Roll Up - SY23-24 Calculator'!$A$3:$Q$132,MATCH($A73,'Roll Up - SY23-24 Calculator'!$A$3:$A$132,0),MATCH(N$8,'Roll Up - SY23-24 Calculator'!$A$3:$Q$3,0))</f>
        <v>22.95</v>
      </c>
      <c r="O73" s="98" t="str">
        <f t="shared" si="32"/>
        <v/>
      </c>
      <c r="P73" s="88"/>
      <c r="Q73" s="89"/>
      <c r="R73" s="90"/>
      <c r="S73" s="88"/>
      <c r="T73" s="99" t="str">
        <f t="shared" si="33"/>
        <v/>
      </c>
      <c r="U73" s="100" t="str">
        <f t="shared" si="34"/>
        <v/>
      </c>
      <c r="V73" s="220"/>
      <c r="W73" s="101" t="str">
        <f t="shared" si="35"/>
        <v/>
      </c>
      <c r="X73" s="102"/>
      <c r="Y73" s="102"/>
      <c r="Z73" s="102"/>
      <c r="AA73" s="102"/>
      <c r="AB73" s="102"/>
      <c r="AC73" s="102"/>
      <c r="AD73" s="102"/>
      <c r="AE73" s="102"/>
      <c r="AF73" s="102"/>
      <c r="AG73" s="102"/>
      <c r="AH73" s="102"/>
      <c r="AI73" s="103"/>
      <c r="AJ73" s="4"/>
    </row>
    <row r="74" spans="1:36" ht="17.399999999999999" x14ac:dyDescent="0.3">
      <c r="A74" s="84">
        <v>10197770328</v>
      </c>
      <c r="B74" s="96"/>
      <c r="C74" s="86" t="str">
        <f>INDEX('Roll Up - SY23-24 Calculator'!$A$3:$Q$132,MATCH($A74,'Roll Up - SY23-24 Calculator'!$A$3:$A$132,0),MATCH(C$8,'Roll Up - SY23-24 Calculator'!$A$3:$Q$3,0))</f>
        <v>Chicken Meatballs, 0.92 oz.</v>
      </c>
      <c r="D74" s="85" t="str">
        <f>INDEX('Roll Up - SY23-24 Calculator'!$A$3:$Q$132,MATCH($A74,'Roll Up - SY23-24 Calculator'!$A$3:$A$132,0),MATCH(D$8,'Roll Up - SY23-24 Calculator'!$A$3:$Q$3,0))</f>
        <v>100103 D</v>
      </c>
      <c r="E74" s="85">
        <f>INDEX('Roll Up - SY23-24 Calculator'!$A$3:$Q$132,MATCH($A74,'Roll Up - SY23-24 Calculator'!$A$3:$A$132,0),MATCH(E$8,'Roll Up - SY23-24 Calculator'!$A$3:$Q$3,0))</f>
        <v>10</v>
      </c>
      <c r="F74" s="85">
        <f>INDEX('Roll Up - SY23-24 Calculator'!$A$3:$Q$132,MATCH($A74,'Roll Up - SY23-24 Calculator'!$A$3:$A$132,0),MATCH(F$8,'Roll Up - SY23-24 Calculator'!$A$3:$Q$3,0))</f>
        <v>58</v>
      </c>
      <c r="G74" s="85">
        <f>INDEX('Roll Up - SY23-24 Calculator'!$A$3:$Q$132,MATCH($A74,'Roll Up - SY23-24 Calculator'!$A$3:$A$132,0),MATCH(G$8,'Roll Up - SY23-24 Calculator'!$A$3:$Q$3,0))</f>
        <v>58</v>
      </c>
      <c r="H74" s="85">
        <f>INDEX('Roll Up - SY23-24 Calculator'!$A$3:$Q$132,MATCH($A74,'Roll Up - SY23-24 Calculator'!$A$3:$A$132,0),MATCH(H$8,'Roll Up - SY23-24 Calculator'!$A$3:$Q$3,0))</f>
        <v>2.75</v>
      </c>
      <c r="I74" s="85">
        <f>INDEX('Roll Up - SY23-24 Calculator'!$A$3:$Q$132,MATCH($A74,'Roll Up - SY23-24 Calculator'!$A$3:$A$132,0),MATCH(I$8,'Roll Up - SY23-24 Calculator'!$A$3:$Q$3,0))</f>
        <v>15</v>
      </c>
      <c r="J74" s="85" t="str">
        <f>INDEX('Roll Up - SY23-24 Calculator'!$A$3:$Q$132,MATCH($A74,'Roll Up - SY23-24 Calculator'!$A$3:$A$132,0),MATCH(J$8,'Roll Up - SY23-24 Calculator'!$A$3:$Q$3,0))</f>
        <v>3 pieces</v>
      </c>
      <c r="K74" s="85">
        <f>INDEX('Roll Up - SY23-24 Calculator'!$A$3:$Q$132,MATCH($A74,'Roll Up - SY23-24 Calculator'!$A$3:$A$132,0),MATCH(K$8,'Roll Up - SY23-24 Calculator'!$A$3:$Q$3,0))</f>
        <v>2</v>
      </c>
      <c r="L74" s="85" t="str">
        <f>INDEX('Roll Up - SY23-24 Calculator'!$A$3:$Q$132,MATCH($A74,'Roll Up - SY23-24 Calculator'!$A$3:$A$132,0),MATCH(L$8,'Roll Up - SY23-24 Calculator'!$A$3:$Q$3,0))</f>
        <v>-</v>
      </c>
      <c r="M74" s="85">
        <f>INDEX('Roll Up - SY23-24 Calculator'!$A$3:$Q$132,MATCH($A74,'Roll Up - SY23-24 Calculator'!$A$3:$A$132,0),MATCH(M$8,'Roll Up - SY23-24 Calculator'!$A$3:$Q$3,0))</f>
        <v>0</v>
      </c>
      <c r="N74" s="85">
        <f>INDEX('Roll Up - SY23-24 Calculator'!$A$3:$Q$132,MATCH($A74,'Roll Up - SY23-24 Calculator'!$A$3:$A$132,0),MATCH(N$8,'Roll Up - SY23-24 Calculator'!$A$3:$Q$3,0))</f>
        <v>11.13</v>
      </c>
      <c r="O74" s="87" t="str">
        <f t="shared" si="32"/>
        <v/>
      </c>
      <c r="P74" s="88"/>
      <c r="Q74" s="89"/>
      <c r="R74" s="90"/>
      <c r="S74" s="88"/>
      <c r="T74" s="91" t="str">
        <f t="shared" si="33"/>
        <v/>
      </c>
      <c r="U74" s="92" t="str">
        <f t="shared" si="34"/>
        <v/>
      </c>
      <c r="V74" s="220"/>
      <c r="W74" s="93" t="str">
        <f t="shared" si="35"/>
        <v/>
      </c>
      <c r="X74" s="94"/>
      <c r="Y74" s="94"/>
      <c r="Z74" s="94"/>
      <c r="AA74" s="94"/>
      <c r="AB74" s="94"/>
      <c r="AC74" s="94"/>
      <c r="AD74" s="94"/>
      <c r="AE74" s="94"/>
      <c r="AF74" s="94"/>
      <c r="AG74" s="94"/>
      <c r="AH74" s="94"/>
      <c r="AI74" s="90"/>
      <c r="AJ74" s="4"/>
    </row>
    <row r="75" spans="1:36" ht="17.399999999999999" x14ac:dyDescent="0.3">
      <c r="A75" s="95">
        <v>10209800328</v>
      </c>
      <c r="B75" s="96"/>
      <c r="C75" s="208" t="str">
        <f>INDEX('Roll Up - SY23-24 Calculator'!$A$3:$Q$132,MATCH($A75,'Roll Up - SY23-24 Calculator'!$A$3:$A$132,0),MATCH(C$8,'Roll Up - SY23-24 Calculator'!$A$3:$Q$3,0))</f>
        <v>Sliced Black Forest Chicken Ham, 0.5 oz.</v>
      </c>
      <c r="D75" s="96" t="str">
        <f>INDEX('Roll Up - SY23-24 Calculator'!$A$3:$Q$132,MATCH($A75,'Roll Up - SY23-24 Calculator'!$A$3:$A$132,0),MATCH(D$8,'Roll Up - SY23-24 Calculator'!$A$3:$Q$3,0))</f>
        <v>100103 D</v>
      </c>
      <c r="E75" s="96">
        <f>INDEX('Roll Up - SY23-24 Calculator'!$A$3:$Q$132,MATCH($A75,'Roll Up - SY23-24 Calculator'!$A$3:$A$132,0),MATCH(E$8,'Roll Up - SY23-24 Calculator'!$A$3:$Q$3,0))</f>
        <v>12</v>
      </c>
      <c r="F75" s="96">
        <f>INDEX('Roll Up - SY23-24 Calculator'!$A$3:$Q$132,MATCH($A75,'Roll Up - SY23-24 Calculator'!$A$3:$A$132,0),MATCH(F$8,'Roll Up - SY23-24 Calculator'!$A$3:$Q$3,0))</f>
        <v>55</v>
      </c>
      <c r="G75" s="96">
        <f>INDEX('Roll Up - SY23-24 Calculator'!$A$3:$Q$132,MATCH($A75,'Roll Up - SY23-24 Calculator'!$A$3:$A$132,0),MATCH(G$8,'Roll Up - SY23-24 Calculator'!$A$3:$Q$3,0))</f>
        <v>55</v>
      </c>
      <c r="H75" s="96">
        <f>INDEX('Roll Up - SY23-24 Calculator'!$A$3:$Q$132,MATCH($A75,'Roll Up - SY23-24 Calculator'!$A$3:$A$132,0),MATCH(H$8,'Roll Up - SY23-24 Calculator'!$A$3:$Q$3,0))</f>
        <v>3.5</v>
      </c>
      <c r="I75" s="96">
        <f>INDEX('Roll Up - SY23-24 Calculator'!$A$3:$Q$132,MATCH($A75,'Roll Up - SY23-24 Calculator'!$A$3:$A$132,0),MATCH(I$8,'Roll Up - SY23-24 Calculator'!$A$3:$Q$3,0))</f>
        <v>15</v>
      </c>
      <c r="J75" s="96" t="str">
        <f>INDEX('Roll Up - SY23-24 Calculator'!$A$3:$Q$132,MATCH($A75,'Roll Up - SY23-24 Calculator'!$A$3:$A$132,0),MATCH(J$8,'Roll Up - SY23-24 Calculator'!$A$3:$Q$3,0))</f>
        <v>7 slices</v>
      </c>
      <c r="K75" s="96">
        <f>INDEX('Roll Up - SY23-24 Calculator'!$A$3:$Q$132,MATCH($A75,'Roll Up - SY23-24 Calculator'!$A$3:$A$132,0),MATCH(K$8,'Roll Up - SY23-24 Calculator'!$A$3:$Q$3,0))</f>
        <v>2</v>
      </c>
      <c r="L75" s="96" t="str">
        <f>INDEX('Roll Up - SY23-24 Calculator'!$A$3:$Q$132,MATCH($A75,'Roll Up - SY23-24 Calculator'!$A$3:$A$132,0),MATCH(L$8,'Roll Up - SY23-24 Calculator'!$A$3:$Q$3,0))</f>
        <v>-</v>
      </c>
      <c r="M75" s="96">
        <f>INDEX('Roll Up - SY23-24 Calculator'!$A$3:$Q$132,MATCH($A75,'Roll Up - SY23-24 Calculator'!$A$3:$A$132,0),MATCH(M$8,'Roll Up - SY23-24 Calculator'!$A$3:$Q$3,0))</f>
        <v>0</v>
      </c>
      <c r="N75" s="96">
        <f>INDEX('Roll Up - SY23-24 Calculator'!$A$3:$Q$132,MATCH($A75,'Roll Up - SY23-24 Calculator'!$A$3:$A$132,0),MATCH(N$8,'Roll Up - SY23-24 Calculator'!$A$3:$Q$3,0))</f>
        <v>17.29</v>
      </c>
      <c r="O75" s="98" t="str">
        <f t="shared" ref="O75:O76" si="36">IF(IF(P75&gt;0,P75*G75,Q75*R75)=0,"",IF(P75&gt;0,P75*G75,Q75*R75))</f>
        <v/>
      </c>
      <c r="P75" s="88"/>
      <c r="Q75" s="89"/>
      <c r="R75" s="90"/>
      <c r="S75" s="88"/>
      <c r="T75" s="99" t="str">
        <f t="shared" ref="T75:T76" si="37">IFERROR(ROUNDUP(O75/G75,0)*M75,"")</f>
        <v/>
      </c>
      <c r="U75" s="100" t="str">
        <f t="shared" ref="U75:U76" si="38">IFERROR(ROUNDUP(O75/G75,0)*N75,"")</f>
        <v/>
      </c>
      <c r="V75" s="220"/>
      <c r="W75" s="101" t="str">
        <f t="shared" ref="W75:W76" si="39">IF(IFERROR(ROUNDUP(O75/G75,0)-SUM(X75:AI75),SUM(X75:AI75)*-1)=0,"",(IFERROR(ROUNDUP(O75/G75,0)-SUM(X75:AI75),SUM(X75:AI75)*-1)))</f>
        <v/>
      </c>
      <c r="X75" s="102"/>
      <c r="Y75" s="102"/>
      <c r="Z75" s="102"/>
      <c r="AA75" s="102"/>
      <c r="AB75" s="102"/>
      <c r="AC75" s="102"/>
      <c r="AD75" s="102"/>
      <c r="AE75" s="102"/>
      <c r="AF75" s="102"/>
      <c r="AG75" s="102"/>
      <c r="AH75" s="102"/>
      <c r="AI75" s="103"/>
      <c r="AJ75" s="4"/>
    </row>
    <row r="76" spans="1:36" ht="17.399999999999999" x14ac:dyDescent="0.3">
      <c r="A76" s="84">
        <v>10264350928</v>
      </c>
      <c r="B76" s="96"/>
      <c r="C76" s="86" t="str">
        <f>INDEX('Roll Up - SY23-24 Calculator'!$A$3:$Q$132,MATCH($A76,'Roll Up - SY23-24 Calculator'!$A$3:$A$132,0),MATCH(C$8,'Roll Up - SY23-24 Calculator'!$A$3:$Q$3,0))</f>
        <v>Glazed Oven Roasted Chicken Drumsticks</v>
      </c>
      <c r="D76" s="85" t="str">
        <f>INDEX('Roll Up - SY23-24 Calculator'!$A$3:$Q$132,MATCH($A76,'Roll Up - SY23-24 Calculator'!$A$3:$A$132,0),MATCH(D$8,'Roll Up - SY23-24 Calculator'!$A$3:$Q$3,0))</f>
        <v>100103 D</v>
      </c>
      <c r="E76" s="85">
        <f>INDEX('Roll Up - SY23-24 Calculator'!$A$3:$Q$132,MATCH($A76,'Roll Up - SY23-24 Calculator'!$A$3:$A$132,0),MATCH(E$8,'Roll Up - SY23-24 Calculator'!$A$3:$Q$3,0))</f>
        <v>30</v>
      </c>
      <c r="F76" s="85" t="str">
        <f>INDEX('Roll Up - SY23-24 Calculator'!$A$3:$Q$132,MATCH($A76,'Roll Up - SY23-24 Calculator'!$A$3:$A$132,0),MATCH(F$8,'Roll Up - SY23-24 Calculator'!$A$3:$Q$3,0))</f>
        <v>80-120</v>
      </c>
      <c r="G76" s="85">
        <f>INDEX('Roll Up - SY23-24 Calculator'!$A$3:$Q$132,MATCH($A76,'Roll Up - SY23-24 Calculator'!$A$3:$A$132,0),MATCH(G$8,'Roll Up - SY23-24 Calculator'!$A$3:$Q$3,0))</f>
        <v>100</v>
      </c>
      <c r="H76" s="85" t="str">
        <f>INDEX('Roll Up - SY23-24 Calculator'!$A$3:$Q$132,MATCH($A76,'Roll Up - SY23-24 Calculator'!$A$3:$A$132,0),MATCH(H$8,'Roll Up - SY23-24 Calculator'!$A$3:$Q$3,0))</f>
        <v>3.75-6.0</v>
      </c>
      <c r="I76" s="85">
        <f>INDEX('Roll Up - SY23-24 Calculator'!$A$3:$Q$132,MATCH($A76,'Roll Up - SY23-24 Calculator'!$A$3:$A$132,0),MATCH(I$8,'Roll Up - SY23-24 Calculator'!$A$3:$Q$3,0))</f>
        <v>10</v>
      </c>
      <c r="J76" s="85" t="str">
        <f>INDEX('Roll Up - SY23-24 Calculator'!$A$3:$Q$132,MATCH($A76,'Roll Up - SY23-24 Calculator'!$A$3:$A$132,0),MATCH(J$8,'Roll Up - SY23-24 Calculator'!$A$3:$Q$3,0))</f>
        <v>1 piece</v>
      </c>
      <c r="K76" s="85">
        <f>INDEX('Roll Up - SY23-24 Calculator'!$A$3:$Q$132,MATCH($A76,'Roll Up - SY23-24 Calculator'!$A$3:$A$132,0),MATCH(K$8,'Roll Up - SY23-24 Calculator'!$A$3:$Q$3,0))</f>
        <v>2.5</v>
      </c>
      <c r="L76" s="85" t="str">
        <f>INDEX('Roll Up - SY23-24 Calculator'!$A$3:$Q$132,MATCH($A76,'Roll Up - SY23-24 Calculator'!$A$3:$A$132,0),MATCH(L$8,'Roll Up - SY23-24 Calculator'!$A$3:$Q$3,0))</f>
        <v>-</v>
      </c>
      <c r="M76" s="85">
        <f>INDEX('Roll Up - SY23-24 Calculator'!$A$3:$Q$132,MATCH($A76,'Roll Up - SY23-24 Calculator'!$A$3:$A$132,0),MATCH(M$8,'Roll Up - SY23-24 Calculator'!$A$3:$Q$3,0))</f>
        <v>0</v>
      </c>
      <c r="N76" s="85">
        <f>INDEX('Roll Up - SY23-24 Calculator'!$A$3:$Q$132,MATCH($A76,'Roll Up - SY23-24 Calculator'!$A$3:$A$132,0),MATCH(N$8,'Roll Up - SY23-24 Calculator'!$A$3:$Q$3,0))</f>
        <v>24.79</v>
      </c>
      <c r="O76" s="87" t="str">
        <f t="shared" si="36"/>
        <v/>
      </c>
      <c r="P76" s="88"/>
      <c r="Q76" s="89"/>
      <c r="R76" s="90"/>
      <c r="S76" s="88"/>
      <c r="T76" s="91" t="str">
        <f t="shared" si="37"/>
        <v/>
      </c>
      <c r="U76" s="92" t="str">
        <f t="shared" si="38"/>
        <v/>
      </c>
      <c r="V76" s="220"/>
      <c r="W76" s="93" t="str">
        <f t="shared" si="39"/>
        <v/>
      </c>
      <c r="X76" s="94"/>
      <c r="Y76" s="94"/>
      <c r="Z76" s="94"/>
      <c r="AA76" s="94"/>
      <c r="AB76" s="94"/>
      <c r="AC76" s="94"/>
      <c r="AD76" s="94"/>
      <c r="AE76" s="94"/>
      <c r="AF76" s="94"/>
      <c r="AG76" s="94"/>
      <c r="AH76" s="94"/>
      <c r="AI76" s="90"/>
      <c r="AJ76" s="4"/>
    </row>
    <row r="77" spans="1:36" ht="17.399999999999999" x14ac:dyDescent="0.3">
      <c r="A77" s="95">
        <v>10264360928</v>
      </c>
      <c r="B77" s="96"/>
      <c r="C77" s="208" t="str">
        <f>INDEX('Roll Up - SY23-24 Calculator'!$A$3:$Q$132,MATCH($A77,'Roll Up - SY23-24 Calculator'!$A$3:$A$132,0),MATCH(C$8,'Roll Up - SY23-24 Calculator'!$A$3:$Q$3,0))</f>
        <v>Mesquite Glazed Chicken Drumsticks</v>
      </c>
      <c r="D77" s="96" t="str">
        <f>INDEX('Roll Up - SY23-24 Calculator'!$A$3:$Q$132,MATCH($A77,'Roll Up - SY23-24 Calculator'!$A$3:$A$132,0),MATCH(D$8,'Roll Up - SY23-24 Calculator'!$A$3:$Q$3,0))</f>
        <v>100103 D</v>
      </c>
      <c r="E77" s="96">
        <f>INDEX('Roll Up - SY23-24 Calculator'!$A$3:$Q$132,MATCH($A77,'Roll Up - SY23-24 Calculator'!$A$3:$A$132,0),MATCH(E$8,'Roll Up - SY23-24 Calculator'!$A$3:$Q$3,0))</f>
        <v>30</v>
      </c>
      <c r="F77" s="96" t="str">
        <f>INDEX('Roll Up - SY23-24 Calculator'!$A$3:$Q$132,MATCH($A77,'Roll Up - SY23-24 Calculator'!$A$3:$A$132,0),MATCH(F$8,'Roll Up - SY23-24 Calculator'!$A$3:$Q$3,0))</f>
        <v>80-120</v>
      </c>
      <c r="G77" s="96">
        <f>INDEX('Roll Up - SY23-24 Calculator'!$A$3:$Q$132,MATCH($A77,'Roll Up - SY23-24 Calculator'!$A$3:$A$132,0),MATCH(G$8,'Roll Up - SY23-24 Calculator'!$A$3:$Q$3,0))</f>
        <v>100</v>
      </c>
      <c r="H77" s="96" t="str">
        <f>INDEX('Roll Up - SY23-24 Calculator'!$A$3:$Q$132,MATCH($A77,'Roll Up - SY23-24 Calculator'!$A$3:$A$132,0),MATCH(H$8,'Roll Up - SY23-24 Calculator'!$A$3:$Q$3,0))</f>
        <v>3.75-6.0</v>
      </c>
      <c r="I77" s="96">
        <f>INDEX('Roll Up - SY23-24 Calculator'!$A$3:$Q$132,MATCH($A77,'Roll Up - SY23-24 Calculator'!$A$3:$A$132,0),MATCH(I$8,'Roll Up - SY23-24 Calculator'!$A$3:$Q$3,0))</f>
        <v>10</v>
      </c>
      <c r="J77" s="96" t="str">
        <f>INDEX('Roll Up - SY23-24 Calculator'!$A$3:$Q$132,MATCH($A77,'Roll Up - SY23-24 Calculator'!$A$3:$A$132,0),MATCH(J$8,'Roll Up - SY23-24 Calculator'!$A$3:$Q$3,0))</f>
        <v>1 piece</v>
      </c>
      <c r="K77" s="96">
        <f>INDEX('Roll Up - SY23-24 Calculator'!$A$3:$Q$132,MATCH($A77,'Roll Up - SY23-24 Calculator'!$A$3:$A$132,0),MATCH(K$8,'Roll Up - SY23-24 Calculator'!$A$3:$Q$3,0))</f>
        <v>2.5</v>
      </c>
      <c r="L77" s="96" t="str">
        <f>INDEX('Roll Up - SY23-24 Calculator'!$A$3:$Q$132,MATCH($A77,'Roll Up - SY23-24 Calculator'!$A$3:$A$132,0),MATCH(L$8,'Roll Up - SY23-24 Calculator'!$A$3:$Q$3,0))</f>
        <v>-</v>
      </c>
      <c r="M77" s="96">
        <f>INDEX('Roll Up - SY23-24 Calculator'!$A$3:$Q$132,MATCH($A77,'Roll Up - SY23-24 Calculator'!$A$3:$A$132,0),MATCH(M$8,'Roll Up - SY23-24 Calculator'!$A$3:$Q$3,0))</f>
        <v>0</v>
      </c>
      <c r="N77" s="96">
        <f>INDEX('Roll Up - SY23-24 Calculator'!$A$3:$Q$132,MATCH($A77,'Roll Up - SY23-24 Calculator'!$A$3:$A$132,0),MATCH(N$8,'Roll Up - SY23-24 Calculator'!$A$3:$Q$3,0))</f>
        <v>24.9</v>
      </c>
      <c r="O77" s="98" t="str">
        <f t="shared" si="32"/>
        <v/>
      </c>
      <c r="P77" s="88"/>
      <c r="Q77" s="89"/>
      <c r="R77" s="90"/>
      <c r="S77" s="88"/>
      <c r="T77" s="99" t="str">
        <f t="shared" si="33"/>
        <v/>
      </c>
      <c r="U77" s="100" t="str">
        <f t="shared" si="34"/>
        <v/>
      </c>
      <c r="V77" s="220"/>
      <c r="W77" s="101" t="str">
        <f t="shared" si="35"/>
        <v/>
      </c>
      <c r="X77" s="102"/>
      <c r="Y77" s="102"/>
      <c r="Z77" s="102"/>
      <c r="AA77" s="102"/>
      <c r="AB77" s="102"/>
      <c r="AC77" s="102"/>
      <c r="AD77" s="102"/>
      <c r="AE77" s="102"/>
      <c r="AF77" s="102"/>
      <c r="AG77" s="102"/>
      <c r="AH77" s="102"/>
      <c r="AI77" s="103"/>
      <c r="AJ77" s="4"/>
    </row>
    <row r="78" spans="1:36" ht="17.399999999999999" x14ac:dyDescent="0.3">
      <c r="A78" s="84">
        <v>10270240928</v>
      </c>
      <c r="B78" s="96"/>
      <c r="C78" s="86" t="str">
        <f>INDEX('Roll Up - SY23-24 Calculator'!$A$3:$Q$132,MATCH($A78,'Roll Up - SY23-24 Calculator'!$A$3:$A$132,0),MATCH(C$8,'Roll Up - SY23-24 Calculator'!$A$3:$Q$3,0))</f>
        <v>Whole Grain Mini Chicken Corn Dog Bites, 0.67 oz.</v>
      </c>
      <c r="D78" s="85" t="str">
        <f>INDEX('Roll Up - SY23-24 Calculator'!$A$3:$Q$132,MATCH($A78,'Roll Up - SY23-24 Calculator'!$A$3:$A$132,0),MATCH(D$8,'Roll Up - SY23-24 Calculator'!$A$3:$Q$3,0))</f>
        <v>100103 D</v>
      </c>
      <c r="E78" s="85">
        <f>INDEX('Roll Up - SY23-24 Calculator'!$A$3:$Q$132,MATCH($A78,'Roll Up - SY23-24 Calculator'!$A$3:$A$132,0),MATCH(E$8,'Roll Up - SY23-24 Calculator'!$A$3:$Q$3,0))</f>
        <v>30.15</v>
      </c>
      <c r="F78" s="85">
        <f>INDEX('Roll Up - SY23-24 Calculator'!$A$3:$Q$132,MATCH($A78,'Roll Up - SY23-24 Calculator'!$A$3:$A$132,0),MATCH(F$8,'Roll Up - SY23-24 Calculator'!$A$3:$Q$3,0))</f>
        <v>120</v>
      </c>
      <c r="G78" s="85">
        <f>INDEX('Roll Up - SY23-24 Calculator'!$A$3:$Q$132,MATCH($A78,'Roll Up - SY23-24 Calculator'!$A$3:$A$132,0),MATCH(G$8,'Roll Up - SY23-24 Calculator'!$A$3:$Q$3,0))</f>
        <v>120</v>
      </c>
      <c r="H78" s="85">
        <f>INDEX('Roll Up - SY23-24 Calculator'!$A$3:$Q$132,MATCH($A78,'Roll Up - SY23-24 Calculator'!$A$3:$A$132,0),MATCH(H$8,'Roll Up - SY23-24 Calculator'!$A$3:$Q$3,0))</f>
        <v>4</v>
      </c>
      <c r="I78" s="85" t="str">
        <f>INDEX('Roll Up - SY23-24 Calculator'!$A$3:$Q$132,MATCH($A78,'Roll Up - SY23-24 Calculator'!$A$3:$A$132,0),MATCH(I$8,'Roll Up - SY23-24 Calculator'!$A$3:$Q$3,0))</f>
        <v>-</v>
      </c>
      <c r="J78" s="85" t="str">
        <f>INDEX('Roll Up - SY23-24 Calculator'!$A$3:$Q$132,MATCH($A78,'Roll Up - SY23-24 Calculator'!$A$3:$A$132,0),MATCH(J$8,'Roll Up - SY23-24 Calculator'!$A$3:$Q$3,0))</f>
        <v>6 pieces</v>
      </c>
      <c r="K78" s="85">
        <f>INDEX('Roll Up - SY23-24 Calculator'!$A$3:$Q$132,MATCH($A78,'Roll Up - SY23-24 Calculator'!$A$3:$A$132,0),MATCH(K$8,'Roll Up - SY23-24 Calculator'!$A$3:$Q$3,0))</f>
        <v>2</v>
      </c>
      <c r="L78" s="85">
        <f>INDEX('Roll Up - SY23-24 Calculator'!$A$3:$Q$132,MATCH($A78,'Roll Up - SY23-24 Calculator'!$A$3:$A$132,0),MATCH(L$8,'Roll Up - SY23-24 Calculator'!$A$3:$Q$3,0))</f>
        <v>2</v>
      </c>
      <c r="M78" s="85">
        <f>INDEX('Roll Up - SY23-24 Calculator'!$A$3:$Q$132,MATCH($A78,'Roll Up - SY23-24 Calculator'!$A$3:$A$132,0),MATCH(M$8,'Roll Up - SY23-24 Calculator'!$A$3:$Q$3,0))</f>
        <v>0</v>
      </c>
      <c r="N78" s="85">
        <f>INDEX('Roll Up - SY23-24 Calculator'!$A$3:$Q$132,MATCH($A78,'Roll Up - SY23-24 Calculator'!$A$3:$A$132,0),MATCH(N$8,'Roll Up - SY23-24 Calculator'!$A$3:$Q$3,0))</f>
        <v>19.14</v>
      </c>
      <c r="O78" s="87" t="str">
        <f t="shared" si="32"/>
        <v/>
      </c>
      <c r="P78" s="88"/>
      <c r="Q78" s="89"/>
      <c r="R78" s="90"/>
      <c r="S78" s="88"/>
      <c r="T78" s="91" t="str">
        <f t="shared" si="33"/>
        <v/>
      </c>
      <c r="U78" s="92" t="str">
        <f t="shared" si="34"/>
        <v/>
      </c>
      <c r="V78" s="220"/>
      <c r="W78" s="93" t="str">
        <f t="shared" si="35"/>
        <v/>
      </c>
      <c r="X78" s="94"/>
      <c r="Y78" s="94"/>
      <c r="Z78" s="94"/>
      <c r="AA78" s="94"/>
      <c r="AB78" s="94"/>
      <c r="AC78" s="94"/>
      <c r="AD78" s="94"/>
      <c r="AE78" s="94"/>
      <c r="AF78" s="94"/>
      <c r="AG78" s="94"/>
      <c r="AH78" s="94"/>
      <c r="AI78" s="90"/>
      <c r="AJ78" s="4"/>
    </row>
    <row r="79" spans="1:36" ht="17.399999999999999" x14ac:dyDescent="0.3">
      <c r="A79" s="95">
        <v>10342600928</v>
      </c>
      <c r="B79" s="96"/>
      <c r="C79" s="208" t="str">
        <f>INDEX('Roll Up - SY23-24 Calculator'!$A$3:$Q$132,MATCH($A79,'Roll Up - SY23-24 Calculator'!$A$3:$A$132,0),MATCH(C$8,'Roll Up - SY23-24 Calculator'!$A$3:$Q$3,0))</f>
        <v>IW Chicken Ham and Cheese Sandwich, 5.22 oz.</v>
      </c>
      <c r="D79" s="96" t="str">
        <f>INDEX('Roll Up - SY23-24 Calculator'!$A$3:$Q$132,MATCH($A79,'Roll Up - SY23-24 Calculator'!$A$3:$A$132,0),MATCH(D$8,'Roll Up - SY23-24 Calculator'!$A$3:$Q$3,0))</f>
        <v>100103 D</v>
      </c>
      <c r="E79" s="96">
        <f>INDEX('Roll Up - SY23-24 Calculator'!$A$3:$Q$132,MATCH($A79,'Roll Up - SY23-24 Calculator'!$A$3:$A$132,0),MATCH(E$8,'Roll Up - SY23-24 Calculator'!$A$3:$Q$3,0))</f>
        <v>14.68</v>
      </c>
      <c r="F79" s="96">
        <f>INDEX('Roll Up - SY23-24 Calculator'!$A$3:$Q$132,MATCH($A79,'Roll Up - SY23-24 Calculator'!$A$3:$A$132,0),MATCH(F$8,'Roll Up - SY23-24 Calculator'!$A$3:$Q$3,0))</f>
        <v>45</v>
      </c>
      <c r="G79" s="96">
        <f>INDEX('Roll Up - SY23-24 Calculator'!$A$3:$Q$132,MATCH($A79,'Roll Up - SY23-24 Calculator'!$A$3:$A$132,0),MATCH(G$8,'Roll Up - SY23-24 Calculator'!$A$3:$Q$3,0))</f>
        <v>45</v>
      </c>
      <c r="H79" s="96">
        <f>INDEX('Roll Up - SY23-24 Calculator'!$A$3:$Q$132,MATCH($A79,'Roll Up - SY23-24 Calculator'!$A$3:$A$132,0),MATCH(H$8,'Roll Up - SY23-24 Calculator'!$A$3:$Q$3,0))</f>
        <v>5.22</v>
      </c>
      <c r="I79" s="96">
        <f>INDEX('Roll Up - SY23-24 Calculator'!$A$3:$Q$132,MATCH($A79,'Roll Up - SY23-24 Calculator'!$A$3:$A$132,0),MATCH(I$8,'Roll Up - SY23-24 Calculator'!$A$3:$Q$3,0))</f>
        <v>40</v>
      </c>
      <c r="J79" s="96" t="str">
        <f>INDEX('Roll Up - SY23-24 Calculator'!$A$3:$Q$132,MATCH($A79,'Roll Up - SY23-24 Calculator'!$A$3:$A$132,0),MATCH(J$8,'Roll Up - SY23-24 Calculator'!$A$3:$Q$3,0))</f>
        <v>1 sandwich</v>
      </c>
      <c r="K79" s="96">
        <f>INDEX('Roll Up - SY23-24 Calculator'!$A$3:$Q$132,MATCH($A79,'Roll Up - SY23-24 Calculator'!$A$3:$A$132,0),MATCH(K$8,'Roll Up - SY23-24 Calculator'!$A$3:$Q$3,0))</f>
        <v>2</v>
      </c>
      <c r="L79" s="96">
        <f>INDEX('Roll Up - SY23-24 Calculator'!$A$3:$Q$132,MATCH($A79,'Roll Up - SY23-24 Calculator'!$A$3:$A$132,0),MATCH(L$8,'Roll Up - SY23-24 Calculator'!$A$3:$Q$3,0))</f>
        <v>2</v>
      </c>
      <c r="M79" s="96">
        <f>INDEX('Roll Up - SY23-24 Calculator'!$A$3:$Q$132,MATCH($A79,'Roll Up - SY23-24 Calculator'!$A$3:$A$132,0),MATCH(M$8,'Roll Up - SY23-24 Calculator'!$A$3:$Q$3,0))</f>
        <v>0</v>
      </c>
      <c r="N79" s="96">
        <f>INDEX('Roll Up - SY23-24 Calculator'!$A$3:$Q$132,MATCH($A79,'Roll Up - SY23-24 Calculator'!$A$3:$A$132,0),MATCH(N$8,'Roll Up - SY23-24 Calculator'!$A$3:$Q$3,0))</f>
        <v>8.11</v>
      </c>
      <c r="O79" s="98" t="str">
        <f t="shared" si="32"/>
        <v/>
      </c>
      <c r="P79" s="88"/>
      <c r="Q79" s="89"/>
      <c r="R79" s="90"/>
      <c r="S79" s="88"/>
      <c r="T79" s="99" t="str">
        <f t="shared" si="33"/>
        <v/>
      </c>
      <c r="U79" s="100" t="str">
        <f t="shared" si="34"/>
        <v/>
      </c>
      <c r="V79" s="220"/>
      <c r="W79" s="101" t="str">
        <f t="shared" si="35"/>
        <v/>
      </c>
      <c r="X79" s="102"/>
      <c r="Y79" s="102"/>
      <c r="Z79" s="102"/>
      <c r="AA79" s="102"/>
      <c r="AB79" s="102"/>
      <c r="AC79" s="102"/>
      <c r="AD79" s="102"/>
      <c r="AE79" s="102"/>
      <c r="AF79" s="102"/>
      <c r="AG79" s="102"/>
      <c r="AH79" s="102"/>
      <c r="AI79" s="103"/>
      <c r="AJ79" s="4"/>
    </row>
    <row r="80" spans="1:36" ht="17.399999999999999" x14ac:dyDescent="0.3">
      <c r="A80" s="84">
        <v>10363650928</v>
      </c>
      <c r="B80" s="96"/>
      <c r="C80" s="86" t="str">
        <f>INDEX('Roll Up - SY23-24 Calculator'!$A$3:$Q$132,MATCH($A80,'Roll Up - SY23-24 Calculator'!$A$3:$A$132,0),MATCH(C$8,'Roll Up - SY23-24 Calculator'!$A$3:$Q$3,0))</f>
        <v>Chicken Corn Dogs, 4.0 oz.</v>
      </c>
      <c r="D80" s="85" t="str">
        <f>INDEX('Roll Up - SY23-24 Calculator'!$A$3:$Q$132,MATCH($A80,'Roll Up - SY23-24 Calculator'!$A$3:$A$132,0),MATCH(D$8,'Roll Up - SY23-24 Calculator'!$A$3:$Q$3,0))</f>
        <v>100103 D</v>
      </c>
      <c r="E80" s="85">
        <f>INDEX('Roll Up - SY23-24 Calculator'!$A$3:$Q$132,MATCH($A80,'Roll Up - SY23-24 Calculator'!$A$3:$A$132,0),MATCH(E$8,'Roll Up - SY23-24 Calculator'!$A$3:$Q$3,0))</f>
        <v>12</v>
      </c>
      <c r="F80" s="85">
        <f>INDEX('Roll Up - SY23-24 Calculator'!$A$3:$Q$132,MATCH($A80,'Roll Up - SY23-24 Calculator'!$A$3:$A$132,0),MATCH(F$8,'Roll Up - SY23-24 Calculator'!$A$3:$Q$3,0))</f>
        <v>48</v>
      </c>
      <c r="G80" s="85">
        <f>INDEX('Roll Up - SY23-24 Calculator'!$A$3:$Q$132,MATCH($A80,'Roll Up - SY23-24 Calculator'!$A$3:$A$132,0),MATCH(G$8,'Roll Up - SY23-24 Calculator'!$A$3:$Q$3,0))</f>
        <v>48</v>
      </c>
      <c r="H80" s="85">
        <f>INDEX('Roll Up - SY23-24 Calculator'!$A$3:$Q$132,MATCH($A80,'Roll Up - SY23-24 Calculator'!$A$3:$A$132,0),MATCH(H$8,'Roll Up - SY23-24 Calculator'!$A$3:$Q$3,0))</f>
        <v>4</v>
      </c>
      <c r="I80" s="85" t="str">
        <f>INDEX('Roll Up - SY23-24 Calculator'!$A$3:$Q$132,MATCH($A80,'Roll Up - SY23-24 Calculator'!$A$3:$A$132,0),MATCH(I$8,'Roll Up - SY23-24 Calculator'!$A$3:$Q$3,0))</f>
        <v>-</v>
      </c>
      <c r="J80" s="85" t="str">
        <f>INDEX('Roll Up - SY23-24 Calculator'!$A$3:$Q$132,MATCH($A80,'Roll Up - SY23-24 Calculator'!$A$3:$A$132,0),MATCH(J$8,'Roll Up - SY23-24 Calculator'!$A$3:$Q$3,0))</f>
        <v>1 Corn Dog</v>
      </c>
      <c r="K80" s="85">
        <f>INDEX('Roll Up - SY23-24 Calculator'!$A$3:$Q$132,MATCH($A80,'Roll Up - SY23-24 Calculator'!$A$3:$A$132,0),MATCH(K$8,'Roll Up - SY23-24 Calculator'!$A$3:$Q$3,0))</f>
        <v>2</v>
      </c>
      <c r="L80" s="85">
        <f>INDEX('Roll Up - SY23-24 Calculator'!$A$3:$Q$132,MATCH($A80,'Roll Up - SY23-24 Calculator'!$A$3:$A$132,0),MATCH(L$8,'Roll Up - SY23-24 Calculator'!$A$3:$Q$3,0))</f>
        <v>2</v>
      </c>
      <c r="M80" s="85">
        <f>INDEX('Roll Up - SY23-24 Calculator'!$A$3:$Q$132,MATCH($A80,'Roll Up - SY23-24 Calculator'!$A$3:$A$132,0),MATCH(M$8,'Roll Up - SY23-24 Calculator'!$A$3:$Q$3,0))</f>
        <v>0</v>
      </c>
      <c r="N80" s="85">
        <f>INDEX('Roll Up - SY23-24 Calculator'!$A$3:$Q$132,MATCH($A80,'Roll Up - SY23-24 Calculator'!$A$3:$A$132,0),MATCH(N$8,'Roll Up - SY23-24 Calculator'!$A$3:$Q$3,0))</f>
        <v>7.01</v>
      </c>
      <c r="O80" s="87" t="str">
        <f t="shared" si="32"/>
        <v/>
      </c>
      <c r="P80" s="88"/>
      <c r="Q80" s="89"/>
      <c r="R80" s="90"/>
      <c r="S80" s="88"/>
      <c r="T80" s="91" t="str">
        <f t="shared" si="33"/>
        <v/>
      </c>
      <c r="U80" s="92" t="str">
        <f t="shared" si="34"/>
        <v/>
      </c>
      <c r="V80" s="220"/>
      <c r="W80" s="93" t="str">
        <f t="shared" si="35"/>
        <v/>
      </c>
      <c r="X80" s="94"/>
      <c r="Y80" s="94"/>
      <c r="Z80" s="94"/>
      <c r="AA80" s="94"/>
      <c r="AB80" s="94"/>
      <c r="AC80" s="94"/>
      <c r="AD80" s="94"/>
      <c r="AE80" s="94"/>
      <c r="AF80" s="94"/>
      <c r="AG80" s="94"/>
      <c r="AH80" s="94"/>
      <c r="AI80" s="90"/>
      <c r="AJ80" s="4"/>
    </row>
    <row r="81" spans="1:36" ht="17.399999999999999" x14ac:dyDescent="0.3">
      <c r="A81" s="95">
        <v>16660100928</v>
      </c>
      <c r="B81" s="96"/>
      <c r="C81" s="208" t="str">
        <f>INDEX('Roll Up - SY23-24 Calculator'!$A$3:$Q$132,MATCH($A81,'Roll Up - SY23-24 Calculator'!$A$3:$A$132,0),MATCH(C$8,'Roll Up - SY23-24 Calculator'!$A$3:$Q$3,0))</f>
        <v>Whole Grain Breaded Traditional Chicken Drumsticks</v>
      </c>
      <c r="D81" s="96" t="str">
        <f>INDEX('Roll Up - SY23-24 Calculator'!$A$3:$Q$132,MATCH($A81,'Roll Up - SY23-24 Calculator'!$A$3:$A$132,0),MATCH(D$8,'Roll Up - SY23-24 Calculator'!$A$3:$Q$3,0))</f>
        <v>100103 D</v>
      </c>
      <c r="E81" s="96">
        <f>INDEX('Roll Up - SY23-24 Calculator'!$A$3:$Q$132,MATCH($A81,'Roll Up - SY23-24 Calculator'!$A$3:$A$132,0),MATCH(E$8,'Roll Up - SY23-24 Calculator'!$A$3:$Q$3,0))</f>
        <v>29.64</v>
      </c>
      <c r="F81" s="96" t="str">
        <f>INDEX('Roll Up - SY23-24 Calculator'!$A$3:$Q$132,MATCH($A81,'Roll Up - SY23-24 Calculator'!$A$3:$A$132,0),MATCH(F$8,'Roll Up - SY23-24 Calculator'!$A$3:$Q$3,0))</f>
        <v>72-113</v>
      </c>
      <c r="G81" s="96">
        <f>INDEX('Roll Up - SY23-24 Calculator'!$A$3:$Q$132,MATCH($A81,'Roll Up - SY23-24 Calculator'!$A$3:$A$132,0),MATCH(G$8,'Roll Up - SY23-24 Calculator'!$A$3:$Q$3,0))</f>
        <v>92</v>
      </c>
      <c r="H81" s="96" t="str">
        <f>INDEX('Roll Up - SY23-24 Calculator'!$A$3:$Q$132,MATCH($A81,'Roll Up - SY23-24 Calculator'!$A$3:$A$132,0),MATCH(H$8,'Roll Up - SY23-24 Calculator'!$A$3:$Q$3,0))</f>
        <v>4.21-6.6oz</v>
      </c>
      <c r="I81" s="96" t="str">
        <f>INDEX('Roll Up - SY23-24 Calculator'!$A$3:$Q$132,MATCH($A81,'Roll Up - SY23-24 Calculator'!$A$3:$A$132,0),MATCH(I$8,'Roll Up - SY23-24 Calculator'!$A$3:$Q$3,0))</f>
        <v>-</v>
      </c>
      <c r="J81" s="96" t="str">
        <f>INDEX('Roll Up - SY23-24 Calculator'!$A$3:$Q$132,MATCH($A81,'Roll Up - SY23-24 Calculator'!$A$3:$A$132,0),MATCH(J$8,'Roll Up - SY23-24 Calculator'!$A$3:$Q$3,0))</f>
        <v>1 piece</v>
      </c>
      <c r="K81" s="96">
        <f>INDEX('Roll Up - SY23-24 Calculator'!$A$3:$Q$132,MATCH($A81,'Roll Up - SY23-24 Calculator'!$A$3:$A$132,0),MATCH(K$8,'Roll Up - SY23-24 Calculator'!$A$3:$Q$3,0))</f>
        <v>2</v>
      </c>
      <c r="L81" s="96">
        <f>INDEX('Roll Up - SY23-24 Calculator'!$A$3:$Q$132,MATCH($A81,'Roll Up - SY23-24 Calculator'!$A$3:$A$132,0),MATCH(L$8,'Roll Up - SY23-24 Calculator'!$A$3:$Q$3,0))</f>
        <v>0.75</v>
      </c>
      <c r="M81" s="96">
        <f>INDEX('Roll Up - SY23-24 Calculator'!$A$3:$Q$132,MATCH($A81,'Roll Up - SY23-24 Calculator'!$A$3:$A$132,0),MATCH(M$8,'Roll Up - SY23-24 Calculator'!$A$3:$Q$3,0))</f>
        <v>0</v>
      </c>
      <c r="N81" s="96">
        <f>INDEX('Roll Up - SY23-24 Calculator'!$A$3:$Q$132,MATCH($A81,'Roll Up - SY23-24 Calculator'!$A$3:$A$132,0),MATCH(N$8,'Roll Up - SY23-24 Calculator'!$A$3:$Q$3,0))</f>
        <v>23.72</v>
      </c>
      <c r="O81" s="98" t="str">
        <f t="shared" si="32"/>
        <v/>
      </c>
      <c r="P81" s="88"/>
      <c r="Q81" s="89"/>
      <c r="R81" s="90"/>
      <c r="S81" s="88"/>
      <c r="T81" s="99" t="str">
        <f t="shared" si="33"/>
        <v/>
      </c>
      <c r="U81" s="100" t="str">
        <f t="shared" si="34"/>
        <v/>
      </c>
      <c r="V81" s="220"/>
      <c r="W81" s="101" t="str">
        <f t="shared" si="35"/>
        <v/>
      </c>
      <c r="X81" s="102"/>
      <c r="Y81" s="102"/>
      <c r="Z81" s="102"/>
      <c r="AA81" s="102"/>
      <c r="AB81" s="102"/>
      <c r="AC81" s="102"/>
      <c r="AD81" s="102"/>
      <c r="AE81" s="102"/>
      <c r="AF81" s="102"/>
      <c r="AG81" s="102"/>
      <c r="AH81" s="102"/>
      <c r="AI81" s="103"/>
      <c r="AJ81" s="4"/>
    </row>
    <row r="82" spans="1:36" ht="17.399999999999999" x14ac:dyDescent="0.3">
      <c r="A82" s="84">
        <v>10000060843</v>
      </c>
      <c r="B82" s="96" t="e">
        <f>INDEX('Roll Up - SY23-24 Calculator'!$A$3:$Q$132,MATCH($A82,'Roll Up - SY23-24 Calculator'!$A$3:$A$132,0),MATCH(B$8,'Roll Up - SY23-24 Calculator'!$A$3:$Q$3,0))</f>
        <v>#N/A</v>
      </c>
      <c r="C82" s="86" t="str">
        <f>INDEX('Roll Up - SY23-24 Calculator'!$A$3:$Q$132,MATCH($A82,'Roll Up - SY23-24 Calculator'!$A$3:$A$132,0),MATCH(C$8,'Roll Up - SY23-24 Calculator'!$A$3:$Q$3,0))</f>
        <v>Mega Minis® Whole Grain Breaded Homestyle Chicken Chunks, 0.43 oz.</v>
      </c>
      <c r="D82" s="85" t="str">
        <f>INDEX('Roll Up - SY23-24 Calculator'!$A$3:$Q$132,MATCH($A82,'Roll Up - SY23-24 Calculator'!$A$3:$A$132,0),MATCH(D$8,'Roll Up - SY23-24 Calculator'!$A$3:$Q$3,0))</f>
        <v>100103 D</v>
      </c>
      <c r="E82" s="85">
        <f>INDEX('Roll Up - SY23-24 Calculator'!$A$3:$Q$132,MATCH($A82,'Roll Up - SY23-24 Calculator'!$A$3:$A$132,0),MATCH(E$8,'Roll Up - SY23-24 Calculator'!$A$3:$Q$3,0))</f>
        <v>30.26</v>
      </c>
      <c r="F82" s="85">
        <f>INDEX('Roll Up - SY23-24 Calculator'!$A$3:$Q$132,MATCH($A82,'Roll Up - SY23-24 Calculator'!$A$3:$A$132,0),MATCH(F$8,'Roll Up - SY23-24 Calculator'!$A$3:$Q$3,0))</f>
        <v>112</v>
      </c>
      <c r="G82" s="85">
        <f>INDEX('Roll Up - SY23-24 Calculator'!$A$3:$Q$132,MATCH($A82,'Roll Up - SY23-24 Calculator'!$A$3:$A$132,0),MATCH(G$8,'Roll Up - SY23-24 Calculator'!$A$3:$Q$3,0))</f>
        <v>112</v>
      </c>
      <c r="H82" s="85">
        <f>INDEX('Roll Up - SY23-24 Calculator'!$A$3:$Q$132,MATCH($A82,'Roll Up - SY23-24 Calculator'!$A$3:$A$132,0),MATCH(H$8,'Roll Up - SY23-24 Calculator'!$A$3:$Q$3,0))</f>
        <v>4.3</v>
      </c>
      <c r="I82" s="85" t="str">
        <f>INDEX('Roll Up - SY23-24 Calculator'!$A$3:$Q$132,MATCH($A82,'Roll Up - SY23-24 Calculator'!$A$3:$A$132,0),MATCH(I$8,'Roll Up - SY23-24 Calculator'!$A$3:$Q$3,0))</f>
        <v>-</v>
      </c>
      <c r="J82" s="85" t="str">
        <f>INDEX('Roll Up - SY23-24 Calculator'!$A$3:$Q$132,MATCH($A82,'Roll Up - SY23-24 Calculator'!$A$3:$A$132,0),MATCH(J$8,'Roll Up - SY23-24 Calculator'!$A$3:$Q$3,0))</f>
        <v>10 pieces</v>
      </c>
      <c r="K82" s="85">
        <f>INDEX('Roll Up - SY23-24 Calculator'!$A$3:$Q$132,MATCH($A82,'Roll Up - SY23-24 Calculator'!$A$3:$A$132,0),MATCH(K$8,'Roll Up - SY23-24 Calculator'!$A$3:$Q$3,0))</f>
        <v>2</v>
      </c>
      <c r="L82" s="85">
        <f>INDEX('Roll Up - SY23-24 Calculator'!$A$3:$Q$132,MATCH($A82,'Roll Up - SY23-24 Calculator'!$A$3:$A$132,0),MATCH(L$8,'Roll Up - SY23-24 Calculator'!$A$3:$Q$3,0))</f>
        <v>1</v>
      </c>
      <c r="M82" s="85">
        <f>INDEX('Roll Up - SY23-24 Calculator'!$A$3:$Q$132,MATCH($A82,'Roll Up - SY23-24 Calculator'!$A$3:$A$132,0),MATCH(M$8,'Roll Up - SY23-24 Calculator'!$A$3:$Q$3,0))</f>
        <v>0</v>
      </c>
      <c r="N82" s="85">
        <f>INDEX('Roll Up - SY23-24 Calculator'!$A$3:$Q$132,MATCH($A82,'Roll Up - SY23-24 Calculator'!$A$3:$A$132,0),MATCH(N$8,'Roll Up - SY23-24 Calculator'!$A$3:$Q$3,0))</f>
        <v>35.57</v>
      </c>
      <c r="O82" s="87" t="str">
        <f>IF(IF(P82&gt;0,P82*G82,Q82*R82)=0,"",IF(P82&gt;0,P82*G82,Q82*R82))</f>
        <v/>
      </c>
      <c r="P82" s="88"/>
      <c r="Q82" s="89"/>
      <c r="R82" s="90"/>
      <c r="S82" s="88"/>
      <c r="T82" s="91" t="str">
        <f>IFERROR(ROUNDUP(O82/G82,0)*M82,"")</f>
        <v/>
      </c>
      <c r="U82" s="92" t="str">
        <f>IFERROR(ROUNDUP(O82/G82,0)*N82,"")</f>
        <v/>
      </c>
      <c r="V82" s="220"/>
      <c r="W82" s="93" t="str">
        <f>IF(IFERROR(ROUNDUP(O82/G82,0)-SUM(X82:AI82),SUM(X82:AI82)*-1)=0,"",(IFERROR(ROUNDUP(O82/G82,0)-SUM(X82:AI82),SUM(X82:AI82)*-1)))</f>
        <v/>
      </c>
      <c r="X82" s="94"/>
      <c r="Y82" s="94"/>
      <c r="Z82" s="94"/>
      <c r="AA82" s="94"/>
      <c r="AB82" s="94"/>
      <c r="AC82" s="94"/>
      <c r="AD82" s="94"/>
      <c r="AE82" s="94"/>
      <c r="AF82" s="94"/>
      <c r="AG82" s="94"/>
      <c r="AH82" s="94"/>
      <c r="AI82" s="90"/>
      <c r="AJ82" s="4"/>
    </row>
    <row r="83" spans="1:36" customFormat="1" x14ac:dyDescent="0.3">
      <c r="V83" s="222"/>
    </row>
    <row r="84" spans="1:36" customFormat="1" x14ac:dyDescent="0.3">
      <c r="V84" s="222"/>
    </row>
    <row r="85" spans="1:36" customFormat="1" x14ac:dyDescent="0.3">
      <c r="V85" s="222"/>
    </row>
    <row r="86" spans="1:36" customFormat="1" x14ac:dyDescent="0.3">
      <c r="V86" s="222"/>
    </row>
    <row r="87" spans="1:36" customFormat="1" hidden="1" x14ac:dyDescent="0.3">
      <c r="V87" s="222"/>
    </row>
    <row r="88" spans="1:36" customFormat="1" hidden="1" x14ac:dyDescent="0.3">
      <c r="V88" s="222"/>
    </row>
    <row r="89" spans="1:36" customFormat="1" hidden="1" x14ac:dyDescent="0.3">
      <c r="V89" s="222"/>
    </row>
    <row r="90" spans="1:36" x14ac:dyDescent="0.3"/>
    <row r="91" spans="1:36" x14ac:dyDescent="0.3"/>
    <row r="92" spans="1:36" x14ac:dyDescent="0.3"/>
    <row r="93" spans="1:36" x14ac:dyDescent="0.3"/>
    <row r="94" spans="1:36" x14ac:dyDescent="0.3"/>
    <row r="95" spans="1:36" x14ac:dyDescent="0.3"/>
  </sheetData>
  <sheetProtection algorithmName="SHA-512" hashValue="7A5Kt0lcfn7xcG2dSCJYWWUhszRcLdzEI4Cea3UQtoZAqNGcpZRvbq/ljzGBaizkRlqiQhC31tFP1/xG3Ehh9w==" saltValue="ZByDxw75wUuwqbyFartHqg==" spinCount="100000" sheet="1" formatCells="0" formatColumns="0" formatRows="0" sort="0" autoFilter="0" pivotTables="0"/>
  <autoFilter ref="A8:U86" xr:uid="{00000000-0009-0000-0000-000001000000}"/>
  <mergeCells count="11">
    <mergeCell ref="W2:AI7"/>
    <mergeCell ref="P7:R7"/>
    <mergeCell ref="D2:N6"/>
    <mergeCell ref="T3:U3"/>
    <mergeCell ref="T4:U4"/>
    <mergeCell ref="O5:O7"/>
    <mergeCell ref="T2:U2"/>
    <mergeCell ref="R2:S2"/>
    <mergeCell ref="O2:Q2"/>
    <mergeCell ref="S5:S6"/>
    <mergeCell ref="S7:U7"/>
  </mergeCells>
  <conditionalFormatting sqref="U5">
    <cfRule type="cellIs" dxfId="39" priority="2" operator="lessThan">
      <formula>0</formula>
    </cfRule>
    <cfRule type="expression" dxfId="38" priority="51">
      <formula>ABS($U$5/$T$3)&gt;0.2</formula>
    </cfRule>
    <cfRule type="expression" dxfId="37" priority="52">
      <formula>ABS($U$5/$T$3)&lt;0.2</formula>
    </cfRule>
  </conditionalFormatting>
  <conditionalFormatting sqref="U6">
    <cfRule type="cellIs" dxfId="36" priority="1" operator="lessThan">
      <formula>0</formula>
    </cfRule>
    <cfRule type="expression" dxfId="35" priority="53">
      <formula>ABS($U$6/$T$4)&gt;0.2</formula>
    </cfRule>
    <cfRule type="expression" dxfId="34" priority="54">
      <formula>ABS($U$6/$T$4)&lt;0.2</formula>
    </cfRule>
  </conditionalFormatting>
  <dataValidations count="1">
    <dataValidation type="list" allowBlank="1" showInputMessage="1" showErrorMessage="1" sqref="S10:S37 S65:S86 S39:S41 S42:S63" xr:uid="{40F1CB80-6CDB-4589-99A6-CFD0A7A12B2A}">
      <formula1>YN</formula1>
    </dataValidation>
  </dataValidations>
  <pageMargins left="0.25" right="0" top="0.2" bottom="0" header="0.3" footer="0.3"/>
  <pageSetup scale="32" fitToWidth="3" fitToHeight="0" orientation="landscape" r:id="rId1"/>
  <rowBreaks count="1" manualBreakCount="1">
    <brk id="50" max="43" man="1"/>
  </rowBreaks>
  <customProperties>
    <customPr name="_pios_id" r:id="rId2"/>
    <customPr name="Ibp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7" tint="0.39997558519241921"/>
  </sheetPr>
  <dimension ref="A1:AJ18"/>
  <sheetViews>
    <sheetView zoomScale="70" zoomScaleNormal="70" zoomScaleSheetLayoutView="50" workbookViewId="0">
      <pane xSplit="3" ySplit="6" topLeftCell="D7" activePane="bottomRight" state="frozen"/>
      <selection pane="topRight" activeCell="C10" sqref="C10"/>
      <selection pane="bottomLeft" activeCell="C10" sqref="C10"/>
      <selection pane="bottomRight" activeCell="C14" sqref="C14"/>
    </sheetView>
  </sheetViews>
  <sheetFormatPr defaultColWidth="0" defaultRowHeight="17.399999999999999" zeroHeight="1" x14ac:dyDescent="0.3"/>
  <cols>
    <col min="1" max="1" width="25.88671875" style="112" bestFit="1" customWidth="1"/>
    <col min="2" max="2" width="23.109375" style="112" hidden="1" customWidth="1"/>
    <col min="3" max="3" width="79.6640625" style="112" customWidth="1"/>
    <col min="4" max="4" width="18.44140625" style="112" customWidth="1"/>
    <col min="5" max="5" width="17.109375" style="112" customWidth="1"/>
    <col min="6" max="6" width="27.44140625" style="112" customWidth="1"/>
    <col min="7" max="7" width="27.44140625" style="112" hidden="1" customWidth="1"/>
    <col min="8" max="9" width="20" style="112" customWidth="1"/>
    <col min="10" max="10" width="23.88671875" style="112" customWidth="1"/>
    <col min="11" max="12" width="12.5546875" style="112" customWidth="1"/>
    <col min="13" max="13" width="16" style="112" customWidth="1"/>
    <col min="14" max="14" width="16" style="112" hidden="1" customWidth="1"/>
    <col min="15" max="15" width="26.5546875" style="112" customWidth="1"/>
    <col min="16" max="18" width="22.6640625" style="112" customWidth="1"/>
    <col min="19" max="19" width="24" style="112" customWidth="1"/>
    <col min="20" max="20" width="29.88671875" style="112" customWidth="1"/>
    <col min="21" max="21" width="8.88671875" style="112" hidden="1" customWidth="1"/>
    <col min="22" max="22" width="8.88671875" style="112" customWidth="1"/>
    <col min="23" max="35" width="19.109375" style="112" customWidth="1"/>
    <col min="36" max="36" width="8.88671875" style="112" customWidth="1"/>
    <col min="37" max="16384" width="8.88671875" style="112" hidden="1"/>
  </cols>
  <sheetData>
    <row r="1" spans="1:36" ht="18" thickBot="1" x14ac:dyDescent="0.35">
      <c r="A1" s="61"/>
      <c r="B1" s="61"/>
      <c r="C1" s="159"/>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spans="1:36" ht="63.75" customHeight="1" thickBot="1" x14ac:dyDescent="0.35">
      <c r="A2" s="62"/>
      <c r="B2" s="63"/>
      <c r="C2" s="61"/>
      <c r="D2" s="250" t="s">
        <v>74</v>
      </c>
      <c r="E2" s="250"/>
      <c r="F2" s="250"/>
      <c r="G2" s="250"/>
      <c r="H2" s="250"/>
      <c r="I2" s="250"/>
      <c r="J2" s="250"/>
      <c r="K2" s="250"/>
      <c r="L2" s="250"/>
      <c r="M2" s="250"/>
      <c r="N2" s="66"/>
      <c r="O2" s="224" t="s">
        <v>75</v>
      </c>
      <c r="P2" s="187"/>
      <c r="Q2" s="58" t="s">
        <v>76</v>
      </c>
      <c r="R2" s="64"/>
      <c r="S2" s="116" t="s">
        <v>77</v>
      </c>
      <c r="T2" s="158">
        <f>P2+R2</f>
        <v>0</v>
      </c>
      <c r="U2" s="61"/>
      <c r="V2" s="61"/>
      <c r="W2" s="272" t="s">
        <v>78</v>
      </c>
      <c r="X2" s="273"/>
      <c r="Y2" s="273"/>
      <c r="Z2" s="273"/>
      <c r="AA2" s="273"/>
      <c r="AB2" s="273"/>
      <c r="AC2" s="273"/>
      <c r="AD2" s="273"/>
      <c r="AE2" s="273"/>
      <c r="AF2" s="273"/>
      <c r="AG2" s="273"/>
      <c r="AH2" s="273"/>
      <c r="AI2" s="274"/>
      <c r="AJ2" s="61"/>
    </row>
    <row r="3" spans="1:36" ht="45" customHeight="1" x14ac:dyDescent="0.3">
      <c r="A3" s="62"/>
      <c r="B3" s="63"/>
      <c r="C3" s="63"/>
      <c r="D3" s="250"/>
      <c r="E3" s="250"/>
      <c r="F3" s="250"/>
      <c r="G3" s="250"/>
      <c r="H3" s="250"/>
      <c r="I3" s="250"/>
      <c r="J3" s="250"/>
      <c r="K3" s="250"/>
      <c r="L3" s="250"/>
      <c r="M3" s="250"/>
      <c r="N3" s="66"/>
      <c r="O3" s="280" t="s">
        <v>29</v>
      </c>
      <c r="P3" s="281"/>
      <c r="Q3" s="284" t="s">
        <v>79</v>
      </c>
      <c r="R3" s="286">
        <f>SUM(T8:T95)</f>
        <v>0</v>
      </c>
      <c r="S3" s="268" t="s">
        <v>80</v>
      </c>
      <c r="T3" s="270">
        <f>T2-R3</f>
        <v>0</v>
      </c>
      <c r="U3" s="61"/>
      <c r="V3" s="61"/>
      <c r="W3" s="272"/>
      <c r="X3" s="273"/>
      <c r="Y3" s="273"/>
      <c r="Z3" s="273"/>
      <c r="AA3" s="273"/>
      <c r="AB3" s="273"/>
      <c r="AC3" s="273"/>
      <c r="AD3" s="273"/>
      <c r="AE3" s="273"/>
      <c r="AF3" s="273"/>
      <c r="AG3" s="273"/>
      <c r="AH3" s="273"/>
      <c r="AI3" s="274"/>
      <c r="AJ3" s="61"/>
    </row>
    <row r="4" spans="1:36" ht="45" customHeight="1" thickBot="1" x14ac:dyDescent="0.35">
      <c r="A4" s="62"/>
      <c r="B4" s="63"/>
      <c r="C4" s="63"/>
      <c r="D4" s="250"/>
      <c r="E4" s="250"/>
      <c r="F4" s="250"/>
      <c r="G4" s="250"/>
      <c r="H4" s="250"/>
      <c r="I4" s="250"/>
      <c r="J4" s="250"/>
      <c r="K4" s="250"/>
      <c r="L4" s="250"/>
      <c r="M4" s="250"/>
      <c r="N4" s="115"/>
      <c r="O4" s="282"/>
      <c r="P4" s="283"/>
      <c r="Q4" s="285"/>
      <c r="R4" s="287"/>
      <c r="S4" s="269"/>
      <c r="T4" s="271"/>
      <c r="U4" s="61"/>
      <c r="V4" s="61"/>
      <c r="W4" s="272"/>
      <c r="X4" s="273"/>
      <c r="Y4" s="273"/>
      <c r="Z4" s="273"/>
      <c r="AA4" s="273"/>
      <c r="AB4" s="273"/>
      <c r="AC4" s="273"/>
      <c r="AD4" s="273"/>
      <c r="AE4" s="273"/>
      <c r="AF4" s="273"/>
      <c r="AG4" s="273"/>
      <c r="AH4" s="273"/>
      <c r="AI4" s="274"/>
      <c r="AJ4" s="61"/>
    </row>
    <row r="5" spans="1:36" ht="39" customHeight="1" thickBot="1" x14ac:dyDescent="0.35">
      <c r="A5" s="62"/>
      <c r="B5" s="63"/>
      <c r="C5" s="63"/>
      <c r="D5" s="279"/>
      <c r="E5" s="279"/>
      <c r="F5" s="279"/>
      <c r="G5" s="279"/>
      <c r="H5" s="279"/>
      <c r="I5" s="279"/>
      <c r="J5" s="279"/>
      <c r="K5" s="279"/>
      <c r="L5" s="279"/>
      <c r="M5" s="279"/>
      <c r="N5" s="66"/>
      <c r="O5" s="135"/>
      <c r="P5" s="278" t="s">
        <v>35</v>
      </c>
      <c r="Q5" s="278"/>
      <c r="R5" s="278"/>
      <c r="S5" s="288" t="s">
        <v>81</v>
      </c>
      <c r="T5" s="289"/>
      <c r="U5" s="61"/>
      <c r="V5" s="61"/>
      <c r="W5" s="275"/>
      <c r="X5" s="276"/>
      <c r="Y5" s="276"/>
      <c r="Z5" s="276"/>
      <c r="AA5" s="276"/>
      <c r="AB5" s="276"/>
      <c r="AC5" s="276"/>
      <c r="AD5" s="276"/>
      <c r="AE5" s="276"/>
      <c r="AF5" s="276"/>
      <c r="AG5" s="276"/>
      <c r="AH5" s="276"/>
      <c r="AI5" s="277"/>
      <c r="AJ5" s="61"/>
    </row>
    <row r="6" spans="1:36" ht="75" customHeight="1" thickBot="1" x14ac:dyDescent="0.35">
      <c r="A6" s="172" t="s">
        <v>37</v>
      </c>
      <c r="B6" s="172" t="s">
        <v>38</v>
      </c>
      <c r="C6" s="172" t="s">
        <v>39</v>
      </c>
      <c r="D6" s="173" t="s">
        <v>40</v>
      </c>
      <c r="E6" s="174" t="s">
        <v>41</v>
      </c>
      <c r="F6" s="174" t="s">
        <v>42</v>
      </c>
      <c r="G6" s="174" t="s">
        <v>43</v>
      </c>
      <c r="H6" s="174" t="s">
        <v>44</v>
      </c>
      <c r="I6" s="108" t="s">
        <v>45</v>
      </c>
      <c r="J6" s="174" t="s">
        <v>46</v>
      </c>
      <c r="K6" s="174" t="s">
        <v>47</v>
      </c>
      <c r="L6" s="174" t="s">
        <v>48</v>
      </c>
      <c r="M6" s="174" t="s">
        <v>82</v>
      </c>
      <c r="N6" s="191"/>
      <c r="O6" s="176" t="s">
        <v>51</v>
      </c>
      <c r="P6" s="176" t="s">
        <v>52</v>
      </c>
      <c r="Q6" s="176" t="s">
        <v>53</v>
      </c>
      <c r="R6" s="176" t="s">
        <v>54</v>
      </c>
      <c r="S6" s="177" t="s">
        <v>55</v>
      </c>
      <c r="T6" s="178" t="s">
        <v>83</v>
      </c>
      <c r="U6" s="61"/>
      <c r="V6" s="61"/>
      <c r="W6" s="68" t="s">
        <v>58</v>
      </c>
      <c r="X6" s="179" t="s">
        <v>59</v>
      </c>
      <c r="Y6" s="179" t="s">
        <v>60</v>
      </c>
      <c r="Z6" s="179" t="s">
        <v>61</v>
      </c>
      <c r="AA6" s="179" t="s">
        <v>62</v>
      </c>
      <c r="AB6" s="179" t="s">
        <v>63</v>
      </c>
      <c r="AC6" s="179" t="s">
        <v>64</v>
      </c>
      <c r="AD6" s="179" t="s">
        <v>65</v>
      </c>
      <c r="AE6" s="179" t="s">
        <v>66</v>
      </c>
      <c r="AF6" s="179" t="s">
        <v>67</v>
      </c>
      <c r="AG6" s="179" t="s">
        <v>68</v>
      </c>
      <c r="AH6" s="179" t="s">
        <v>69</v>
      </c>
      <c r="AI6" s="180" t="s">
        <v>70</v>
      </c>
      <c r="AJ6" s="61"/>
    </row>
    <row r="7" spans="1:36" ht="18" thickBot="1" x14ac:dyDescent="0.35">
      <c r="A7" s="71"/>
      <c r="B7" s="72"/>
      <c r="C7" s="72" t="s">
        <v>84</v>
      </c>
      <c r="D7" s="74"/>
      <c r="E7" s="72"/>
      <c r="F7" s="72"/>
      <c r="G7" s="72"/>
      <c r="H7" s="75"/>
      <c r="I7" s="75"/>
      <c r="J7" s="72"/>
      <c r="K7" s="75"/>
      <c r="L7" s="75"/>
      <c r="M7" s="72"/>
      <c r="N7" s="72"/>
      <c r="O7" s="167"/>
      <c r="P7" s="167"/>
      <c r="Q7" s="168"/>
      <c r="R7" s="169"/>
      <c r="S7" s="169"/>
      <c r="T7" s="169"/>
      <c r="U7" s="61"/>
      <c r="V7" s="61"/>
      <c r="W7" s="81"/>
      <c r="X7" s="82"/>
      <c r="Y7" s="82"/>
      <c r="Z7" s="82"/>
      <c r="AA7" s="82"/>
      <c r="AB7" s="82"/>
      <c r="AC7" s="82"/>
      <c r="AD7" s="82"/>
      <c r="AE7" s="82"/>
      <c r="AF7" s="82"/>
      <c r="AG7" s="82"/>
      <c r="AH7" s="82"/>
      <c r="AI7" s="83"/>
      <c r="AJ7" s="61"/>
    </row>
    <row r="8" spans="1:36" x14ac:dyDescent="0.3">
      <c r="A8" s="95">
        <v>10000048461</v>
      </c>
      <c r="B8" s="96" t="e">
        <f>INDEX('Roll Up - SY23-24 Calculator'!$A$3:$Q$132,MATCH($A8,'Roll Up - SY23-24 Calculator'!$A$3:$A$132,0),MATCH(B$6,'Roll Up - SY23-24 Calculator'!$A$3:$Q$3,0))</f>
        <v>#N/A</v>
      </c>
      <c r="C8" s="181" t="str">
        <f>INDEX('Roll Up - SY23-24 Calculator'!$A$3:$Q$132,MATCH($A8,'Roll Up - SY23-24 Calculator'!$A$3:$A$132,0),MATCH(C$6,'Roll Up - SY23-24 Calculator'!$A$3:$Q$3,0))</f>
        <v xml:space="preserve">IW Garlic Reduced Fat Cheese Breadstick, 2.23 oz. </v>
      </c>
      <c r="D8" s="96">
        <f>INDEX('Roll Up - SY23-24 Calculator'!$A$3:$Q$132,MATCH($A8,'Roll Up - SY23-24 Calculator'!$A$3:$A$132,0),MATCH(D$6,'Roll Up - SY23-24 Calculator'!$A$3:$Q$3,0))</f>
        <v>110244</v>
      </c>
      <c r="E8" s="96">
        <f>INDEX('Roll Up - SY23-24 Calculator'!$A$3:$Q$132,MATCH($A8,'Roll Up - SY23-24 Calculator'!$A$3:$A$132,0),MATCH(E$6,'Roll Up - SY23-24 Calculator'!$A$3:$Q$3,0))</f>
        <v>9.58</v>
      </c>
      <c r="F8" s="96">
        <f>INDEX('Roll Up - SY23-24 Calculator'!$A$3:$Q$132,MATCH($A8,'Roll Up - SY23-24 Calculator'!$A$3:$A$132,0),MATCH(F$6,'Roll Up - SY23-24 Calculator'!$A$3:$Q$3,0))</f>
        <v>72</v>
      </c>
      <c r="G8" s="96">
        <f>INDEX('Roll Up - SY23-24 Calculator'!$A$3:$Q$132,MATCH($A8,'Roll Up - SY23-24 Calculator'!$A$3:$A$132,0),MATCH(G$6,'Roll Up - SY23-24 Calculator'!$A$3:$Q$3,0))</f>
        <v>72</v>
      </c>
      <c r="H8" s="182">
        <f>INDEX('Roll Up - SY23-24 Calculator'!$A$3:$Q$132,MATCH($A8,'Roll Up - SY23-24 Calculator'!$A$3:$A$132,0),MATCH(H$6,'Roll Up - SY23-24 Calculator'!$A$3:$Q$3,0))</f>
        <v>2.13</v>
      </c>
      <c r="I8" s="182">
        <f>INDEX('Roll Up - SY23-24 Calculator'!$A$3:$Q$132,MATCH($A8,'Roll Up - SY23-24 Calculator'!$A$3:$A$132,0),MATCH(I$6,'Roll Up - SY23-24 Calculator'!$A$3:$Q$3,0))</f>
        <v>30</v>
      </c>
      <c r="J8" s="96" t="str">
        <f>INDEX('Roll Up - SY23-24 Calculator'!$A$3:$Q$132,MATCH($A8,'Roll Up - SY23-24 Calculator'!$A$3:$A$132,0),MATCH(J$6,'Roll Up - SY23-24 Calculator'!$A$3:$Q$3,0))</f>
        <v>1 Stick</v>
      </c>
      <c r="K8" s="96">
        <f>INDEX('Roll Up - SY23-24 Calculator'!$A$3:$Q$132,MATCH($A8,'Roll Up - SY23-24 Calculator'!$A$3:$A$132,0),MATCH(K$6,'Roll Up - SY23-24 Calculator'!$A$3:$Q$3,0))</f>
        <v>1</v>
      </c>
      <c r="L8" s="182">
        <f>INDEX('Roll Up - SY23-24 Calculator'!$A$3:$Q$132,MATCH($A8,'Roll Up - SY23-24 Calculator'!$A$3:$A$132,0),MATCH(L$6,'Roll Up - SY23-24 Calculator'!$A$3:$Q$3,0))</f>
        <v>1</v>
      </c>
      <c r="M8" s="96">
        <f>INDEX('Roll Up - SY23-24 Calculator'!$A$3:$Q$132,MATCH($A8,'Roll Up - SY23-24 Calculator'!$A$3:$A$132,0),MATCH(M$6,'Roll Up - SY23-24 Calculator'!$A$3:$Q$3,0))</f>
        <v>4.13</v>
      </c>
      <c r="N8" s="126"/>
      <c r="O8" s="127" t="str">
        <f>IF(IF(P8&gt;0,P8*G8,Q8*R8)=0,"",IF(P8&gt;0,P8*G8,Q8*R8))</f>
        <v/>
      </c>
      <c r="P8" s="128"/>
      <c r="Q8" s="170"/>
      <c r="R8" s="171"/>
      <c r="S8" s="128"/>
      <c r="T8" s="188" t="str">
        <f>IFERROR(ROUNDUP(O8/G8,0)*M8,"")</f>
        <v/>
      </c>
      <c r="U8" s="61"/>
      <c r="V8" s="61"/>
      <c r="W8" s="183" t="str">
        <f t="shared" ref="W8:W15" si="0">IF(IFERROR(ROUNDUP(O8/G8,0)-SUM(X8:AI8),SUM(X8:AI8)*-1)=0,"",(IFERROR(ROUNDUP(O8/G8,0)-SUM(X8:AI8),SUM(X8:AI8)*-1)))</f>
        <v/>
      </c>
      <c r="X8" s="94"/>
      <c r="Y8" s="94"/>
      <c r="Z8" s="94"/>
      <c r="AA8" s="94"/>
      <c r="AB8" s="94"/>
      <c r="AC8" s="94"/>
      <c r="AD8" s="94"/>
      <c r="AE8" s="94"/>
      <c r="AF8" s="94"/>
      <c r="AG8" s="94"/>
      <c r="AH8" s="94"/>
      <c r="AI8" s="90"/>
      <c r="AJ8" s="61"/>
    </row>
    <row r="9" spans="1:36" x14ac:dyDescent="0.3">
      <c r="A9" s="84">
        <v>10296491120</v>
      </c>
      <c r="B9" s="85" t="e">
        <f>INDEX('Roll Up - SY23-24 Calculator'!$A$3:$Q$132,MATCH($A9,'Roll Up - SY23-24 Calculator'!$A$3:$A$132,0),MATCH(B$6,'Roll Up - SY23-24 Calculator'!$A$3:$Q$3,0))</f>
        <v>#N/A</v>
      </c>
      <c r="C9" s="184" t="str">
        <f>INDEX('Roll Up - SY23-24 Calculator'!$A$3:$Q$132,MATCH($A9,'Roll Up - SY23-24 Calculator'!$A$3:$A$132,0),MATCH(C$6,'Roll Up - SY23-24 Calculator'!$A$3:$Q$3,0))</f>
        <v>Cheese Pizza Breadsticks, 3.77 oz.</v>
      </c>
      <c r="D9" s="85">
        <f>INDEX('Roll Up - SY23-24 Calculator'!$A$3:$Q$132,MATCH($A9,'Roll Up - SY23-24 Calculator'!$A$3:$A$132,0),MATCH(D$6,'Roll Up - SY23-24 Calculator'!$A$3:$Q$3,0))</f>
        <v>110244</v>
      </c>
      <c r="E9" s="85">
        <f>INDEX('Roll Up - SY23-24 Calculator'!$A$3:$Q$132,MATCH($A9,'Roll Up - SY23-24 Calculator'!$A$3:$A$132,0),MATCH(E$6,'Roll Up - SY23-24 Calculator'!$A$3:$Q$3,0))</f>
        <v>17.190000000000001</v>
      </c>
      <c r="F9" s="85">
        <f>INDEX('Roll Up - SY23-24 Calculator'!$A$3:$Q$132,MATCH($A9,'Roll Up - SY23-24 Calculator'!$A$3:$A$132,0),MATCH(F$6,'Roll Up - SY23-24 Calculator'!$A$3:$Q$3,0))</f>
        <v>72</v>
      </c>
      <c r="G9" s="85">
        <f>INDEX('Roll Up - SY23-24 Calculator'!$A$3:$Q$132,MATCH($A9,'Roll Up - SY23-24 Calculator'!$A$3:$A$132,0),MATCH(G$6,'Roll Up - SY23-24 Calculator'!$A$3:$Q$3,0))</f>
        <v>72</v>
      </c>
      <c r="H9" s="185">
        <f>INDEX('Roll Up - SY23-24 Calculator'!$A$3:$Q$132,MATCH($A9,'Roll Up - SY23-24 Calculator'!$A$3:$A$132,0),MATCH(H$6,'Roll Up - SY23-24 Calculator'!$A$3:$Q$3,0))</f>
        <v>3.82</v>
      </c>
      <c r="I9" s="185">
        <f>INDEX('Roll Up - SY23-24 Calculator'!$A$3:$Q$132,MATCH($A9,'Roll Up - SY23-24 Calculator'!$A$3:$A$132,0),MATCH(I$6,'Roll Up - SY23-24 Calculator'!$A$3:$Q$3,0))</f>
        <v>25</v>
      </c>
      <c r="J9" s="85" t="str">
        <f>INDEX('Roll Up - SY23-24 Calculator'!$A$3:$Q$132,MATCH($A9,'Roll Up - SY23-24 Calculator'!$A$3:$A$132,0),MATCH(J$6,'Roll Up - SY23-24 Calculator'!$A$3:$Q$3,0))</f>
        <v>1 stick</v>
      </c>
      <c r="K9" s="85">
        <f>INDEX('Roll Up - SY23-24 Calculator'!$A$3:$Q$132,MATCH($A9,'Roll Up - SY23-24 Calculator'!$A$3:$A$132,0),MATCH(K$6,'Roll Up - SY23-24 Calculator'!$A$3:$Q$3,0))</f>
        <v>1</v>
      </c>
      <c r="L9" s="185">
        <f>INDEX('Roll Up - SY23-24 Calculator'!$A$3:$Q$132,MATCH($A9,'Roll Up - SY23-24 Calculator'!$A$3:$A$132,0),MATCH(L$6,'Roll Up - SY23-24 Calculator'!$A$3:$Q$3,0))</f>
        <v>2.25</v>
      </c>
      <c r="M9" s="85">
        <f>INDEX('Roll Up - SY23-24 Calculator'!$A$3:$Q$132,MATCH($A9,'Roll Up - SY23-24 Calculator'!$A$3:$A$132,0),MATCH(M$6,'Roll Up - SY23-24 Calculator'!$A$3:$Q$3,0))</f>
        <v>4.6399999999999997</v>
      </c>
      <c r="N9" s="85"/>
      <c r="O9" s="132" t="str">
        <f t="shared" ref="O9:O15" si="1">IF(IF(P9&gt;0,P9*G9,Q9*R9)=0,"",IF(P9&gt;0,P9*G9,Q9*R9))</f>
        <v/>
      </c>
      <c r="P9" s="128"/>
      <c r="Q9" s="129"/>
      <c r="R9" s="130"/>
      <c r="S9" s="128"/>
      <c r="T9" s="189" t="str">
        <f t="shared" ref="T9:T15" si="2">IFERROR(ROUNDUP(O9/G9,0)*M9,"")</f>
        <v/>
      </c>
      <c r="U9" s="61"/>
      <c r="V9" s="61"/>
      <c r="W9" s="186" t="str">
        <f t="shared" si="0"/>
        <v/>
      </c>
      <c r="X9" s="102"/>
      <c r="Y9" s="102"/>
      <c r="Z9" s="102"/>
      <c r="AA9" s="102"/>
      <c r="AB9" s="102"/>
      <c r="AC9" s="102"/>
      <c r="AD9" s="102"/>
      <c r="AE9" s="102"/>
      <c r="AF9" s="102"/>
      <c r="AG9" s="102"/>
      <c r="AH9" s="102"/>
      <c r="AI9" s="103"/>
      <c r="AJ9" s="61"/>
    </row>
    <row r="10" spans="1:36" x14ac:dyDescent="0.3">
      <c r="A10" s="95">
        <v>17020111120</v>
      </c>
      <c r="B10" s="96" t="e">
        <f>INDEX('Roll Up - SY23-24 Calculator'!$A$3:$Q$132,MATCH($A10,'Roll Up - SY23-24 Calculator'!$A$3:$A$132,0),MATCH(B$6,'Roll Up - SY23-24 Calculator'!$A$3:$Q$3,0))</f>
        <v>#N/A</v>
      </c>
      <c r="C10" s="181" t="str">
        <f>INDEX('Roll Up - SY23-24 Calculator'!$A$3:$Q$132,MATCH($A10,'Roll Up - SY23-24 Calculator'!$A$3:$A$132,0),MATCH(C$6,'Roll Up - SY23-24 Calculator'!$A$3:$Q$3,0))</f>
        <v>Reduced Fat Cheese Breadsticks, 2.15 oz.</v>
      </c>
      <c r="D10" s="96">
        <f>INDEX('Roll Up - SY23-24 Calculator'!$A$3:$Q$132,MATCH($A10,'Roll Up - SY23-24 Calculator'!$A$3:$A$132,0),MATCH(D$6,'Roll Up - SY23-24 Calculator'!$A$3:$Q$3,0))</f>
        <v>110244</v>
      </c>
      <c r="E10" s="96">
        <f>INDEX('Roll Up - SY23-24 Calculator'!$A$3:$Q$132,MATCH($A10,'Roll Up - SY23-24 Calculator'!$A$3:$A$132,0),MATCH(E$6,'Roll Up - SY23-24 Calculator'!$A$3:$Q$3,0))</f>
        <v>19.2</v>
      </c>
      <c r="F10" s="96">
        <f>INDEX('Roll Up - SY23-24 Calculator'!$A$3:$Q$132,MATCH($A10,'Roll Up - SY23-24 Calculator'!$A$3:$A$132,0),MATCH(F$6,'Roll Up - SY23-24 Calculator'!$A$3:$Q$3,0))</f>
        <v>144</v>
      </c>
      <c r="G10" s="96">
        <f>INDEX('Roll Up - SY23-24 Calculator'!$A$3:$Q$132,MATCH($A10,'Roll Up - SY23-24 Calculator'!$A$3:$A$132,0),MATCH(G$6,'Roll Up - SY23-24 Calculator'!$A$3:$Q$3,0))</f>
        <v>144</v>
      </c>
      <c r="H10" s="182">
        <f>INDEX('Roll Up - SY23-24 Calculator'!$A$3:$Q$132,MATCH($A10,'Roll Up - SY23-24 Calculator'!$A$3:$A$132,0),MATCH(H$6,'Roll Up - SY23-24 Calculator'!$A$3:$Q$3,0))</f>
        <v>2.141</v>
      </c>
      <c r="I10" s="182">
        <f>INDEX('Roll Up - SY23-24 Calculator'!$A$3:$Q$132,MATCH($A10,'Roll Up - SY23-24 Calculator'!$A$3:$A$132,0),MATCH(I$6,'Roll Up - SY23-24 Calculator'!$A$3:$Q$3,0))</f>
        <v>10</v>
      </c>
      <c r="J10" s="96" t="str">
        <f>INDEX('Roll Up - SY23-24 Calculator'!$A$3:$Q$132,MATCH($A10,'Roll Up - SY23-24 Calculator'!$A$3:$A$132,0),MATCH(J$6,'Roll Up - SY23-24 Calculator'!$A$3:$Q$3,0))</f>
        <v>1 stick</v>
      </c>
      <c r="K10" s="96">
        <f>INDEX('Roll Up - SY23-24 Calculator'!$A$3:$Q$132,MATCH($A10,'Roll Up - SY23-24 Calculator'!$A$3:$A$132,0),MATCH(K$6,'Roll Up - SY23-24 Calculator'!$A$3:$Q$3,0))</f>
        <v>1</v>
      </c>
      <c r="L10" s="182">
        <f>INDEX('Roll Up - SY23-24 Calculator'!$A$3:$Q$132,MATCH($A10,'Roll Up - SY23-24 Calculator'!$A$3:$A$132,0),MATCH(L$6,'Roll Up - SY23-24 Calculator'!$A$3:$Q$3,0))</f>
        <v>1</v>
      </c>
      <c r="M10" s="96">
        <f>INDEX('Roll Up - SY23-24 Calculator'!$A$3:$Q$132,MATCH($A10,'Roll Up - SY23-24 Calculator'!$A$3:$A$132,0),MATCH(M$6,'Roll Up - SY23-24 Calculator'!$A$3:$Q$3,0))</f>
        <v>9</v>
      </c>
      <c r="N10" s="126"/>
      <c r="O10" s="127" t="str">
        <f t="shared" si="1"/>
        <v/>
      </c>
      <c r="P10" s="128"/>
      <c r="Q10" s="170"/>
      <c r="R10" s="171"/>
      <c r="S10" s="128"/>
      <c r="T10" s="188" t="str">
        <f t="shared" si="2"/>
        <v/>
      </c>
      <c r="U10" s="61"/>
      <c r="V10" s="61"/>
      <c r="W10" s="183" t="str">
        <f>IF(IFERROR(ROUNDUP(O10/G10,0)-SUM(X10:AI10),SUM(X10:AI10)*-1)=0,"",(IFERROR(ROUNDUP(O10/G10,0)-SUM(X10:AI10),SUM(X10:AI10)*-1)))</f>
        <v/>
      </c>
      <c r="X10" s="94"/>
      <c r="Y10" s="94"/>
      <c r="Z10" s="94"/>
      <c r="AA10" s="94"/>
      <c r="AB10" s="94"/>
      <c r="AC10" s="94"/>
      <c r="AD10" s="94"/>
      <c r="AE10" s="94"/>
      <c r="AF10" s="94"/>
      <c r="AG10" s="94"/>
      <c r="AH10" s="94"/>
      <c r="AI10" s="90"/>
      <c r="AJ10" s="61"/>
    </row>
    <row r="11" spans="1:36" x14ac:dyDescent="0.3">
      <c r="A11" s="84">
        <v>17021081120</v>
      </c>
      <c r="B11" s="85" t="e">
        <f>INDEX('Roll Up - SY23-24 Calculator'!$A$3:$Q$132,MATCH($A11,'Roll Up - SY23-24 Calculator'!$A$3:$A$132,0),MATCH(B$6,'Roll Up - SY23-24 Calculator'!$A$3:$Q$3,0))</f>
        <v>#N/A</v>
      </c>
      <c r="C11" s="184" t="str">
        <f>INDEX('Roll Up - SY23-24 Calculator'!$A$3:$Q$132,MATCH($A11,'Roll Up - SY23-24 Calculator'!$A$3:$A$132,0),MATCH(C$6,'Roll Up - SY23-24 Calculator'!$A$3:$Q$3,0))</f>
        <v>Par-baked LMPS Cheese Breadstick, 2.99 oz</v>
      </c>
      <c r="D11" s="85">
        <f>INDEX('Roll Up - SY23-24 Calculator'!$A$3:$Q$132,MATCH($A11,'Roll Up - SY23-24 Calculator'!$A$3:$A$132,0),MATCH(D$6,'Roll Up - SY23-24 Calculator'!$A$3:$Q$3,0))</f>
        <v>110244</v>
      </c>
      <c r="E11" s="85">
        <f>INDEX('Roll Up - SY23-24 Calculator'!$A$3:$Q$132,MATCH($A11,'Roll Up - SY23-24 Calculator'!$A$3:$A$132,0),MATCH(E$6,'Roll Up - SY23-24 Calculator'!$A$3:$Q$3,0))</f>
        <v>20.2</v>
      </c>
      <c r="F11" s="85">
        <f>INDEX('Roll Up - SY23-24 Calculator'!$A$3:$Q$132,MATCH($A11,'Roll Up - SY23-24 Calculator'!$A$3:$A$132,0),MATCH(F$6,'Roll Up - SY23-24 Calculator'!$A$3:$Q$3,0))</f>
        <v>108</v>
      </c>
      <c r="G11" s="85">
        <f>INDEX('Roll Up - SY23-24 Calculator'!$A$3:$Q$132,MATCH($A11,'Roll Up - SY23-24 Calculator'!$A$3:$A$132,0),MATCH(G$6,'Roll Up - SY23-24 Calculator'!$A$3:$Q$3,0))</f>
        <v>108</v>
      </c>
      <c r="H11" s="185">
        <f>INDEX('Roll Up - SY23-24 Calculator'!$A$3:$Q$132,MATCH($A11,'Roll Up - SY23-24 Calculator'!$A$3:$A$132,0),MATCH(H$6,'Roll Up - SY23-24 Calculator'!$A$3:$Q$3,0))</f>
        <v>2.99</v>
      </c>
      <c r="I11" s="185" t="str">
        <f>INDEX('Roll Up - SY23-24 Calculator'!$A$3:$Q$132,MATCH($A11,'Roll Up - SY23-24 Calculator'!$A$3:$A$132,0),MATCH(I$6,'Roll Up - SY23-24 Calculator'!$A$3:$Q$3,0))</f>
        <v>-</v>
      </c>
      <c r="J11" s="85" t="str">
        <f>INDEX('Roll Up - SY23-24 Calculator'!$A$3:$Q$132,MATCH($A11,'Roll Up - SY23-24 Calculator'!$A$3:$A$132,0),MATCH(J$6,'Roll Up - SY23-24 Calculator'!$A$3:$Q$3,0))</f>
        <v>1 stick</v>
      </c>
      <c r="K11" s="85">
        <f>INDEX('Roll Up - SY23-24 Calculator'!$A$3:$Q$132,MATCH($A11,'Roll Up - SY23-24 Calculator'!$A$3:$A$132,0),MATCH(K$6,'Roll Up - SY23-24 Calculator'!$A$3:$Q$3,0))</f>
        <v>1</v>
      </c>
      <c r="L11" s="185">
        <f>INDEX('Roll Up - SY23-24 Calculator'!$A$3:$Q$132,MATCH($A11,'Roll Up - SY23-24 Calculator'!$A$3:$A$132,0),MATCH(L$6,'Roll Up - SY23-24 Calculator'!$A$3:$Q$3,0))</f>
        <v>2</v>
      </c>
      <c r="M11" s="85">
        <f>INDEX('Roll Up - SY23-24 Calculator'!$A$3:$Q$132,MATCH($A11,'Roll Up - SY23-24 Calculator'!$A$3:$A$132,0),MATCH(M$6,'Roll Up - SY23-24 Calculator'!$A$3:$Q$3,0))</f>
        <v>6.75</v>
      </c>
      <c r="N11" s="85"/>
      <c r="O11" s="132" t="str">
        <f t="shared" si="1"/>
        <v/>
      </c>
      <c r="P11" s="128"/>
      <c r="Q11" s="129"/>
      <c r="R11" s="130"/>
      <c r="S11" s="128"/>
      <c r="T11" s="189" t="str">
        <f t="shared" si="2"/>
        <v/>
      </c>
      <c r="U11" s="61"/>
      <c r="V11" s="61"/>
      <c r="W11" s="186" t="str">
        <f t="shared" si="0"/>
        <v/>
      </c>
      <c r="X11" s="102"/>
      <c r="Y11" s="102"/>
      <c r="Z11" s="102"/>
      <c r="AA11" s="102"/>
      <c r="AB11" s="102"/>
      <c r="AC11" s="102"/>
      <c r="AD11" s="102"/>
      <c r="AE11" s="102"/>
      <c r="AF11" s="102"/>
      <c r="AG11" s="102"/>
      <c r="AH11" s="102"/>
      <c r="AI11" s="103"/>
      <c r="AJ11" s="61"/>
    </row>
    <row r="12" spans="1:36" x14ac:dyDescent="0.3">
      <c r="A12" s="95">
        <v>17021101120</v>
      </c>
      <c r="B12" s="96" t="e">
        <f>INDEX('Roll Up - SY23-24 Calculator'!$A$3:$Q$132,MATCH($A12,'Roll Up - SY23-24 Calculator'!$A$3:$A$132,0),MATCH(B$6,'Roll Up - SY23-24 Calculator'!$A$3:$Q$3,0))</f>
        <v>#N/A</v>
      </c>
      <c r="C12" s="181" t="str">
        <f>INDEX('Roll Up - SY23-24 Calculator'!$A$3:$Q$132,MATCH($A12,'Roll Up - SY23-24 Calculator'!$A$3:$A$132,0),MATCH(C$6,'Roll Up - SY23-24 Calculator'!$A$3:$Q$3,0))</f>
        <v>Reduced Fat Cheese Breadsticks, 3.08 oz.</v>
      </c>
      <c r="D12" s="96">
        <f>INDEX('Roll Up - SY23-24 Calculator'!$A$3:$Q$132,MATCH($A12,'Roll Up - SY23-24 Calculator'!$A$3:$A$132,0),MATCH(D$6,'Roll Up - SY23-24 Calculator'!$A$3:$Q$3,0))</f>
        <v>110244</v>
      </c>
      <c r="E12" s="96">
        <f>INDEX('Roll Up - SY23-24 Calculator'!$A$3:$Q$132,MATCH($A12,'Roll Up - SY23-24 Calculator'!$A$3:$A$132,0),MATCH(E$6,'Roll Up - SY23-24 Calculator'!$A$3:$Q$3,0))</f>
        <v>19.2</v>
      </c>
      <c r="F12" s="96">
        <f>INDEX('Roll Up - SY23-24 Calculator'!$A$3:$Q$132,MATCH($A12,'Roll Up - SY23-24 Calculator'!$A$3:$A$132,0),MATCH(F$6,'Roll Up - SY23-24 Calculator'!$A$3:$Q$3,0))</f>
        <v>108</v>
      </c>
      <c r="G12" s="96">
        <f>INDEX('Roll Up - SY23-24 Calculator'!$A$3:$Q$132,MATCH($A12,'Roll Up - SY23-24 Calculator'!$A$3:$A$132,0),MATCH(G$6,'Roll Up - SY23-24 Calculator'!$A$3:$Q$3,0))</f>
        <v>108</v>
      </c>
      <c r="H12" s="182">
        <f>INDEX('Roll Up - SY23-24 Calculator'!$A$3:$Q$132,MATCH($A12,'Roll Up - SY23-24 Calculator'!$A$3:$A$132,0),MATCH(H$6,'Roll Up - SY23-24 Calculator'!$A$3:$Q$3,0))</f>
        <v>2.8570000000000002</v>
      </c>
      <c r="I12" s="182">
        <f>INDEX('Roll Up - SY23-24 Calculator'!$A$3:$Q$132,MATCH($A12,'Roll Up - SY23-24 Calculator'!$A$3:$A$132,0),MATCH(I$6,'Roll Up - SY23-24 Calculator'!$A$3:$Q$3,0))</f>
        <v>10</v>
      </c>
      <c r="J12" s="96" t="str">
        <f>INDEX('Roll Up - SY23-24 Calculator'!$A$3:$Q$132,MATCH($A12,'Roll Up - SY23-24 Calculator'!$A$3:$A$132,0),MATCH(J$6,'Roll Up - SY23-24 Calculator'!$A$3:$Q$3,0))</f>
        <v>1 stick</v>
      </c>
      <c r="K12" s="96">
        <f>INDEX('Roll Up - SY23-24 Calculator'!$A$3:$Q$132,MATCH($A12,'Roll Up - SY23-24 Calculator'!$A$3:$A$132,0),MATCH(K$6,'Roll Up - SY23-24 Calculator'!$A$3:$Q$3,0))</f>
        <v>1</v>
      </c>
      <c r="L12" s="182">
        <f>INDEX('Roll Up - SY23-24 Calculator'!$A$3:$Q$132,MATCH($A12,'Roll Up - SY23-24 Calculator'!$A$3:$A$132,0),MATCH(L$6,'Roll Up - SY23-24 Calculator'!$A$3:$Q$3,0))</f>
        <v>2</v>
      </c>
      <c r="M12" s="96">
        <f>INDEX('Roll Up - SY23-24 Calculator'!$A$3:$Q$132,MATCH($A12,'Roll Up - SY23-24 Calculator'!$A$3:$A$132,0),MATCH(M$6,'Roll Up - SY23-24 Calculator'!$A$3:$Q$3,0))</f>
        <v>6.75</v>
      </c>
      <c r="N12" s="126"/>
      <c r="O12" s="127" t="str">
        <f t="shared" si="1"/>
        <v/>
      </c>
      <c r="P12" s="128"/>
      <c r="Q12" s="170"/>
      <c r="R12" s="171"/>
      <c r="S12" s="128"/>
      <c r="T12" s="188" t="str">
        <f t="shared" si="2"/>
        <v/>
      </c>
      <c r="U12" s="61"/>
      <c r="V12" s="61"/>
      <c r="W12" s="183" t="str">
        <f t="shared" si="0"/>
        <v/>
      </c>
      <c r="X12" s="94"/>
      <c r="Y12" s="94"/>
      <c r="Z12" s="94"/>
      <c r="AA12" s="94"/>
      <c r="AB12" s="94"/>
      <c r="AC12" s="94"/>
      <c r="AD12" s="94"/>
      <c r="AE12" s="94"/>
      <c r="AF12" s="94"/>
      <c r="AG12" s="94"/>
      <c r="AH12" s="94"/>
      <c r="AI12" s="90"/>
      <c r="AJ12" s="61"/>
    </row>
    <row r="13" spans="1:36" x14ac:dyDescent="0.3">
      <c r="A13" s="84">
        <v>17022101120</v>
      </c>
      <c r="B13" s="85" t="e">
        <f>INDEX('Roll Up - SY23-24 Calculator'!$A$3:$Q$132,MATCH($A13,'Roll Up - SY23-24 Calculator'!$A$3:$A$132,0),MATCH(B$6,'Roll Up - SY23-24 Calculator'!$A$3:$Q$3,0))</f>
        <v>#N/A</v>
      </c>
      <c r="C13" s="184" t="str">
        <f>INDEX('Roll Up - SY23-24 Calculator'!$A$3:$Q$132,MATCH($A13,'Roll Up - SY23-24 Calculator'!$A$3:$A$132,0),MATCH(C$6,'Roll Up - SY23-24 Calculator'!$A$3:$Q$3,0))</f>
        <v xml:space="preserve">100% LMPS Cheese Breadsticks, 2.15 oz. </v>
      </c>
      <c r="D13" s="85">
        <f>INDEX('Roll Up - SY23-24 Calculator'!$A$3:$Q$132,MATCH($A13,'Roll Up - SY23-24 Calculator'!$A$3:$A$132,0),MATCH(D$6,'Roll Up - SY23-24 Calculator'!$A$3:$Q$3,0))</f>
        <v>110244</v>
      </c>
      <c r="E13" s="85">
        <f>INDEX('Roll Up - SY23-24 Calculator'!$A$3:$Q$132,MATCH($A13,'Roll Up - SY23-24 Calculator'!$A$3:$A$132,0),MATCH(E$6,'Roll Up - SY23-24 Calculator'!$A$3:$Q$3,0))</f>
        <v>19.399999999999999</v>
      </c>
      <c r="F13" s="85">
        <f>INDEX('Roll Up - SY23-24 Calculator'!$A$3:$Q$132,MATCH($A13,'Roll Up - SY23-24 Calculator'!$A$3:$A$132,0),MATCH(F$6,'Roll Up - SY23-24 Calculator'!$A$3:$Q$3,0))</f>
        <v>144</v>
      </c>
      <c r="G13" s="85">
        <f>INDEX('Roll Up - SY23-24 Calculator'!$A$3:$Q$132,MATCH($A13,'Roll Up - SY23-24 Calculator'!$A$3:$A$132,0),MATCH(G$6,'Roll Up - SY23-24 Calculator'!$A$3:$Q$3,0))</f>
        <v>144</v>
      </c>
      <c r="H13" s="185">
        <f>INDEX('Roll Up - SY23-24 Calculator'!$A$3:$Q$132,MATCH($A13,'Roll Up - SY23-24 Calculator'!$A$3:$A$132,0),MATCH(H$6,'Roll Up - SY23-24 Calculator'!$A$3:$Q$3,0))</f>
        <v>2.16</v>
      </c>
      <c r="I13" s="185">
        <f>INDEX('Roll Up - SY23-24 Calculator'!$A$3:$Q$132,MATCH($A13,'Roll Up - SY23-24 Calculator'!$A$3:$A$132,0),MATCH(I$6,'Roll Up - SY23-24 Calculator'!$A$3:$Q$3,0))</f>
        <v>20</v>
      </c>
      <c r="J13" s="85" t="str">
        <f>INDEX('Roll Up - SY23-24 Calculator'!$A$3:$Q$132,MATCH($A13,'Roll Up - SY23-24 Calculator'!$A$3:$A$132,0),MATCH(J$6,'Roll Up - SY23-24 Calculator'!$A$3:$Q$3,0))</f>
        <v>1 stick</v>
      </c>
      <c r="K13" s="85">
        <f>INDEX('Roll Up - SY23-24 Calculator'!$A$3:$Q$132,MATCH($A13,'Roll Up - SY23-24 Calculator'!$A$3:$A$132,0),MATCH(K$6,'Roll Up - SY23-24 Calculator'!$A$3:$Q$3,0))</f>
        <v>1</v>
      </c>
      <c r="L13" s="185">
        <f>INDEX('Roll Up - SY23-24 Calculator'!$A$3:$Q$132,MATCH($A13,'Roll Up - SY23-24 Calculator'!$A$3:$A$132,0),MATCH(L$6,'Roll Up - SY23-24 Calculator'!$A$3:$Q$3,0))</f>
        <v>1</v>
      </c>
      <c r="M13" s="85">
        <f>INDEX('Roll Up - SY23-24 Calculator'!$A$3:$Q$132,MATCH($A13,'Roll Up - SY23-24 Calculator'!$A$3:$A$132,0),MATCH(M$6,'Roll Up - SY23-24 Calculator'!$A$3:$Q$3,0))</f>
        <v>9.2200000000000006</v>
      </c>
      <c r="N13" s="85"/>
      <c r="O13" s="132" t="str">
        <f t="shared" si="1"/>
        <v/>
      </c>
      <c r="P13" s="128"/>
      <c r="Q13" s="129"/>
      <c r="R13" s="130"/>
      <c r="S13" s="128"/>
      <c r="T13" s="189" t="str">
        <f t="shared" si="2"/>
        <v/>
      </c>
      <c r="U13" s="61"/>
      <c r="V13" s="61"/>
      <c r="W13" s="186" t="str">
        <f t="shared" si="0"/>
        <v/>
      </c>
      <c r="X13" s="102"/>
      <c r="Y13" s="102"/>
      <c r="Z13" s="102"/>
      <c r="AA13" s="102"/>
      <c r="AB13" s="102"/>
      <c r="AC13" s="102"/>
      <c r="AD13" s="102"/>
      <c r="AE13" s="102"/>
      <c r="AF13" s="102"/>
      <c r="AG13" s="102"/>
      <c r="AH13" s="102"/>
      <c r="AI13" s="103"/>
      <c r="AJ13" s="61"/>
    </row>
    <row r="14" spans="1:36" x14ac:dyDescent="0.3">
      <c r="A14" s="95">
        <v>17023721120</v>
      </c>
      <c r="B14" s="96" t="e">
        <f>INDEX('Roll Up - SY23-24 Calculator'!$A$3:$Q$132,MATCH($A14,'Roll Up - SY23-24 Calculator'!$A$3:$A$132,0),MATCH(B$6,'Roll Up - SY23-24 Calculator'!$A$3:$Q$3,0))</f>
        <v>#N/A</v>
      </c>
      <c r="C14" s="181" t="str">
        <f>INDEX('Roll Up - SY23-24 Calculator'!$A$3:$Q$132,MATCH($A14,'Roll Up - SY23-24 Calculator'!$A$3:$A$132,0),MATCH(C$6,'Roll Up - SY23-24 Calculator'!$A$3:$Q$3,0))</f>
        <v>Pepperoni Pizza Sticks, 3.77 oz.</v>
      </c>
      <c r="D14" s="96">
        <f>INDEX('Roll Up - SY23-24 Calculator'!$A$3:$Q$132,MATCH($A14,'Roll Up - SY23-24 Calculator'!$A$3:$A$132,0),MATCH(D$6,'Roll Up - SY23-24 Calculator'!$A$3:$Q$3,0))</f>
        <v>110244</v>
      </c>
      <c r="E14" s="96">
        <f>INDEX('Roll Up - SY23-24 Calculator'!$A$3:$Q$132,MATCH($A14,'Roll Up - SY23-24 Calculator'!$A$3:$A$132,0),MATCH(E$6,'Roll Up - SY23-24 Calculator'!$A$3:$Q$3,0))</f>
        <v>17.190000000000001</v>
      </c>
      <c r="F14" s="96">
        <f>INDEX('Roll Up - SY23-24 Calculator'!$A$3:$Q$132,MATCH($A14,'Roll Up - SY23-24 Calculator'!$A$3:$A$132,0),MATCH(F$6,'Roll Up - SY23-24 Calculator'!$A$3:$Q$3,0))</f>
        <v>72</v>
      </c>
      <c r="G14" s="96">
        <f>INDEX('Roll Up - SY23-24 Calculator'!$A$3:$Q$132,MATCH($A14,'Roll Up - SY23-24 Calculator'!$A$3:$A$132,0),MATCH(G$6,'Roll Up - SY23-24 Calculator'!$A$3:$Q$3,0))</f>
        <v>72</v>
      </c>
      <c r="H14" s="182">
        <f>INDEX('Roll Up - SY23-24 Calculator'!$A$3:$Q$132,MATCH($A14,'Roll Up - SY23-24 Calculator'!$A$3:$A$132,0),MATCH(H$6,'Roll Up - SY23-24 Calculator'!$A$3:$Q$3,0))</f>
        <v>3.82</v>
      </c>
      <c r="I14" s="182">
        <f>INDEX('Roll Up - SY23-24 Calculator'!$A$3:$Q$132,MATCH($A14,'Roll Up - SY23-24 Calculator'!$A$3:$A$132,0),MATCH(I$6,'Roll Up - SY23-24 Calculator'!$A$3:$Q$3,0))</f>
        <v>20</v>
      </c>
      <c r="J14" s="96" t="str">
        <f>INDEX('Roll Up - SY23-24 Calculator'!$A$3:$Q$132,MATCH($A14,'Roll Up - SY23-24 Calculator'!$A$3:$A$132,0),MATCH(J$6,'Roll Up - SY23-24 Calculator'!$A$3:$Q$3,0))</f>
        <v>1 stick</v>
      </c>
      <c r="K14" s="96">
        <f>INDEX('Roll Up - SY23-24 Calculator'!$A$3:$Q$132,MATCH($A14,'Roll Up - SY23-24 Calculator'!$A$3:$A$132,0),MATCH(K$6,'Roll Up - SY23-24 Calculator'!$A$3:$Q$3,0))</f>
        <v>1</v>
      </c>
      <c r="L14" s="182">
        <f>INDEX('Roll Up - SY23-24 Calculator'!$A$3:$Q$132,MATCH($A14,'Roll Up - SY23-24 Calculator'!$A$3:$A$132,0),MATCH(L$6,'Roll Up - SY23-24 Calculator'!$A$3:$Q$3,0))</f>
        <v>2.25</v>
      </c>
      <c r="M14" s="96">
        <f>INDEX('Roll Up - SY23-24 Calculator'!$A$3:$Q$132,MATCH($A14,'Roll Up - SY23-24 Calculator'!$A$3:$A$132,0),MATCH(M$6,'Roll Up - SY23-24 Calculator'!$A$3:$Q$3,0))</f>
        <v>3.4649999999999999</v>
      </c>
      <c r="N14" s="126"/>
      <c r="O14" s="127" t="str">
        <f t="shared" si="1"/>
        <v/>
      </c>
      <c r="P14" s="128"/>
      <c r="Q14" s="170"/>
      <c r="R14" s="171"/>
      <c r="S14" s="128"/>
      <c r="T14" s="188" t="str">
        <f t="shared" si="2"/>
        <v/>
      </c>
      <c r="U14" s="61"/>
      <c r="V14" s="61"/>
      <c r="W14" s="183" t="str">
        <f t="shared" si="0"/>
        <v/>
      </c>
      <c r="X14" s="94"/>
      <c r="Y14" s="94"/>
      <c r="Z14" s="94"/>
      <c r="AA14" s="94"/>
      <c r="AB14" s="94"/>
      <c r="AC14" s="94"/>
      <c r="AD14" s="94"/>
      <c r="AE14" s="94"/>
      <c r="AF14" s="94"/>
      <c r="AG14" s="94"/>
      <c r="AH14" s="94"/>
      <c r="AI14" s="90"/>
      <c r="AJ14" s="61"/>
    </row>
    <row r="15" spans="1:36" x14ac:dyDescent="0.3">
      <c r="A15" s="84">
        <v>17026721120</v>
      </c>
      <c r="B15" s="85" t="e">
        <f>INDEX('Roll Up - SY23-24 Calculator'!$A$3:$Q$132,MATCH($A15,'Roll Up - SY23-24 Calculator'!$A$3:$A$132,0),MATCH(B$6,'Roll Up - SY23-24 Calculator'!$A$3:$Q$3,0))</f>
        <v>#N/A</v>
      </c>
      <c r="C15" s="184" t="str">
        <f>INDEX('Roll Up - SY23-24 Calculator'!$A$3:$Q$132,MATCH($A15,'Roll Up - SY23-24 Calculator'!$A$3:$A$132,0),MATCH(C$6,'Roll Up - SY23-24 Calculator'!$A$3:$Q$3,0))</f>
        <v>IW Cheese Breadsticks, 2.5 oz.</v>
      </c>
      <c r="D15" s="85">
        <f>INDEX('Roll Up - SY23-24 Calculator'!$A$3:$Q$132,MATCH($A15,'Roll Up - SY23-24 Calculator'!$A$3:$A$132,0),MATCH(D$6,'Roll Up - SY23-24 Calculator'!$A$3:$Q$3,0))</f>
        <v>110244</v>
      </c>
      <c r="E15" s="85">
        <f>INDEX('Roll Up - SY23-24 Calculator'!$A$3:$Q$132,MATCH($A15,'Roll Up - SY23-24 Calculator'!$A$3:$A$132,0),MATCH(E$6,'Roll Up - SY23-24 Calculator'!$A$3:$Q$3,0))</f>
        <v>11.3</v>
      </c>
      <c r="F15" s="85">
        <f>INDEX('Roll Up - SY23-24 Calculator'!$A$3:$Q$132,MATCH($A15,'Roll Up - SY23-24 Calculator'!$A$3:$A$132,0),MATCH(F$6,'Roll Up - SY23-24 Calculator'!$A$3:$Q$3,0))</f>
        <v>72</v>
      </c>
      <c r="G15" s="85">
        <f>INDEX('Roll Up - SY23-24 Calculator'!$A$3:$Q$132,MATCH($A15,'Roll Up - SY23-24 Calculator'!$A$3:$A$132,0),MATCH(G$6,'Roll Up - SY23-24 Calculator'!$A$3:$Q$3,0))</f>
        <v>72</v>
      </c>
      <c r="H15" s="185">
        <f>INDEX('Roll Up - SY23-24 Calculator'!$A$3:$Q$132,MATCH($A15,'Roll Up - SY23-24 Calculator'!$A$3:$A$132,0),MATCH(H$6,'Roll Up - SY23-24 Calculator'!$A$3:$Q$3,0))</f>
        <v>2.5099999999999998</v>
      </c>
      <c r="I15" s="185">
        <f>INDEX('Roll Up - SY23-24 Calculator'!$A$3:$Q$132,MATCH($A15,'Roll Up - SY23-24 Calculator'!$A$3:$A$132,0),MATCH(I$6,'Roll Up - SY23-24 Calculator'!$A$3:$Q$3,0))</f>
        <v>20</v>
      </c>
      <c r="J15" s="85" t="str">
        <f>INDEX('Roll Up - SY23-24 Calculator'!$A$3:$Q$132,MATCH($A15,'Roll Up - SY23-24 Calculator'!$A$3:$A$132,0),MATCH(J$6,'Roll Up - SY23-24 Calculator'!$A$3:$Q$3,0))</f>
        <v>1 stick</v>
      </c>
      <c r="K15" s="85">
        <f>INDEX('Roll Up - SY23-24 Calculator'!$A$3:$Q$132,MATCH($A15,'Roll Up - SY23-24 Calculator'!$A$3:$A$132,0),MATCH(K$6,'Roll Up - SY23-24 Calculator'!$A$3:$Q$3,0))</f>
        <v>0.5</v>
      </c>
      <c r="L15" s="185">
        <f>INDEX('Roll Up - SY23-24 Calculator'!$A$3:$Q$132,MATCH($A15,'Roll Up - SY23-24 Calculator'!$A$3:$A$132,0),MATCH(L$6,'Roll Up - SY23-24 Calculator'!$A$3:$Q$3,0))</f>
        <v>1.75</v>
      </c>
      <c r="M15" s="85">
        <f>INDEX('Roll Up - SY23-24 Calculator'!$A$3:$Q$132,MATCH($A15,'Roll Up - SY23-24 Calculator'!$A$3:$A$132,0),MATCH(M$6,'Roll Up - SY23-24 Calculator'!$A$3:$Q$3,0))</f>
        <v>2.9249999999999998</v>
      </c>
      <c r="N15" s="85"/>
      <c r="O15" s="132" t="str">
        <f t="shared" si="1"/>
        <v/>
      </c>
      <c r="P15" s="128"/>
      <c r="Q15" s="129"/>
      <c r="R15" s="130"/>
      <c r="S15" s="128"/>
      <c r="T15" s="189" t="str">
        <f t="shared" si="2"/>
        <v/>
      </c>
      <c r="U15" s="61"/>
      <c r="V15" s="61"/>
      <c r="W15" s="186" t="str">
        <f t="shared" si="0"/>
        <v/>
      </c>
      <c r="X15" s="102"/>
      <c r="Y15" s="102"/>
      <c r="Z15" s="102"/>
      <c r="AA15" s="102"/>
      <c r="AB15" s="102"/>
      <c r="AC15" s="102"/>
      <c r="AD15" s="102"/>
      <c r="AE15" s="102"/>
      <c r="AF15" s="102"/>
      <c r="AG15" s="102"/>
      <c r="AH15" s="102"/>
      <c r="AI15" s="103"/>
      <c r="AJ15" s="61"/>
    </row>
    <row r="16" spans="1:36" s="133" customFormat="1" hidden="1" x14ac:dyDescent="0.3">
      <c r="T16" s="190"/>
    </row>
    <row r="17" spans="20:20" s="133" customFormat="1" hidden="1" x14ac:dyDescent="0.3">
      <c r="T17" s="190"/>
    </row>
    <row r="18" spans="20:20" s="133" customFormat="1" hidden="1" x14ac:dyDescent="0.3">
      <c r="T18" s="190"/>
    </row>
  </sheetData>
  <sheetProtection algorithmName="SHA-512" hashValue="p3iE5vOlBMMZ4wEugJRQ5tIxTpCBJN0t44oWbwVw9tZXdowmOy57agQpN3yffcqWwSx7xfGXd2ZTzDn4H9ta7Q==" saltValue="OIrIDPNvXWNYKDE5bGfusQ==" spinCount="100000" sheet="1" formatCells="0" formatColumns="0" formatRows="0" sort="0" autoFilter="0" pivotTables="0"/>
  <autoFilter ref="A6:T15" xr:uid="{00000000-0009-0000-0000-000005000000}"/>
  <mergeCells count="9">
    <mergeCell ref="S3:S4"/>
    <mergeCell ref="T3:T4"/>
    <mergeCell ref="W2:AI5"/>
    <mergeCell ref="P5:R5"/>
    <mergeCell ref="D2:M5"/>
    <mergeCell ref="O3:P4"/>
    <mergeCell ref="Q3:Q4"/>
    <mergeCell ref="R3:R4"/>
    <mergeCell ref="S5:T5"/>
  </mergeCells>
  <conditionalFormatting sqref="T3">
    <cfRule type="cellIs" dxfId="33" priority="1" operator="lessThan">
      <formula>0</formula>
    </cfRule>
    <cfRule type="expression" dxfId="32" priority="2">
      <formula>ABS($T$3/$T$2)&gt;0.2</formula>
    </cfRule>
    <cfRule type="expression" dxfId="31" priority="3">
      <formula>ABS($T$3/$T$2)&lt;0.2</formula>
    </cfRule>
  </conditionalFormatting>
  <dataValidations count="1">
    <dataValidation type="list" allowBlank="1" showInputMessage="1" showErrorMessage="1" sqref="S8:S16" xr:uid="{E37C4FB8-44E9-48D7-89E9-CC9AC028C38B}">
      <formula1>YN</formula1>
    </dataValidation>
  </dataValidations>
  <pageMargins left="0.25" right="0" top="0.2" bottom="0" header="0.3" footer="0.3"/>
  <pageSetup scale="30" fitToWidth="3" fitToHeight="0" orientation="landscape" r:id="rId1"/>
  <customProperties>
    <customPr name="_pios_id" r:id="rId2"/>
    <customPr name="IbpWorksheetKeyString_GUID" r:id="rId3"/>
  </customPropertie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39997558519241921"/>
  </sheetPr>
  <dimension ref="A1:AJ36"/>
  <sheetViews>
    <sheetView zoomScale="70" zoomScaleNormal="70" zoomScaleSheetLayoutView="50" workbookViewId="0">
      <pane xSplit="3" ySplit="7" topLeftCell="D8" activePane="bottomRight" state="frozen"/>
      <selection pane="topRight" activeCell="C10" sqref="C10"/>
      <selection pane="bottomLeft" activeCell="C10" sqref="C10"/>
      <selection pane="bottomRight" activeCell="C24" sqref="C24"/>
    </sheetView>
  </sheetViews>
  <sheetFormatPr defaultColWidth="0" defaultRowHeight="17.399999999999999" zeroHeight="1" x14ac:dyDescent="0.3"/>
  <cols>
    <col min="1" max="1" width="25.88671875" style="112" bestFit="1" customWidth="1"/>
    <col min="2" max="2" width="23.109375" style="112" hidden="1" customWidth="1"/>
    <col min="3" max="3" width="79.6640625" style="112" customWidth="1"/>
    <col min="4" max="4" width="21" style="112" bestFit="1" customWidth="1"/>
    <col min="5" max="5" width="16" style="112" bestFit="1" customWidth="1"/>
    <col min="6" max="6" width="21.88671875" style="112" customWidth="1"/>
    <col min="7" max="7" width="27.44140625" style="112" hidden="1" customWidth="1"/>
    <col min="8" max="8" width="16.6640625" style="112" customWidth="1"/>
    <col min="9" max="9" width="20" style="112" hidden="1" customWidth="1"/>
    <col min="10" max="10" width="26" style="112" bestFit="1" customWidth="1"/>
    <col min="11" max="11" width="12.33203125" style="112" customWidth="1"/>
    <col min="12" max="12" width="12.5546875" style="112" customWidth="1"/>
    <col min="13" max="13" width="14.33203125" style="112" customWidth="1"/>
    <col min="14" max="14" width="14.33203125" style="112" hidden="1" customWidth="1"/>
    <col min="15" max="15" width="23.109375" style="112" customWidth="1"/>
    <col min="16" max="18" width="22.6640625" style="112" customWidth="1"/>
    <col min="19" max="19" width="25.88671875" style="112" customWidth="1"/>
    <col min="20" max="20" width="27.44140625" style="112" customWidth="1"/>
    <col min="21" max="21" width="8.88671875" style="61" hidden="1" customWidth="1"/>
    <col min="22" max="22" width="11.88671875" style="61" customWidth="1"/>
    <col min="23" max="23" width="19.88671875" style="112" customWidth="1"/>
    <col min="24" max="35" width="17.88671875" style="112" customWidth="1"/>
    <col min="36" max="36" width="8.88671875" style="112" customWidth="1"/>
    <col min="37" max="16384" width="8.88671875" style="112" hidden="1"/>
  </cols>
  <sheetData>
    <row r="1" spans="1:36" ht="18" thickBot="1" x14ac:dyDescent="0.35">
      <c r="A1" s="61"/>
      <c r="B1" s="61"/>
      <c r="C1" s="61"/>
      <c r="D1" s="61"/>
      <c r="E1" s="61"/>
      <c r="F1" s="61"/>
      <c r="G1" s="61"/>
      <c r="H1" s="61"/>
      <c r="I1" s="61"/>
      <c r="J1" s="61"/>
      <c r="K1" s="61"/>
      <c r="L1" s="61"/>
      <c r="M1" s="61"/>
      <c r="N1" s="61"/>
      <c r="O1" s="61"/>
      <c r="P1" s="61"/>
      <c r="Q1" s="61"/>
      <c r="R1" s="61"/>
      <c r="S1" s="61"/>
      <c r="T1" s="61"/>
      <c r="W1" s="61"/>
      <c r="X1" s="61"/>
      <c r="Y1" s="61"/>
      <c r="Z1" s="61"/>
      <c r="AA1" s="61"/>
      <c r="AB1" s="61"/>
      <c r="AC1" s="61"/>
      <c r="AD1" s="61"/>
      <c r="AE1" s="61"/>
      <c r="AF1" s="61"/>
      <c r="AG1" s="61"/>
      <c r="AH1" s="61"/>
      <c r="AI1" s="61"/>
      <c r="AJ1" s="61"/>
    </row>
    <row r="2" spans="1:36" ht="78.75" customHeight="1" thickBot="1" x14ac:dyDescent="0.35">
      <c r="A2" s="299"/>
      <c r="B2" s="300"/>
      <c r="C2" s="300"/>
      <c r="D2" s="249" t="s">
        <v>85</v>
      </c>
      <c r="E2" s="249"/>
      <c r="F2" s="249"/>
      <c r="G2" s="249"/>
      <c r="H2" s="249"/>
      <c r="I2" s="249"/>
      <c r="J2" s="249"/>
      <c r="K2" s="249"/>
      <c r="L2" s="249"/>
      <c r="M2" s="249"/>
      <c r="N2" s="113"/>
      <c r="O2" s="58" t="s">
        <v>86</v>
      </c>
      <c r="P2" s="59"/>
      <c r="Q2" s="58" t="s">
        <v>76</v>
      </c>
      <c r="R2" s="157"/>
      <c r="S2" s="114" t="s">
        <v>87</v>
      </c>
      <c r="T2" s="158">
        <f>R2+P2</f>
        <v>0</v>
      </c>
      <c r="W2" s="290" t="s">
        <v>88</v>
      </c>
      <c r="X2" s="291"/>
      <c r="Y2" s="291"/>
      <c r="Z2" s="291"/>
      <c r="AA2" s="291"/>
      <c r="AB2" s="291"/>
      <c r="AC2" s="291"/>
      <c r="AD2" s="291"/>
      <c r="AE2" s="291"/>
      <c r="AF2" s="291"/>
      <c r="AG2" s="291"/>
      <c r="AH2" s="291"/>
      <c r="AI2" s="292"/>
      <c r="AJ2" s="61"/>
    </row>
    <row r="3" spans="1:36" ht="34.5" customHeight="1" x14ac:dyDescent="0.3">
      <c r="A3" s="301"/>
      <c r="B3" s="302"/>
      <c r="C3" s="302"/>
      <c r="D3" s="250"/>
      <c r="E3" s="250"/>
      <c r="F3" s="250"/>
      <c r="G3" s="250"/>
      <c r="H3" s="250"/>
      <c r="I3" s="250"/>
      <c r="J3" s="250"/>
      <c r="K3" s="250"/>
      <c r="L3" s="250"/>
      <c r="M3" s="250"/>
      <c r="N3" s="115"/>
      <c r="O3" s="280" t="s">
        <v>29</v>
      </c>
      <c r="P3" s="281"/>
      <c r="Q3" s="284" t="s">
        <v>89</v>
      </c>
      <c r="R3" s="286">
        <f>SUM(T8:T43)</f>
        <v>0</v>
      </c>
      <c r="S3" s="268" t="s">
        <v>90</v>
      </c>
      <c r="T3" s="270">
        <f>T2-R3</f>
        <v>0</v>
      </c>
      <c r="V3" s="117"/>
      <c r="W3" s="293"/>
      <c r="X3" s="294"/>
      <c r="Y3" s="294"/>
      <c r="Z3" s="294"/>
      <c r="AA3" s="294"/>
      <c r="AB3" s="294"/>
      <c r="AC3" s="294"/>
      <c r="AD3" s="294"/>
      <c r="AE3" s="294"/>
      <c r="AF3" s="294"/>
      <c r="AG3" s="294"/>
      <c r="AH3" s="294"/>
      <c r="AI3" s="295"/>
      <c r="AJ3" s="61"/>
    </row>
    <row r="4" spans="1:36" ht="34.5" customHeight="1" thickBot="1" x14ac:dyDescent="0.35">
      <c r="A4" s="301"/>
      <c r="B4" s="302"/>
      <c r="C4" s="302"/>
      <c r="D4" s="250"/>
      <c r="E4" s="250"/>
      <c r="F4" s="250"/>
      <c r="G4" s="250"/>
      <c r="H4" s="250"/>
      <c r="I4" s="250"/>
      <c r="J4" s="250"/>
      <c r="K4" s="250"/>
      <c r="L4" s="250"/>
      <c r="M4" s="250"/>
      <c r="N4" s="115"/>
      <c r="O4" s="282"/>
      <c r="P4" s="283"/>
      <c r="Q4" s="285"/>
      <c r="R4" s="287"/>
      <c r="S4" s="269"/>
      <c r="T4" s="271"/>
      <c r="W4" s="293"/>
      <c r="X4" s="294"/>
      <c r="Y4" s="294"/>
      <c r="Z4" s="294"/>
      <c r="AA4" s="294"/>
      <c r="AB4" s="294"/>
      <c r="AC4" s="294"/>
      <c r="AD4" s="294"/>
      <c r="AE4" s="294"/>
      <c r="AF4" s="294"/>
      <c r="AG4" s="294"/>
      <c r="AH4" s="294"/>
      <c r="AI4" s="295"/>
      <c r="AJ4" s="61"/>
    </row>
    <row r="5" spans="1:36" ht="39.75" customHeight="1" thickBot="1" x14ac:dyDescent="0.35">
      <c r="A5" s="118"/>
      <c r="B5" s="119"/>
      <c r="C5" s="119"/>
      <c r="D5" s="279"/>
      <c r="E5" s="279"/>
      <c r="F5" s="279"/>
      <c r="G5" s="279"/>
      <c r="H5" s="279"/>
      <c r="I5" s="279"/>
      <c r="J5" s="279"/>
      <c r="K5" s="279"/>
      <c r="L5" s="279"/>
      <c r="M5" s="279"/>
      <c r="N5" s="66"/>
      <c r="O5" s="120"/>
      <c r="P5" s="248" t="s">
        <v>35</v>
      </c>
      <c r="Q5" s="248"/>
      <c r="R5" s="248"/>
      <c r="S5" s="288" t="s">
        <v>81</v>
      </c>
      <c r="T5" s="289"/>
      <c r="W5" s="296"/>
      <c r="X5" s="297"/>
      <c r="Y5" s="297"/>
      <c r="Z5" s="297"/>
      <c r="AA5" s="297"/>
      <c r="AB5" s="297"/>
      <c r="AC5" s="297"/>
      <c r="AD5" s="297"/>
      <c r="AE5" s="297"/>
      <c r="AF5" s="297"/>
      <c r="AG5" s="297"/>
      <c r="AH5" s="297"/>
      <c r="AI5" s="298"/>
      <c r="AJ5" s="61"/>
    </row>
    <row r="6" spans="1:36" ht="57.75" customHeight="1" thickBot="1" x14ac:dyDescent="0.35">
      <c r="A6" s="107" t="s">
        <v>37</v>
      </c>
      <c r="B6" s="107" t="s">
        <v>38</v>
      </c>
      <c r="C6" s="110" t="s">
        <v>39</v>
      </c>
      <c r="D6" s="111" t="s">
        <v>40</v>
      </c>
      <c r="E6" s="108" t="s">
        <v>41</v>
      </c>
      <c r="F6" s="108" t="s">
        <v>42</v>
      </c>
      <c r="G6" s="108" t="s">
        <v>43</v>
      </c>
      <c r="H6" s="108" t="s">
        <v>44</v>
      </c>
      <c r="I6" s="108" t="s">
        <v>45</v>
      </c>
      <c r="J6" s="108" t="s">
        <v>46</v>
      </c>
      <c r="K6" s="108" t="s">
        <v>47</v>
      </c>
      <c r="L6" s="108" t="s">
        <v>48</v>
      </c>
      <c r="M6" s="109" t="s">
        <v>91</v>
      </c>
      <c r="N6" s="121"/>
      <c r="O6" s="67" t="s">
        <v>51</v>
      </c>
      <c r="P6" s="67" t="s">
        <v>52</v>
      </c>
      <c r="Q6" s="67" t="s">
        <v>53</v>
      </c>
      <c r="R6" s="67" t="s">
        <v>54</v>
      </c>
      <c r="S6" s="67" t="s">
        <v>55</v>
      </c>
      <c r="T6" s="122" t="s">
        <v>92</v>
      </c>
      <c r="W6" s="68" t="s">
        <v>58</v>
      </c>
      <c r="X6" s="69" t="s">
        <v>59</v>
      </c>
      <c r="Y6" s="69" t="s">
        <v>60</v>
      </c>
      <c r="Z6" s="69" t="s">
        <v>61</v>
      </c>
      <c r="AA6" s="69" t="s">
        <v>62</v>
      </c>
      <c r="AB6" s="69" t="s">
        <v>63</v>
      </c>
      <c r="AC6" s="69" t="s">
        <v>64</v>
      </c>
      <c r="AD6" s="69" t="s">
        <v>65</v>
      </c>
      <c r="AE6" s="69" t="s">
        <v>66</v>
      </c>
      <c r="AF6" s="69" t="s">
        <v>67</v>
      </c>
      <c r="AG6" s="69" t="s">
        <v>68</v>
      </c>
      <c r="AH6" s="69" t="s">
        <v>69</v>
      </c>
      <c r="AI6" s="70" t="s">
        <v>70</v>
      </c>
      <c r="AJ6" s="61"/>
    </row>
    <row r="7" spans="1:36" ht="18" thickBot="1" x14ac:dyDescent="0.35">
      <c r="A7" s="71"/>
      <c r="B7" s="72"/>
      <c r="C7" s="73" t="s">
        <v>93</v>
      </c>
      <c r="D7" s="74"/>
      <c r="E7" s="72"/>
      <c r="F7" s="72"/>
      <c r="G7" s="72"/>
      <c r="H7" s="75"/>
      <c r="I7" s="75"/>
      <c r="J7" s="72"/>
      <c r="K7" s="75"/>
      <c r="L7" s="75"/>
      <c r="M7" s="76"/>
      <c r="N7" s="76"/>
      <c r="O7" s="77"/>
      <c r="P7" s="77"/>
      <c r="Q7" s="78"/>
      <c r="R7" s="79"/>
      <c r="S7" s="79"/>
      <c r="T7" s="79"/>
      <c r="W7" s="123"/>
      <c r="X7" s="124"/>
      <c r="Y7" s="124"/>
      <c r="Z7" s="124"/>
      <c r="AA7" s="124"/>
      <c r="AB7" s="124"/>
      <c r="AC7" s="124"/>
      <c r="AD7" s="124"/>
      <c r="AE7" s="124"/>
      <c r="AF7" s="124"/>
      <c r="AG7" s="124"/>
      <c r="AH7" s="124"/>
      <c r="AI7" s="125"/>
      <c r="AJ7" s="61"/>
    </row>
    <row r="8" spans="1:36" x14ac:dyDescent="0.3">
      <c r="A8" s="84">
        <v>10000006919</v>
      </c>
      <c r="B8" s="85" t="e">
        <f>INDEX('Roll Up - SY23-24 Calculator'!$A$3:$Q$132,MATCH($A8,'Roll Up - SY23-24 Calculator'!$A$3:$A$132,0),MATCH(B$6,'Roll Up - SY23-24 Calculator'!$A$3:$Q$3,0))</f>
        <v>#N/A</v>
      </c>
      <c r="C8" s="86" t="str">
        <f>INDEX('Roll Up - SY23-24 Calculator'!$A$3:$Q$132,MATCH($A8,'Roll Up - SY23-24 Calculator'!$A$3:$A$132,0),MATCH(C$6,'Roll Up - SY23-24 Calculator'!$A$3:$Q$3,0))</f>
        <v>Cheeseburger Meatloaf, 2.9 oz.</v>
      </c>
      <c r="D8" s="85" t="str">
        <f>INDEX('Roll Up - SY23-24 Calculator'!$A$3:$Q$132,MATCH($A8,'Roll Up - SY23-24 Calculator'!$A$3:$A$132,0),MATCH(D$6,'Roll Up - SY23-24 Calculator'!$A$3:$Q$3,0))</f>
        <v>100154 / 100155</v>
      </c>
      <c r="E8" s="85">
        <f>INDEX('Roll Up - SY23-24 Calculator'!$A$3:$Q$132,MATCH($A8,'Roll Up - SY23-24 Calculator'!$A$3:$A$132,0),MATCH(E$6,'Roll Up - SY23-24 Calculator'!$A$3:$Q$3,0))</f>
        <v>18.13</v>
      </c>
      <c r="F8" s="85">
        <f>INDEX('Roll Up - SY23-24 Calculator'!$A$3:$Q$132,MATCH($A8,'Roll Up - SY23-24 Calculator'!$A$3:$A$132,0),MATCH(F$6,'Roll Up - SY23-24 Calculator'!$A$3:$Q$3,0))</f>
        <v>100</v>
      </c>
      <c r="G8" s="85">
        <f>INDEX('Roll Up - SY23-24 Calculator'!$A$3:$Q$132,MATCH($A8,'Roll Up - SY23-24 Calculator'!$A$3:$A$132,0),MATCH(G$6,'Roll Up - SY23-24 Calculator'!$A$3:$Q$3,0))</f>
        <v>100</v>
      </c>
      <c r="H8" s="85">
        <f>INDEX('Roll Up - SY23-24 Calculator'!$A$3:$Q$132,MATCH($A8,'Roll Up - SY23-24 Calculator'!$A$3:$A$132,0),MATCH(H$6,'Roll Up - SY23-24 Calculator'!$A$3:$Q$3,0))</f>
        <v>2.9</v>
      </c>
      <c r="I8" s="85">
        <f>INDEX('Roll Up - SY23-24 Calculator'!$A$3:$Q$132,MATCH($A8,'Roll Up - SY23-24 Calculator'!$A$3:$A$132,0),MATCH(I$6,'Roll Up - SY23-24 Calculator'!$A$3:$Q$3,0))</f>
        <v>30</v>
      </c>
      <c r="J8" s="85" t="str">
        <f>INDEX('Roll Up - SY23-24 Calculator'!$A$3:$Q$132,MATCH($A8,'Roll Up - SY23-24 Calculator'!$A$3:$A$132,0),MATCH(J$6,'Roll Up - SY23-24 Calculator'!$A$3:$Q$3,0))</f>
        <v>1 piece</v>
      </c>
      <c r="K8" s="85">
        <f>INDEX('Roll Up - SY23-24 Calculator'!$A$3:$Q$132,MATCH($A8,'Roll Up - SY23-24 Calculator'!$A$3:$A$132,0),MATCH(K$6,'Roll Up - SY23-24 Calculator'!$A$3:$Q$3,0))</f>
        <v>2</v>
      </c>
      <c r="L8" s="85" t="str">
        <f>INDEX('Roll Up - SY23-24 Calculator'!$A$3:$Q$132,MATCH($A8,'Roll Up - SY23-24 Calculator'!$A$3:$A$132,0),MATCH(L$6,'Roll Up - SY23-24 Calculator'!$A$3:$Q$3,0))</f>
        <v>-</v>
      </c>
      <c r="M8" s="85">
        <f>INDEX('Roll Up - SY23-24 Calculator'!$A$3:$Q$132,MATCH($A8,'Roll Up - SY23-24 Calculator'!$A$3:$A$132,0),MATCH(M$6,'Roll Up - SY23-24 Calculator'!$A$3:$Q$3,0))</f>
        <v>15.12</v>
      </c>
      <c r="N8" s="131"/>
      <c r="O8" s="132" t="str">
        <f t="shared" ref="O8:O32" si="0">IF(IF(P8&gt;0,P8*G8,Q8*R8)=0,"",IF(P8&gt;0,P8*G8,Q8*R8))</f>
        <v/>
      </c>
      <c r="P8" s="128"/>
      <c r="Q8" s="129"/>
      <c r="R8" s="130"/>
      <c r="S8" s="128"/>
      <c r="T8" s="156" t="str">
        <f t="shared" ref="T8:T32" si="1">IFERROR(ROUNDUP(O8/G8,0)*M8,"")</f>
        <v/>
      </c>
      <c r="W8" s="93" t="str">
        <f t="shared" ref="W8:W25" si="2">IF(IFERROR(ROUNDUP(O8/G8,0)-SUM(X8:AI8),SUM(X8:AI8)*-1)=0,"",(IFERROR(ROUNDUP(O8/G8,0)-SUM(X8:AI8),SUM(X8:AI8)*-1)))</f>
        <v/>
      </c>
      <c r="X8" s="102"/>
      <c r="Y8" s="102"/>
      <c r="Z8" s="102"/>
      <c r="AA8" s="102"/>
      <c r="AB8" s="102"/>
      <c r="AC8" s="102"/>
      <c r="AD8" s="102"/>
      <c r="AE8" s="102"/>
      <c r="AF8" s="102"/>
      <c r="AG8" s="102"/>
      <c r="AH8" s="102"/>
      <c r="AI8" s="103"/>
      <c r="AJ8" s="61"/>
    </row>
    <row r="9" spans="1:36" x14ac:dyDescent="0.3">
      <c r="A9" s="95">
        <v>10000008443</v>
      </c>
      <c r="B9" s="96" t="e">
        <f>INDEX('Roll Up - SY23-24 Calculator'!$A$3:$Q$132,MATCH($A9,'Roll Up - SY23-24 Calculator'!$A$3:$A$132,0),MATCH(B$6,'Roll Up - SY23-24 Calculator'!$A$3:$Q$3,0))</f>
        <v>#N/A</v>
      </c>
      <c r="C9" s="208" t="str">
        <f>INDEX('Roll Up - SY23-24 Calculator'!$A$3:$Q$132,MATCH($A9,'Roll Up - SY23-24 Calculator'!$A$3:$A$132,0),MATCH(C$6,'Roll Up - SY23-24 Calculator'!$A$3:$Q$3,0))</f>
        <v>Down Home Beef Salisbury Steak, 3 oz.</v>
      </c>
      <c r="D9" s="96" t="str">
        <f>INDEX('Roll Up - SY23-24 Calculator'!$A$3:$Q$132,MATCH($A9,'Roll Up - SY23-24 Calculator'!$A$3:$A$132,0),MATCH(D$6,'Roll Up - SY23-24 Calculator'!$A$3:$Q$3,0))</f>
        <v>100154 / 100155</v>
      </c>
      <c r="E9" s="96">
        <f>INDEX('Roll Up - SY23-24 Calculator'!$A$3:$Q$132,MATCH($A9,'Roll Up - SY23-24 Calculator'!$A$3:$A$132,0),MATCH(E$6,'Roll Up - SY23-24 Calculator'!$A$3:$Q$3,0))</f>
        <v>31.88</v>
      </c>
      <c r="F9" s="96">
        <f>INDEX('Roll Up - SY23-24 Calculator'!$A$3:$Q$132,MATCH($A9,'Roll Up - SY23-24 Calculator'!$A$3:$A$132,0),MATCH(F$6,'Roll Up - SY23-24 Calculator'!$A$3:$Q$3,0))</f>
        <v>170</v>
      </c>
      <c r="G9" s="96">
        <f>INDEX('Roll Up - SY23-24 Calculator'!$A$3:$Q$132,MATCH($A9,'Roll Up - SY23-24 Calculator'!$A$3:$A$132,0),MATCH(G$6,'Roll Up - SY23-24 Calculator'!$A$3:$Q$3,0))</f>
        <v>170</v>
      </c>
      <c r="H9" s="96">
        <f>INDEX('Roll Up - SY23-24 Calculator'!$A$3:$Q$132,MATCH($A9,'Roll Up - SY23-24 Calculator'!$A$3:$A$132,0),MATCH(H$6,'Roll Up - SY23-24 Calculator'!$A$3:$Q$3,0))</f>
        <v>3</v>
      </c>
      <c r="I9" s="96">
        <f>INDEX('Roll Up - SY23-24 Calculator'!$A$3:$Q$132,MATCH($A9,'Roll Up - SY23-24 Calculator'!$A$3:$A$132,0),MATCH(I$6,'Roll Up - SY23-24 Calculator'!$A$3:$Q$3,0))</f>
        <v>30</v>
      </c>
      <c r="J9" s="96" t="str">
        <f>INDEX('Roll Up - SY23-24 Calculator'!$A$3:$Q$132,MATCH($A9,'Roll Up - SY23-24 Calculator'!$A$3:$A$132,0),MATCH(J$6,'Roll Up - SY23-24 Calculator'!$A$3:$Q$3,0))</f>
        <v xml:space="preserve">1 piece </v>
      </c>
      <c r="K9" s="96">
        <f>INDEX('Roll Up - SY23-24 Calculator'!$A$3:$Q$132,MATCH($A9,'Roll Up - SY23-24 Calculator'!$A$3:$A$132,0),MATCH(K$6,'Roll Up - SY23-24 Calculator'!$A$3:$Q$3,0))</f>
        <v>2</v>
      </c>
      <c r="L9" s="96" t="str">
        <f>INDEX('Roll Up - SY23-24 Calculator'!$A$3:$Q$132,MATCH($A9,'Roll Up - SY23-24 Calculator'!$A$3:$A$132,0),MATCH(L$6,'Roll Up - SY23-24 Calculator'!$A$3:$Q$3,0))</f>
        <v>-</v>
      </c>
      <c r="M9" s="96">
        <f>INDEX('Roll Up - SY23-24 Calculator'!$A$3:$Q$132,MATCH($A9,'Roll Up - SY23-24 Calculator'!$A$3:$A$132,0),MATCH(M$6,'Roll Up - SY23-24 Calculator'!$A$3:$Q$3,0))</f>
        <v>22.87</v>
      </c>
      <c r="N9" s="126"/>
      <c r="O9" s="127" t="str">
        <f t="shared" si="0"/>
        <v/>
      </c>
      <c r="P9" s="128"/>
      <c r="Q9" s="129"/>
      <c r="R9" s="130"/>
      <c r="S9" s="128"/>
      <c r="T9" s="155" t="str">
        <f t="shared" si="1"/>
        <v/>
      </c>
      <c r="W9" s="101" t="str">
        <f t="shared" si="2"/>
        <v/>
      </c>
      <c r="X9" s="102"/>
      <c r="Y9" s="102"/>
      <c r="Z9" s="102"/>
      <c r="AA9" s="102"/>
      <c r="AB9" s="102"/>
      <c r="AC9" s="102"/>
      <c r="AD9" s="102"/>
      <c r="AE9" s="102"/>
      <c r="AF9" s="102"/>
      <c r="AG9" s="102"/>
      <c r="AH9" s="102"/>
      <c r="AI9" s="103"/>
      <c r="AJ9" s="61"/>
    </row>
    <row r="10" spans="1:36" x14ac:dyDescent="0.3">
      <c r="A10" s="84">
        <v>10000008737</v>
      </c>
      <c r="B10" s="85" t="e">
        <f>INDEX('Roll Up - SY23-24 Calculator'!$A$3:$Q$132,MATCH($A10,'Roll Up - SY23-24 Calculator'!$A$3:$A$132,0),MATCH(B$6,'Roll Up - SY23-24 Calculator'!$A$3:$Q$3,0))</f>
        <v>#N/A</v>
      </c>
      <c r="C10" s="86" t="str">
        <f>INDEX('Roll Up - SY23-24 Calculator'!$A$3:$Q$132,MATCH($A10,'Roll Up - SY23-24 Calculator'!$A$3:$A$132,0),MATCH(C$6,'Roll Up - SY23-24 Calculator'!$A$3:$Q$3,0))</f>
        <v>Fine Beef Crumbles, 2.4 oz.</v>
      </c>
      <c r="D10" s="85" t="str">
        <f>INDEX('Roll Up - SY23-24 Calculator'!$A$3:$Q$132,MATCH($A10,'Roll Up - SY23-24 Calculator'!$A$3:$A$132,0),MATCH(D$6,'Roll Up - SY23-24 Calculator'!$A$3:$Q$3,0))</f>
        <v>100154 / 100155</v>
      </c>
      <c r="E10" s="85">
        <f>INDEX('Roll Up - SY23-24 Calculator'!$A$3:$Q$132,MATCH($A10,'Roll Up - SY23-24 Calculator'!$A$3:$A$132,0),MATCH(E$6,'Roll Up - SY23-24 Calculator'!$A$3:$Q$3,0))</f>
        <v>40</v>
      </c>
      <c r="F10" s="85">
        <f>INDEX('Roll Up - SY23-24 Calculator'!$A$3:$Q$132,MATCH($A10,'Roll Up - SY23-24 Calculator'!$A$3:$A$132,0),MATCH(F$6,'Roll Up - SY23-24 Calculator'!$A$3:$Q$3,0))</f>
        <v>266.67</v>
      </c>
      <c r="G10" s="85">
        <f>INDEX('Roll Up - SY23-24 Calculator'!$A$3:$Q$132,MATCH($A10,'Roll Up - SY23-24 Calculator'!$A$3:$A$132,0),MATCH(G$6,'Roll Up - SY23-24 Calculator'!$A$3:$Q$3,0))</f>
        <v>266.67</v>
      </c>
      <c r="H10" s="85">
        <f>INDEX('Roll Up - SY23-24 Calculator'!$A$3:$Q$132,MATCH($A10,'Roll Up - SY23-24 Calculator'!$A$3:$A$132,0),MATCH(H$6,'Roll Up - SY23-24 Calculator'!$A$3:$Q$3,0))</f>
        <v>2.4</v>
      </c>
      <c r="I10" s="85" t="str">
        <f>INDEX('Roll Up - SY23-24 Calculator'!$A$3:$Q$132,MATCH($A10,'Roll Up - SY23-24 Calculator'!$A$3:$A$132,0),MATCH(I$6,'Roll Up - SY23-24 Calculator'!$A$3:$Q$3,0))</f>
        <v>-</v>
      </c>
      <c r="J10" s="85" t="str">
        <f>INDEX('Roll Up - SY23-24 Calculator'!$A$3:$Q$132,MATCH($A10,'Roll Up - SY23-24 Calculator'!$A$3:$A$132,0),MATCH(J$6,'Roll Up - SY23-24 Calculator'!$A$3:$Q$3,0))</f>
        <v>2.4 oz.</v>
      </c>
      <c r="K10" s="85">
        <f>INDEX('Roll Up - SY23-24 Calculator'!$A$3:$Q$132,MATCH($A10,'Roll Up - SY23-24 Calculator'!$A$3:$A$132,0),MATCH(K$6,'Roll Up - SY23-24 Calculator'!$A$3:$Q$3,0))</f>
        <v>2</v>
      </c>
      <c r="L10" s="85" t="str">
        <f>INDEX('Roll Up - SY23-24 Calculator'!$A$3:$Q$132,MATCH($A10,'Roll Up - SY23-24 Calculator'!$A$3:$A$132,0),MATCH(L$6,'Roll Up - SY23-24 Calculator'!$A$3:$Q$3,0))</f>
        <v>-</v>
      </c>
      <c r="M10" s="85">
        <f>INDEX('Roll Up - SY23-24 Calculator'!$A$3:$Q$132,MATCH($A10,'Roll Up - SY23-24 Calculator'!$A$3:$A$132,0),MATCH(M$6,'Roll Up - SY23-24 Calculator'!$A$3:$Q$3,0))</f>
        <v>32.28</v>
      </c>
      <c r="N10" s="131"/>
      <c r="O10" s="132" t="str">
        <f t="shared" si="0"/>
        <v/>
      </c>
      <c r="P10" s="128"/>
      <c r="Q10" s="129"/>
      <c r="R10" s="130"/>
      <c r="S10" s="128"/>
      <c r="T10" s="156" t="str">
        <f t="shared" si="1"/>
        <v/>
      </c>
      <c r="W10" s="93" t="str">
        <f t="shared" si="2"/>
        <v/>
      </c>
      <c r="X10" s="102"/>
      <c r="Y10" s="102"/>
      <c r="Z10" s="102"/>
      <c r="AA10" s="102"/>
      <c r="AB10" s="102"/>
      <c r="AC10" s="102"/>
      <c r="AD10" s="102"/>
      <c r="AE10" s="102"/>
      <c r="AF10" s="102"/>
      <c r="AG10" s="102"/>
      <c r="AH10" s="102"/>
      <c r="AI10" s="103"/>
      <c r="AJ10" s="61"/>
    </row>
    <row r="11" spans="1:36" x14ac:dyDescent="0.3">
      <c r="A11" s="95">
        <v>10000009860</v>
      </c>
      <c r="B11" s="96" t="e">
        <f>INDEX('Roll Up - SY23-24 Calculator'!$A$3:$Q$132,MATCH($A11,'Roll Up - SY23-24 Calculator'!$A$3:$A$132,0),MATCH(B$6,'Roll Up - SY23-24 Calculator'!$A$3:$Q$3,0))</f>
        <v>#N/A</v>
      </c>
      <c r="C11" s="208" t="str">
        <f>INDEX('Roll Up - SY23-24 Calculator'!$A$3:$Q$132,MATCH($A11,'Roll Up - SY23-24 Calculator'!$A$3:$A$132,0),MATCH(C$6,'Roll Up - SY23-24 Calculator'!$A$3:$Q$3,0))</f>
        <v>Breaded Beef Patties, 3.35 oz.</v>
      </c>
      <c r="D11" s="96" t="str">
        <f>INDEX('Roll Up - SY23-24 Calculator'!$A$3:$Q$132,MATCH($A11,'Roll Up - SY23-24 Calculator'!$A$3:$A$132,0),MATCH(D$6,'Roll Up - SY23-24 Calculator'!$A$3:$Q$3,0))</f>
        <v>100154 / 100155</v>
      </c>
      <c r="E11" s="96">
        <f>INDEX('Roll Up - SY23-24 Calculator'!$A$3:$Q$132,MATCH($A11,'Roll Up - SY23-24 Calculator'!$A$3:$A$132,0),MATCH(E$6,'Roll Up - SY23-24 Calculator'!$A$3:$Q$3,0))</f>
        <v>29.94</v>
      </c>
      <c r="F11" s="96">
        <f>INDEX('Roll Up - SY23-24 Calculator'!$A$3:$Q$132,MATCH($A11,'Roll Up - SY23-24 Calculator'!$A$3:$A$132,0),MATCH(F$6,'Roll Up - SY23-24 Calculator'!$A$3:$Q$3,0))</f>
        <v>143</v>
      </c>
      <c r="G11" s="96">
        <f>INDEX('Roll Up - SY23-24 Calculator'!$A$3:$Q$132,MATCH($A11,'Roll Up - SY23-24 Calculator'!$A$3:$A$132,0),MATCH(G$6,'Roll Up - SY23-24 Calculator'!$A$3:$Q$3,0))</f>
        <v>143</v>
      </c>
      <c r="H11" s="96">
        <f>INDEX('Roll Up - SY23-24 Calculator'!$A$3:$Q$132,MATCH($A11,'Roll Up - SY23-24 Calculator'!$A$3:$A$132,0),MATCH(H$6,'Roll Up - SY23-24 Calculator'!$A$3:$Q$3,0))</f>
        <v>3.35</v>
      </c>
      <c r="I11" s="96" t="str">
        <f>INDEX('Roll Up - SY23-24 Calculator'!$A$3:$Q$132,MATCH($A11,'Roll Up - SY23-24 Calculator'!$A$3:$A$132,0),MATCH(I$6,'Roll Up - SY23-24 Calculator'!$A$3:$Q$3,0))</f>
        <v>-</v>
      </c>
      <c r="J11" s="96" t="str">
        <f>INDEX('Roll Up - SY23-24 Calculator'!$A$3:$Q$132,MATCH($A11,'Roll Up - SY23-24 Calculator'!$A$3:$A$132,0),MATCH(J$6,'Roll Up - SY23-24 Calculator'!$A$3:$Q$3,0))</f>
        <v xml:space="preserve">1 Piece </v>
      </c>
      <c r="K11" s="96">
        <f>INDEX('Roll Up - SY23-24 Calculator'!$A$3:$Q$132,MATCH($A11,'Roll Up - SY23-24 Calculator'!$A$3:$A$132,0),MATCH(K$6,'Roll Up - SY23-24 Calculator'!$A$3:$Q$3,0))</f>
        <v>2</v>
      </c>
      <c r="L11" s="96">
        <f>INDEX('Roll Up - SY23-24 Calculator'!$A$3:$Q$132,MATCH($A11,'Roll Up - SY23-24 Calculator'!$A$3:$A$132,0),MATCH(L$6,'Roll Up - SY23-24 Calculator'!$A$3:$Q$3,0))</f>
        <v>1</v>
      </c>
      <c r="M11" s="96">
        <f>INDEX('Roll Up - SY23-24 Calculator'!$A$3:$Q$132,MATCH($A11,'Roll Up - SY23-24 Calculator'!$A$3:$A$132,0),MATCH(M$6,'Roll Up - SY23-24 Calculator'!$A$3:$Q$3,0))</f>
        <v>27.76</v>
      </c>
      <c r="N11" s="126"/>
      <c r="O11" s="127" t="str">
        <f t="shared" si="0"/>
        <v/>
      </c>
      <c r="P11" s="128"/>
      <c r="Q11" s="129"/>
      <c r="R11" s="130"/>
      <c r="S11" s="128"/>
      <c r="T11" s="155" t="str">
        <f t="shared" si="1"/>
        <v/>
      </c>
      <c r="W11" s="101" t="str">
        <f t="shared" si="2"/>
        <v/>
      </c>
      <c r="X11" s="102"/>
      <c r="Y11" s="102"/>
      <c r="Z11" s="102"/>
      <c r="AA11" s="102"/>
      <c r="AB11" s="102"/>
      <c r="AC11" s="102"/>
      <c r="AD11" s="102"/>
      <c r="AE11" s="102"/>
      <c r="AF11" s="102"/>
      <c r="AG11" s="102"/>
      <c r="AH11" s="102"/>
      <c r="AI11" s="103"/>
      <c r="AJ11" s="61"/>
    </row>
    <row r="12" spans="1:36" x14ac:dyDescent="0.3">
      <c r="A12" s="84">
        <v>10000011750</v>
      </c>
      <c r="B12" s="85" t="e">
        <f>INDEX('Roll Up - SY23-24 Calculator'!$A$3:$Q$132,MATCH($A12,'Roll Up - SY23-24 Calculator'!$A$3:$A$132,0),MATCH(B$6,'Roll Up - SY23-24 Calculator'!$A$3:$Q$3,0))</f>
        <v>#N/A</v>
      </c>
      <c r="C12" s="86" t="str">
        <f>INDEX('Roll Up - SY23-24 Calculator'!$A$3:$Q$132,MATCH($A12,'Roll Up - SY23-24 Calculator'!$A$3:$A$132,0),MATCH(C$6,'Roll Up - SY23-24 Calculator'!$A$3:$Q$3,0))</f>
        <v>Beef Meatballs, 0.5 oz.</v>
      </c>
      <c r="D12" s="85" t="str">
        <f>INDEX('Roll Up - SY23-24 Calculator'!$A$3:$Q$132,MATCH($A12,'Roll Up - SY23-24 Calculator'!$A$3:$A$132,0),MATCH(D$6,'Roll Up - SY23-24 Calculator'!$A$3:$Q$3,0))</f>
        <v>100154 / 100155</v>
      </c>
      <c r="E12" s="85">
        <f>INDEX('Roll Up - SY23-24 Calculator'!$A$3:$Q$132,MATCH($A12,'Roll Up - SY23-24 Calculator'!$A$3:$A$132,0),MATCH(E$6,'Roll Up - SY23-24 Calculator'!$A$3:$Q$3,0))</f>
        <v>30</v>
      </c>
      <c r="F12" s="85">
        <f>INDEX('Roll Up - SY23-24 Calculator'!$A$3:$Q$132,MATCH($A12,'Roll Up - SY23-24 Calculator'!$A$3:$A$132,0),MATCH(F$6,'Roll Up - SY23-24 Calculator'!$A$3:$Q$3,0))</f>
        <v>218</v>
      </c>
      <c r="G12" s="85">
        <f>INDEX('Roll Up - SY23-24 Calculator'!$A$3:$Q$132,MATCH($A12,'Roll Up - SY23-24 Calculator'!$A$3:$A$132,0),MATCH(G$6,'Roll Up - SY23-24 Calculator'!$A$3:$Q$3,0))</f>
        <v>218</v>
      </c>
      <c r="H12" s="85">
        <f>INDEX('Roll Up - SY23-24 Calculator'!$A$3:$Q$132,MATCH($A12,'Roll Up - SY23-24 Calculator'!$A$3:$A$132,0),MATCH(H$6,'Roll Up - SY23-24 Calculator'!$A$3:$Q$3,0))</f>
        <v>2.2000000000000002</v>
      </c>
      <c r="I12" s="85">
        <f>INDEX('Roll Up - SY23-24 Calculator'!$A$3:$Q$132,MATCH($A12,'Roll Up - SY23-24 Calculator'!$A$3:$A$132,0),MATCH(I$6,'Roll Up - SY23-24 Calculator'!$A$3:$Q$3,0))</f>
        <v>30</v>
      </c>
      <c r="J12" s="85" t="str">
        <f>INDEX('Roll Up - SY23-24 Calculator'!$A$3:$Q$132,MATCH($A12,'Roll Up - SY23-24 Calculator'!$A$3:$A$132,0),MATCH(J$6,'Roll Up - SY23-24 Calculator'!$A$3:$Q$3,0))</f>
        <v>5 pieces</v>
      </c>
      <c r="K12" s="85">
        <f>INDEX('Roll Up - SY23-24 Calculator'!$A$3:$Q$132,MATCH($A12,'Roll Up - SY23-24 Calculator'!$A$3:$A$132,0),MATCH(K$6,'Roll Up - SY23-24 Calculator'!$A$3:$Q$3,0))</f>
        <v>2</v>
      </c>
      <c r="L12" s="85" t="str">
        <f>INDEX('Roll Up - SY23-24 Calculator'!$A$3:$Q$132,MATCH($A12,'Roll Up - SY23-24 Calculator'!$A$3:$A$132,0),MATCH(L$6,'Roll Up - SY23-24 Calculator'!$A$3:$Q$3,0))</f>
        <v>-</v>
      </c>
      <c r="M12" s="85">
        <f>INDEX('Roll Up - SY23-24 Calculator'!$A$3:$Q$132,MATCH($A12,'Roll Up - SY23-24 Calculator'!$A$3:$A$132,0),MATCH(M$6,'Roll Up - SY23-24 Calculator'!$A$3:$Q$3,0))</f>
        <v>24.42</v>
      </c>
      <c r="N12" s="131"/>
      <c r="O12" s="132" t="str">
        <f t="shared" si="0"/>
        <v/>
      </c>
      <c r="P12" s="128"/>
      <c r="Q12" s="129"/>
      <c r="R12" s="130"/>
      <c r="S12" s="128"/>
      <c r="T12" s="156" t="str">
        <f t="shared" si="1"/>
        <v/>
      </c>
      <c r="W12" s="93" t="str">
        <f t="shared" si="2"/>
        <v/>
      </c>
      <c r="X12" s="102"/>
      <c r="Y12" s="102"/>
      <c r="Z12" s="102"/>
      <c r="AA12" s="102"/>
      <c r="AB12" s="102"/>
      <c r="AC12" s="102"/>
      <c r="AD12" s="102"/>
      <c r="AE12" s="102"/>
      <c r="AF12" s="102"/>
      <c r="AG12" s="102"/>
      <c r="AH12" s="102"/>
      <c r="AI12" s="103"/>
      <c r="AJ12" s="61"/>
    </row>
    <row r="13" spans="1:36" x14ac:dyDescent="0.3">
      <c r="A13" s="95">
        <v>10000013716</v>
      </c>
      <c r="B13" s="96" t="e">
        <f>INDEX('Roll Up - SY23-24 Calculator'!$A$3:$Q$132,MATCH($A13,'Roll Up - SY23-24 Calculator'!$A$3:$A$132,0),MATCH(B$6,'Roll Up - SY23-24 Calculator'!$A$3:$Q$3,0))</f>
        <v>#N/A</v>
      </c>
      <c r="C13" s="208" t="str">
        <f>INDEX('Roll Up - SY23-24 Calculator'!$A$3:$Q$132,MATCH($A13,'Roll Up - SY23-24 Calculator'!$A$3:$A$132,0),MATCH(C$6,'Roll Up - SY23-24 Calculator'!$A$3:$Q$3,0))</f>
        <v>Smokie Grill® Beef Rib Pattie with Honey BBQ Sauce, 3.25 oz.</v>
      </c>
      <c r="D13" s="96" t="str">
        <f>INDEX('Roll Up - SY23-24 Calculator'!$A$3:$Q$132,MATCH($A13,'Roll Up - SY23-24 Calculator'!$A$3:$A$132,0),MATCH(D$6,'Roll Up - SY23-24 Calculator'!$A$3:$Q$3,0))</f>
        <v>100154 / 100155</v>
      </c>
      <c r="E13" s="96">
        <f>INDEX('Roll Up - SY23-24 Calculator'!$A$3:$Q$132,MATCH($A13,'Roll Up - SY23-24 Calculator'!$A$3:$A$132,0),MATCH(E$6,'Roll Up - SY23-24 Calculator'!$A$3:$Q$3,0))</f>
        <v>20.309999999999999</v>
      </c>
      <c r="F13" s="96">
        <f>INDEX('Roll Up - SY23-24 Calculator'!$A$3:$Q$132,MATCH($A13,'Roll Up - SY23-24 Calculator'!$A$3:$A$132,0),MATCH(F$6,'Roll Up - SY23-24 Calculator'!$A$3:$Q$3,0))</f>
        <v>100</v>
      </c>
      <c r="G13" s="96">
        <f>INDEX('Roll Up - SY23-24 Calculator'!$A$3:$Q$132,MATCH($A13,'Roll Up - SY23-24 Calculator'!$A$3:$A$132,0),MATCH(G$6,'Roll Up - SY23-24 Calculator'!$A$3:$Q$3,0))</f>
        <v>100</v>
      </c>
      <c r="H13" s="96">
        <f>INDEX('Roll Up - SY23-24 Calculator'!$A$3:$Q$132,MATCH($A13,'Roll Up - SY23-24 Calculator'!$A$3:$A$132,0),MATCH(H$6,'Roll Up - SY23-24 Calculator'!$A$3:$Q$3,0))</f>
        <v>3.25</v>
      </c>
      <c r="I13" s="96" t="str">
        <f>INDEX('Roll Up - SY23-24 Calculator'!$A$3:$Q$132,MATCH($A13,'Roll Up - SY23-24 Calculator'!$A$3:$A$132,0),MATCH(I$6,'Roll Up - SY23-24 Calculator'!$A$3:$Q$3,0))</f>
        <v>-</v>
      </c>
      <c r="J13" s="96" t="str">
        <f>INDEX('Roll Up - SY23-24 Calculator'!$A$3:$Q$132,MATCH($A13,'Roll Up - SY23-24 Calculator'!$A$3:$A$132,0),MATCH(J$6,'Roll Up - SY23-24 Calculator'!$A$3:$Q$3,0))</f>
        <v>1 piece</v>
      </c>
      <c r="K13" s="96">
        <f>INDEX('Roll Up - SY23-24 Calculator'!$A$3:$Q$132,MATCH($A13,'Roll Up - SY23-24 Calculator'!$A$3:$A$132,0),MATCH(K$6,'Roll Up - SY23-24 Calculator'!$A$3:$Q$3,0))</f>
        <v>2</v>
      </c>
      <c r="L13" s="96" t="str">
        <f>INDEX('Roll Up - SY23-24 Calculator'!$A$3:$Q$132,MATCH($A13,'Roll Up - SY23-24 Calculator'!$A$3:$A$132,0),MATCH(L$6,'Roll Up - SY23-24 Calculator'!$A$3:$Q$3,0))</f>
        <v>-</v>
      </c>
      <c r="M13" s="96">
        <f>INDEX('Roll Up - SY23-24 Calculator'!$A$3:$Q$132,MATCH($A13,'Roll Up - SY23-24 Calculator'!$A$3:$A$132,0),MATCH(M$6,'Roll Up - SY23-24 Calculator'!$A$3:$Q$3,0))</f>
        <v>9.19</v>
      </c>
      <c r="N13" s="126"/>
      <c r="O13" s="127" t="str">
        <f t="shared" si="0"/>
        <v/>
      </c>
      <c r="P13" s="128"/>
      <c r="Q13" s="129"/>
      <c r="R13" s="130"/>
      <c r="S13" s="128"/>
      <c r="T13" s="155" t="str">
        <f t="shared" si="1"/>
        <v/>
      </c>
      <c r="W13" s="101" t="str">
        <f t="shared" si="2"/>
        <v/>
      </c>
      <c r="X13" s="102"/>
      <c r="Y13" s="102"/>
      <c r="Z13" s="102"/>
      <c r="AA13" s="102"/>
      <c r="AB13" s="102"/>
      <c r="AC13" s="102"/>
      <c r="AD13" s="102"/>
      <c r="AE13" s="102"/>
      <c r="AF13" s="102"/>
      <c r="AG13" s="102"/>
      <c r="AH13" s="102"/>
      <c r="AI13" s="103"/>
      <c r="AJ13" s="61"/>
    </row>
    <row r="14" spans="1:36" x14ac:dyDescent="0.3">
      <c r="A14" s="84">
        <v>10000013740</v>
      </c>
      <c r="B14" s="85" t="e">
        <f>INDEX('Roll Up - SY23-24 Calculator'!$A$3:$Q$132,MATCH($A14,'Roll Up - SY23-24 Calculator'!$A$3:$A$132,0),MATCH(B$6,'Roll Up - SY23-24 Calculator'!$A$3:$Q$3,0))</f>
        <v>#N/A</v>
      </c>
      <c r="C14" s="86" t="str">
        <f>INDEX('Roll Up - SY23-24 Calculator'!$A$3:$Q$132,MATCH($A14,'Roll Up - SY23-24 Calculator'!$A$3:$A$132,0),MATCH(C$6,'Roll Up - SY23-24 Calculator'!$A$3:$Q$3,0))</f>
        <v>Wonderbites® Beef Dipper with Teriyaki, 2.8 oz.</v>
      </c>
      <c r="D14" s="85" t="str">
        <f>INDEX('Roll Up - SY23-24 Calculator'!$A$3:$Q$132,MATCH($A14,'Roll Up - SY23-24 Calculator'!$A$3:$A$132,0),MATCH(D$6,'Roll Up - SY23-24 Calculator'!$A$3:$Q$3,0))</f>
        <v>100154 / 100155</v>
      </c>
      <c r="E14" s="85">
        <f>INDEX('Roll Up - SY23-24 Calculator'!$A$3:$Q$132,MATCH($A14,'Roll Up - SY23-24 Calculator'!$A$3:$A$132,0),MATCH(E$6,'Roll Up - SY23-24 Calculator'!$A$3:$Q$3,0))</f>
        <v>25</v>
      </c>
      <c r="F14" s="85">
        <f>INDEX('Roll Up - SY23-24 Calculator'!$A$3:$Q$132,MATCH($A14,'Roll Up - SY23-24 Calculator'!$A$3:$A$132,0),MATCH(F$6,'Roll Up - SY23-24 Calculator'!$A$3:$Q$3,0))</f>
        <v>143</v>
      </c>
      <c r="G14" s="85">
        <f>INDEX('Roll Up - SY23-24 Calculator'!$A$3:$Q$132,MATCH($A14,'Roll Up - SY23-24 Calculator'!$A$3:$A$132,0),MATCH(G$6,'Roll Up - SY23-24 Calculator'!$A$3:$Q$3,0))</f>
        <v>143</v>
      </c>
      <c r="H14" s="85">
        <f>INDEX('Roll Up - SY23-24 Calculator'!$A$3:$Q$132,MATCH($A14,'Roll Up - SY23-24 Calculator'!$A$3:$A$132,0),MATCH(H$6,'Roll Up - SY23-24 Calculator'!$A$3:$Q$3,0))</f>
        <v>2.8</v>
      </c>
      <c r="I14" s="85" t="str">
        <f>INDEX('Roll Up - SY23-24 Calculator'!$A$3:$Q$132,MATCH($A14,'Roll Up - SY23-24 Calculator'!$A$3:$A$132,0),MATCH(I$6,'Roll Up - SY23-24 Calculator'!$A$3:$Q$3,0))</f>
        <v>-</v>
      </c>
      <c r="J14" s="85" t="str">
        <f>INDEX('Roll Up - SY23-24 Calculator'!$A$3:$Q$132,MATCH($A14,'Roll Up - SY23-24 Calculator'!$A$3:$A$132,0),MATCH(J$6,'Roll Up - SY23-24 Calculator'!$A$3:$Q$3,0))</f>
        <v>4 pieces</v>
      </c>
      <c r="K14" s="85">
        <f>INDEX('Roll Up - SY23-24 Calculator'!$A$3:$Q$132,MATCH($A14,'Roll Up - SY23-24 Calculator'!$A$3:$A$132,0),MATCH(K$6,'Roll Up - SY23-24 Calculator'!$A$3:$Q$3,0))</f>
        <v>2</v>
      </c>
      <c r="L14" s="85" t="str">
        <f>INDEX('Roll Up - SY23-24 Calculator'!$A$3:$Q$132,MATCH($A14,'Roll Up - SY23-24 Calculator'!$A$3:$A$132,0),MATCH(L$6,'Roll Up - SY23-24 Calculator'!$A$3:$Q$3,0))</f>
        <v>-</v>
      </c>
      <c r="M14" s="85">
        <f>INDEX('Roll Up - SY23-24 Calculator'!$A$3:$Q$132,MATCH($A14,'Roll Up - SY23-24 Calculator'!$A$3:$A$132,0),MATCH(M$6,'Roll Up - SY23-24 Calculator'!$A$3:$Q$3,0))</f>
        <v>22.72</v>
      </c>
      <c r="N14" s="131"/>
      <c r="O14" s="132" t="str">
        <f t="shared" si="0"/>
        <v/>
      </c>
      <c r="P14" s="128"/>
      <c r="Q14" s="129"/>
      <c r="R14" s="130"/>
      <c r="S14" s="128"/>
      <c r="T14" s="156" t="str">
        <f t="shared" si="1"/>
        <v/>
      </c>
      <c r="W14" s="93" t="str">
        <f t="shared" si="2"/>
        <v/>
      </c>
      <c r="X14" s="102"/>
      <c r="Y14" s="102"/>
      <c r="Z14" s="102"/>
      <c r="AA14" s="102"/>
      <c r="AB14" s="102"/>
      <c r="AC14" s="102"/>
      <c r="AD14" s="102"/>
      <c r="AE14" s="102"/>
      <c r="AF14" s="102"/>
      <c r="AG14" s="102"/>
      <c r="AH14" s="102"/>
      <c r="AI14" s="103"/>
      <c r="AJ14" s="61"/>
    </row>
    <row r="15" spans="1:36" x14ac:dyDescent="0.3">
      <c r="A15" s="95">
        <v>10000013782</v>
      </c>
      <c r="B15" s="96" t="e">
        <f>INDEX('Roll Up - SY23-24 Calculator'!$A$3:$Q$132,MATCH($A15,'Roll Up - SY23-24 Calculator'!$A$3:$A$132,0),MATCH(B$6,'Roll Up - SY23-24 Calculator'!$A$3:$Q$3,0))</f>
        <v>#N/A</v>
      </c>
      <c r="C15" s="208" t="str">
        <f>INDEX('Roll Up - SY23-24 Calculator'!$A$3:$Q$132,MATCH($A15,'Roll Up - SY23-24 Calculator'!$A$3:$A$132,0),MATCH(C$6,'Roll Up - SY23-24 Calculator'!$A$3:$Q$3,0))</f>
        <v>Flame Grilled Beef Pattie with Onion, 2.6 oz.</v>
      </c>
      <c r="D15" s="96" t="str">
        <f>INDEX('Roll Up - SY23-24 Calculator'!$A$3:$Q$132,MATCH($A15,'Roll Up - SY23-24 Calculator'!$A$3:$A$132,0),MATCH(D$6,'Roll Up - SY23-24 Calculator'!$A$3:$Q$3,0))</f>
        <v>100154 / 100155</v>
      </c>
      <c r="E15" s="96">
        <f>INDEX('Roll Up - SY23-24 Calculator'!$A$3:$Q$132,MATCH($A15,'Roll Up - SY23-24 Calculator'!$A$3:$A$132,0),MATCH(E$6,'Roll Up - SY23-24 Calculator'!$A$3:$Q$3,0))</f>
        <v>16.25</v>
      </c>
      <c r="F15" s="96">
        <f>INDEX('Roll Up - SY23-24 Calculator'!$A$3:$Q$132,MATCH($A15,'Roll Up - SY23-24 Calculator'!$A$3:$A$132,0),MATCH(F$6,'Roll Up - SY23-24 Calculator'!$A$3:$Q$3,0))</f>
        <v>100</v>
      </c>
      <c r="G15" s="96">
        <f>INDEX('Roll Up - SY23-24 Calculator'!$A$3:$Q$132,MATCH($A15,'Roll Up - SY23-24 Calculator'!$A$3:$A$132,0),MATCH(G$6,'Roll Up - SY23-24 Calculator'!$A$3:$Q$3,0))</f>
        <v>100</v>
      </c>
      <c r="H15" s="96">
        <f>INDEX('Roll Up - SY23-24 Calculator'!$A$3:$Q$132,MATCH($A15,'Roll Up - SY23-24 Calculator'!$A$3:$A$132,0),MATCH(H$6,'Roll Up - SY23-24 Calculator'!$A$3:$Q$3,0))</f>
        <v>2.54</v>
      </c>
      <c r="I15" s="96" t="str">
        <f>INDEX('Roll Up - SY23-24 Calculator'!$A$3:$Q$132,MATCH($A15,'Roll Up - SY23-24 Calculator'!$A$3:$A$132,0),MATCH(I$6,'Roll Up - SY23-24 Calculator'!$A$3:$Q$3,0))</f>
        <v>-</v>
      </c>
      <c r="J15" s="96" t="str">
        <f>INDEX('Roll Up - SY23-24 Calculator'!$A$3:$Q$132,MATCH($A15,'Roll Up - SY23-24 Calculator'!$A$3:$A$132,0),MATCH(J$6,'Roll Up - SY23-24 Calculator'!$A$3:$Q$3,0))</f>
        <v>1 piece</v>
      </c>
      <c r="K15" s="96">
        <f>INDEX('Roll Up - SY23-24 Calculator'!$A$3:$Q$132,MATCH($A15,'Roll Up - SY23-24 Calculator'!$A$3:$A$132,0),MATCH(K$6,'Roll Up - SY23-24 Calculator'!$A$3:$Q$3,0))</f>
        <v>2</v>
      </c>
      <c r="L15" s="96" t="str">
        <f>INDEX('Roll Up - SY23-24 Calculator'!$A$3:$Q$132,MATCH($A15,'Roll Up - SY23-24 Calculator'!$A$3:$A$132,0),MATCH(L$6,'Roll Up - SY23-24 Calculator'!$A$3:$Q$3,0))</f>
        <v>-</v>
      </c>
      <c r="M15" s="96">
        <f>INDEX('Roll Up - SY23-24 Calculator'!$A$3:$Q$132,MATCH($A15,'Roll Up - SY23-24 Calculator'!$A$3:$A$132,0),MATCH(M$6,'Roll Up - SY23-24 Calculator'!$A$3:$Q$3,0))</f>
        <v>16.72</v>
      </c>
      <c r="N15" s="126"/>
      <c r="O15" s="127" t="str">
        <f t="shared" si="0"/>
        <v/>
      </c>
      <c r="P15" s="128"/>
      <c r="Q15" s="129"/>
      <c r="R15" s="130"/>
      <c r="S15" s="128"/>
      <c r="T15" s="155" t="str">
        <f t="shared" si="1"/>
        <v/>
      </c>
      <c r="W15" s="101" t="str">
        <f t="shared" si="2"/>
        <v/>
      </c>
      <c r="X15" s="102"/>
      <c r="Y15" s="102"/>
      <c r="Z15" s="102"/>
      <c r="AA15" s="102"/>
      <c r="AB15" s="102"/>
      <c r="AC15" s="102"/>
      <c r="AD15" s="102"/>
      <c r="AE15" s="102"/>
      <c r="AF15" s="102"/>
      <c r="AG15" s="102"/>
      <c r="AH15" s="102"/>
      <c r="AI15" s="103"/>
      <c r="AJ15" s="61"/>
    </row>
    <row r="16" spans="1:36" x14ac:dyDescent="0.3">
      <c r="A16" s="84">
        <v>10000015230</v>
      </c>
      <c r="B16" s="85" t="e">
        <f>INDEX('Roll Up - SY23-24 Calculator'!$A$3:$Q$132,MATCH($A16,'Roll Up - SY23-24 Calculator'!$A$3:$A$132,0),MATCH(B$6,'Roll Up - SY23-24 Calculator'!$A$3:$Q$3,0))</f>
        <v>#N/A</v>
      </c>
      <c r="C16" s="86" t="str">
        <f>INDEX('Roll Up - SY23-24 Calculator'!$A$3:$Q$132,MATCH($A16,'Roll Up - SY23-24 Calculator'!$A$3:$A$132,0),MATCH(C$6,'Roll Up - SY23-24 Calculator'!$A$3:$Q$3,0))</f>
        <v>Flame Grilled Beef Burger, 3.0 oz.</v>
      </c>
      <c r="D16" s="85" t="str">
        <f>INDEX('Roll Up - SY23-24 Calculator'!$A$3:$Q$132,MATCH($A16,'Roll Up - SY23-24 Calculator'!$A$3:$A$132,0),MATCH(D$6,'Roll Up - SY23-24 Calculator'!$A$3:$Q$3,0))</f>
        <v>100154 / 100155</v>
      </c>
      <c r="E16" s="85">
        <f>INDEX('Roll Up - SY23-24 Calculator'!$A$3:$Q$132,MATCH($A16,'Roll Up - SY23-24 Calculator'!$A$3:$A$132,0),MATCH(E$6,'Roll Up - SY23-24 Calculator'!$A$3:$Q$3,0))</f>
        <v>30</v>
      </c>
      <c r="F16" s="85">
        <f>INDEX('Roll Up - SY23-24 Calculator'!$A$3:$Q$132,MATCH($A16,'Roll Up - SY23-24 Calculator'!$A$3:$A$132,0),MATCH(F$6,'Roll Up - SY23-24 Calculator'!$A$3:$Q$3,0))</f>
        <v>160</v>
      </c>
      <c r="G16" s="85">
        <f>INDEX('Roll Up - SY23-24 Calculator'!$A$3:$Q$132,MATCH($A16,'Roll Up - SY23-24 Calculator'!$A$3:$A$132,0),MATCH(G$6,'Roll Up - SY23-24 Calculator'!$A$3:$Q$3,0))</f>
        <v>160</v>
      </c>
      <c r="H16" s="85">
        <f>INDEX('Roll Up - SY23-24 Calculator'!$A$3:$Q$132,MATCH($A16,'Roll Up - SY23-24 Calculator'!$A$3:$A$132,0),MATCH(H$6,'Roll Up - SY23-24 Calculator'!$A$3:$Q$3,0))</f>
        <v>3</v>
      </c>
      <c r="I16" s="85" t="str">
        <f>INDEX('Roll Up - SY23-24 Calculator'!$A$3:$Q$132,MATCH($A16,'Roll Up - SY23-24 Calculator'!$A$3:$A$132,0),MATCH(I$6,'Roll Up - SY23-24 Calculator'!$A$3:$Q$3,0))</f>
        <v>-</v>
      </c>
      <c r="J16" s="85" t="str">
        <f>INDEX('Roll Up - SY23-24 Calculator'!$A$3:$Q$132,MATCH($A16,'Roll Up - SY23-24 Calculator'!$A$3:$A$132,0),MATCH(J$6,'Roll Up - SY23-24 Calculator'!$A$3:$Q$3,0))</f>
        <v>1 piece</v>
      </c>
      <c r="K16" s="85">
        <f>INDEX('Roll Up - SY23-24 Calculator'!$A$3:$Q$132,MATCH($A16,'Roll Up - SY23-24 Calculator'!$A$3:$A$132,0),MATCH(K$6,'Roll Up - SY23-24 Calculator'!$A$3:$Q$3,0))</f>
        <v>3</v>
      </c>
      <c r="L16" s="85" t="str">
        <f>INDEX('Roll Up - SY23-24 Calculator'!$A$3:$Q$132,MATCH($A16,'Roll Up - SY23-24 Calculator'!$A$3:$A$132,0),MATCH(L$6,'Roll Up - SY23-24 Calculator'!$A$3:$Q$3,0))</f>
        <v>-</v>
      </c>
      <c r="M16" s="85">
        <f>INDEX('Roll Up - SY23-24 Calculator'!$A$3:$Q$132,MATCH($A16,'Roll Up - SY23-24 Calculator'!$A$3:$A$132,0),MATCH(M$6,'Roll Up - SY23-24 Calculator'!$A$3:$Q$3,0))</f>
        <v>42.22</v>
      </c>
      <c r="N16" s="131"/>
      <c r="O16" s="132" t="str">
        <f t="shared" si="0"/>
        <v/>
      </c>
      <c r="P16" s="128"/>
      <c r="Q16" s="129"/>
      <c r="R16" s="130"/>
      <c r="S16" s="128"/>
      <c r="T16" s="156" t="str">
        <f t="shared" si="1"/>
        <v/>
      </c>
      <c r="W16" s="93" t="str">
        <f t="shared" si="2"/>
        <v/>
      </c>
      <c r="X16" s="102"/>
      <c r="Y16" s="102"/>
      <c r="Z16" s="102"/>
      <c r="AA16" s="102"/>
      <c r="AB16" s="102"/>
      <c r="AC16" s="102"/>
      <c r="AD16" s="102"/>
      <c r="AE16" s="102"/>
      <c r="AF16" s="102"/>
      <c r="AG16" s="102"/>
      <c r="AH16" s="102"/>
      <c r="AI16" s="103"/>
      <c r="AJ16" s="61"/>
    </row>
    <row r="17" spans="1:36" x14ac:dyDescent="0.3">
      <c r="A17" s="95">
        <v>10000015320</v>
      </c>
      <c r="B17" s="96" t="e">
        <f>INDEX('Roll Up - SY23-24 Calculator'!$A$3:$Q$132,MATCH($A17,'Roll Up - SY23-24 Calculator'!$A$3:$A$132,0),MATCH(B$6,'Roll Up - SY23-24 Calculator'!$A$3:$Q$3,0))</f>
        <v>#N/A</v>
      </c>
      <c r="C17" s="208" t="str">
        <f>INDEX('Roll Up - SY23-24 Calculator'!$A$3:$Q$132,MATCH($A17,'Roll Up - SY23-24 Calculator'!$A$3:$A$132,0),MATCH(C$6,'Roll Up - SY23-24 Calculator'!$A$3:$Q$3,0))</f>
        <v>Flame Grilled Beef Burger, 2.01 oz.</v>
      </c>
      <c r="D17" s="96" t="str">
        <f>INDEX('Roll Up - SY23-24 Calculator'!$A$3:$Q$132,MATCH($A17,'Roll Up - SY23-24 Calculator'!$A$3:$A$132,0),MATCH(D$6,'Roll Up - SY23-24 Calculator'!$A$3:$Q$3,0))</f>
        <v>100154 / 100155</v>
      </c>
      <c r="E17" s="96">
        <f>INDEX('Roll Up - SY23-24 Calculator'!$A$3:$Q$132,MATCH($A17,'Roll Up - SY23-24 Calculator'!$A$3:$A$132,0),MATCH(E$6,'Roll Up - SY23-24 Calculator'!$A$3:$Q$3,0))</f>
        <v>31.41</v>
      </c>
      <c r="F17" s="96">
        <f>INDEX('Roll Up - SY23-24 Calculator'!$A$3:$Q$132,MATCH($A17,'Roll Up - SY23-24 Calculator'!$A$3:$A$132,0),MATCH(F$6,'Roll Up - SY23-24 Calculator'!$A$3:$Q$3,0))</f>
        <v>250</v>
      </c>
      <c r="G17" s="96">
        <f>INDEX('Roll Up - SY23-24 Calculator'!$A$3:$Q$132,MATCH($A17,'Roll Up - SY23-24 Calculator'!$A$3:$A$132,0),MATCH(G$6,'Roll Up - SY23-24 Calculator'!$A$3:$Q$3,0))</f>
        <v>250</v>
      </c>
      <c r="H17" s="96">
        <f>INDEX('Roll Up - SY23-24 Calculator'!$A$3:$Q$132,MATCH($A17,'Roll Up - SY23-24 Calculator'!$A$3:$A$132,0),MATCH(H$6,'Roll Up - SY23-24 Calculator'!$A$3:$Q$3,0))</f>
        <v>2.0099999999999998</v>
      </c>
      <c r="I17" s="96">
        <f>INDEX('Roll Up - SY23-24 Calculator'!$A$3:$Q$132,MATCH($A17,'Roll Up - SY23-24 Calculator'!$A$3:$A$132,0),MATCH(I$6,'Roll Up - SY23-24 Calculator'!$A$3:$Q$3,0))</f>
        <v>30</v>
      </c>
      <c r="J17" s="96" t="str">
        <f>INDEX('Roll Up - SY23-24 Calculator'!$A$3:$Q$132,MATCH($A17,'Roll Up - SY23-24 Calculator'!$A$3:$A$132,0),MATCH(J$6,'Roll Up - SY23-24 Calculator'!$A$3:$Q$3,0))</f>
        <v>1 piece</v>
      </c>
      <c r="K17" s="96">
        <f>INDEX('Roll Up - SY23-24 Calculator'!$A$3:$Q$132,MATCH($A17,'Roll Up - SY23-24 Calculator'!$A$3:$A$132,0),MATCH(K$6,'Roll Up - SY23-24 Calculator'!$A$3:$Q$3,0))</f>
        <v>2</v>
      </c>
      <c r="L17" s="96" t="str">
        <f>INDEX('Roll Up - SY23-24 Calculator'!$A$3:$Q$132,MATCH($A17,'Roll Up - SY23-24 Calculator'!$A$3:$A$132,0),MATCH(L$6,'Roll Up - SY23-24 Calculator'!$A$3:$Q$3,0))</f>
        <v>-</v>
      </c>
      <c r="M17" s="96">
        <f>INDEX('Roll Up - SY23-24 Calculator'!$A$3:$Q$132,MATCH($A17,'Roll Up - SY23-24 Calculator'!$A$3:$A$132,0),MATCH(M$6,'Roll Up - SY23-24 Calculator'!$A$3:$Q$3,0))</f>
        <v>42.94</v>
      </c>
      <c r="N17" s="126"/>
      <c r="O17" s="127" t="str">
        <f t="shared" si="0"/>
        <v/>
      </c>
      <c r="P17" s="128"/>
      <c r="Q17" s="129"/>
      <c r="R17" s="130"/>
      <c r="S17" s="128"/>
      <c r="T17" s="155" t="str">
        <f t="shared" si="1"/>
        <v/>
      </c>
      <c r="W17" s="101" t="str">
        <f t="shared" si="2"/>
        <v/>
      </c>
      <c r="X17" s="102"/>
      <c r="Y17" s="102"/>
      <c r="Z17" s="102"/>
      <c r="AA17" s="102"/>
      <c r="AB17" s="102"/>
      <c r="AC17" s="102"/>
      <c r="AD17" s="102"/>
      <c r="AE17" s="102"/>
      <c r="AF17" s="102"/>
      <c r="AG17" s="102"/>
      <c r="AH17" s="102"/>
      <c r="AI17" s="103"/>
      <c r="AJ17" s="61"/>
    </row>
    <row r="18" spans="1:36" x14ac:dyDescent="0.3">
      <c r="A18" s="84">
        <v>10000015327</v>
      </c>
      <c r="B18" s="85" t="e">
        <f>INDEX('Roll Up - SY23-24 Calculator'!$A$3:$Q$132,MATCH($A18,'Roll Up - SY23-24 Calculator'!$A$3:$A$132,0),MATCH(B$6,'Roll Up - SY23-24 Calculator'!$A$3:$Q$3,0))</f>
        <v>#N/A</v>
      </c>
      <c r="C18" s="86" t="str">
        <f>INDEX('Roll Up - SY23-24 Calculator'!$A$3:$Q$132,MATCH($A18,'Roll Up - SY23-24 Calculator'!$A$3:$A$132,0),MATCH(C$6,'Roll Up - SY23-24 Calculator'!$A$3:$Q$3,0))</f>
        <v>Flame Grilled Beef Burger, 2.7 oz.</v>
      </c>
      <c r="D18" s="85" t="str">
        <f>INDEX('Roll Up - SY23-24 Calculator'!$A$3:$Q$132,MATCH($A18,'Roll Up - SY23-24 Calculator'!$A$3:$A$132,0),MATCH(D$6,'Roll Up - SY23-24 Calculator'!$A$3:$Q$3,0))</f>
        <v>100154 / 100155</v>
      </c>
      <c r="E18" s="85">
        <f>INDEX('Roll Up - SY23-24 Calculator'!$A$3:$Q$132,MATCH($A18,'Roll Up - SY23-24 Calculator'!$A$3:$A$132,0),MATCH(E$6,'Roll Up - SY23-24 Calculator'!$A$3:$Q$3,0))</f>
        <v>29.53</v>
      </c>
      <c r="F18" s="85">
        <f>INDEX('Roll Up - SY23-24 Calculator'!$A$3:$Q$132,MATCH($A18,'Roll Up - SY23-24 Calculator'!$A$3:$A$132,0),MATCH(F$6,'Roll Up - SY23-24 Calculator'!$A$3:$Q$3,0))</f>
        <v>175</v>
      </c>
      <c r="G18" s="85">
        <f>INDEX('Roll Up - SY23-24 Calculator'!$A$3:$Q$132,MATCH($A18,'Roll Up - SY23-24 Calculator'!$A$3:$A$132,0),MATCH(G$6,'Roll Up - SY23-24 Calculator'!$A$3:$Q$3,0))</f>
        <v>175</v>
      </c>
      <c r="H18" s="85">
        <f>INDEX('Roll Up - SY23-24 Calculator'!$A$3:$Q$132,MATCH($A18,'Roll Up - SY23-24 Calculator'!$A$3:$A$132,0),MATCH(H$6,'Roll Up - SY23-24 Calculator'!$A$3:$Q$3,0))</f>
        <v>2.7</v>
      </c>
      <c r="I18" s="85" t="str">
        <f>INDEX('Roll Up - SY23-24 Calculator'!$A$3:$Q$132,MATCH($A18,'Roll Up - SY23-24 Calculator'!$A$3:$A$132,0),MATCH(I$6,'Roll Up - SY23-24 Calculator'!$A$3:$Q$3,0))</f>
        <v>-</v>
      </c>
      <c r="J18" s="85" t="str">
        <f>INDEX('Roll Up - SY23-24 Calculator'!$A$3:$Q$132,MATCH($A18,'Roll Up - SY23-24 Calculator'!$A$3:$A$132,0),MATCH(J$6,'Roll Up - SY23-24 Calculator'!$A$3:$Q$3,0))</f>
        <v>1 piece</v>
      </c>
      <c r="K18" s="85">
        <f>INDEX('Roll Up - SY23-24 Calculator'!$A$3:$Q$132,MATCH($A18,'Roll Up - SY23-24 Calculator'!$A$3:$A$132,0),MATCH(K$6,'Roll Up - SY23-24 Calculator'!$A$3:$Q$3,0))</f>
        <v>2.5</v>
      </c>
      <c r="L18" s="85" t="str">
        <f>INDEX('Roll Up - SY23-24 Calculator'!$A$3:$Q$132,MATCH($A18,'Roll Up - SY23-24 Calculator'!$A$3:$A$132,0),MATCH(L$6,'Roll Up - SY23-24 Calculator'!$A$3:$Q$3,0))</f>
        <v>-</v>
      </c>
      <c r="M18" s="85">
        <f>INDEX('Roll Up - SY23-24 Calculator'!$A$3:$Q$132,MATCH($A18,'Roll Up - SY23-24 Calculator'!$A$3:$A$132,0),MATCH(M$6,'Roll Up - SY23-24 Calculator'!$A$3:$Q$3,0))</f>
        <v>40.08</v>
      </c>
      <c r="N18" s="131"/>
      <c r="O18" s="132" t="str">
        <f t="shared" si="0"/>
        <v/>
      </c>
      <c r="P18" s="128"/>
      <c r="Q18" s="129"/>
      <c r="R18" s="130"/>
      <c r="S18" s="128"/>
      <c r="T18" s="156" t="str">
        <f t="shared" si="1"/>
        <v/>
      </c>
      <c r="W18" s="93" t="str">
        <f t="shared" si="2"/>
        <v/>
      </c>
      <c r="X18" s="102"/>
      <c r="Y18" s="102"/>
      <c r="Z18" s="102"/>
      <c r="AA18" s="102"/>
      <c r="AB18" s="102"/>
      <c r="AC18" s="102"/>
      <c r="AD18" s="102"/>
      <c r="AE18" s="102"/>
      <c r="AF18" s="102"/>
      <c r="AG18" s="102"/>
      <c r="AH18" s="102"/>
      <c r="AI18" s="103"/>
      <c r="AJ18" s="61"/>
    </row>
    <row r="19" spans="1:36" x14ac:dyDescent="0.3">
      <c r="A19" s="95">
        <v>10000015924</v>
      </c>
      <c r="B19" s="96" t="e">
        <f>INDEX('Roll Up - SY23-24 Calculator'!$A$3:$Q$132,MATCH($A19,'Roll Up - SY23-24 Calculator'!$A$3:$A$132,0),MATCH(B$6,'Roll Up - SY23-24 Calculator'!$A$3:$Q$3,0))</f>
        <v>#N/A</v>
      </c>
      <c r="C19" s="208" t="str">
        <f>INDEX('Roll Up - SY23-24 Calculator'!$A$3:$Q$132,MATCH($A19,'Roll Up - SY23-24 Calculator'!$A$3:$A$132,0),MATCH(C$6,'Roll Up - SY23-24 Calculator'!$A$3:$Q$3,0))</f>
        <v>Flame Grilled Beef Burger, 2.4 oz.</v>
      </c>
      <c r="D19" s="96" t="str">
        <f>INDEX('Roll Up - SY23-24 Calculator'!$A$3:$Q$132,MATCH($A19,'Roll Up - SY23-24 Calculator'!$A$3:$A$132,0),MATCH(D$6,'Roll Up - SY23-24 Calculator'!$A$3:$Q$3,0))</f>
        <v>100154 / 100155</v>
      </c>
      <c r="E19" s="96">
        <f>INDEX('Roll Up - SY23-24 Calculator'!$A$3:$Q$132,MATCH($A19,'Roll Up - SY23-24 Calculator'!$A$3:$A$132,0),MATCH(E$6,'Roll Up - SY23-24 Calculator'!$A$3:$Q$3,0))</f>
        <v>30</v>
      </c>
      <c r="F19" s="96">
        <f>INDEX('Roll Up - SY23-24 Calculator'!$A$3:$Q$132,MATCH($A19,'Roll Up - SY23-24 Calculator'!$A$3:$A$132,0),MATCH(F$6,'Roll Up - SY23-24 Calculator'!$A$3:$Q$3,0))</f>
        <v>200</v>
      </c>
      <c r="G19" s="96">
        <f>INDEX('Roll Up - SY23-24 Calculator'!$A$3:$Q$132,MATCH($A19,'Roll Up - SY23-24 Calculator'!$A$3:$A$132,0),MATCH(G$6,'Roll Up - SY23-24 Calculator'!$A$3:$Q$3,0))</f>
        <v>200</v>
      </c>
      <c r="H19" s="96">
        <f>INDEX('Roll Up - SY23-24 Calculator'!$A$3:$Q$132,MATCH($A19,'Roll Up - SY23-24 Calculator'!$A$3:$A$132,0),MATCH(H$6,'Roll Up - SY23-24 Calculator'!$A$3:$Q$3,0))</f>
        <v>2.4</v>
      </c>
      <c r="I19" s="96" t="str">
        <f>INDEX('Roll Up - SY23-24 Calculator'!$A$3:$Q$132,MATCH($A19,'Roll Up - SY23-24 Calculator'!$A$3:$A$132,0),MATCH(I$6,'Roll Up - SY23-24 Calculator'!$A$3:$Q$3,0))</f>
        <v>-</v>
      </c>
      <c r="J19" s="96" t="str">
        <f>INDEX('Roll Up - SY23-24 Calculator'!$A$3:$Q$132,MATCH($A19,'Roll Up - SY23-24 Calculator'!$A$3:$A$132,0),MATCH(J$6,'Roll Up - SY23-24 Calculator'!$A$3:$Q$3,0))</f>
        <v>1 piece</v>
      </c>
      <c r="K19" s="96">
        <f>INDEX('Roll Up - SY23-24 Calculator'!$A$3:$Q$132,MATCH($A19,'Roll Up - SY23-24 Calculator'!$A$3:$A$132,0),MATCH(K$6,'Roll Up - SY23-24 Calculator'!$A$3:$Q$3,0))</f>
        <v>2.25</v>
      </c>
      <c r="L19" s="96" t="str">
        <f>INDEX('Roll Up - SY23-24 Calculator'!$A$3:$Q$132,MATCH($A19,'Roll Up - SY23-24 Calculator'!$A$3:$A$132,0),MATCH(L$6,'Roll Up - SY23-24 Calculator'!$A$3:$Q$3,0))</f>
        <v>-</v>
      </c>
      <c r="M19" s="96">
        <f>INDEX('Roll Up - SY23-24 Calculator'!$A$3:$Q$132,MATCH($A19,'Roll Up - SY23-24 Calculator'!$A$3:$A$132,0),MATCH(M$6,'Roll Up - SY23-24 Calculator'!$A$3:$Q$3,0))</f>
        <v>41.85</v>
      </c>
      <c r="N19" s="126"/>
      <c r="O19" s="127" t="str">
        <f t="shared" si="0"/>
        <v/>
      </c>
      <c r="P19" s="128"/>
      <c r="Q19" s="129"/>
      <c r="R19" s="130"/>
      <c r="S19" s="128"/>
      <c r="T19" s="155" t="str">
        <f t="shared" si="1"/>
        <v/>
      </c>
      <c r="W19" s="101" t="str">
        <f t="shared" si="2"/>
        <v/>
      </c>
      <c r="X19" s="102"/>
      <c r="Y19" s="102"/>
      <c r="Z19" s="102"/>
      <c r="AA19" s="102"/>
      <c r="AB19" s="102"/>
      <c r="AC19" s="102"/>
      <c r="AD19" s="102"/>
      <c r="AE19" s="102"/>
      <c r="AF19" s="102"/>
      <c r="AG19" s="102"/>
      <c r="AH19" s="102"/>
      <c r="AI19" s="103"/>
      <c r="AJ19" s="61"/>
    </row>
    <row r="20" spans="1:36" x14ac:dyDescent="0.3">
      <c r="A20" s="84">
        <v>10000015932</v>
      </c>
      <c r="B20" s="85" t="e">
        <f>INDEX('Roll Up - SY23-24 Calculator'!$A$3:$Q$132,MATCH($A20,'Roll Up - SY23-24 Calculator'!$A$3:$A$132,0),MATCH(B$6,'Roll Up - SY23-24 Calculator'!$A$3:$Q$3,0))</f>
        <v>#N/A</v>
      </c>
      <c r="C20" s="86" t="str">
        <f>INDEX('Roll Up - SY23-24 Calculator'!$A$3:$Q$132,MATCH($A20,'Roll Up - SY23-24 Calculator'!$A$3:$A$132,0),MATCH(C$6,'Roll Up - SY23-24 Calculator'!$A$3:$Q$3,0))</f>
        <v>Flame Grilled Beef Burger, 3.0 oz.</v>
      </c>
      <c r="D20" s="85" t="str">
        <f>INDEX('Roll Up - SY23-24 Calculator'!$A$3:$Q$132,MATCH($A20,'Roll Up - SY23-24 Calculator'!$A$3:$A$132,0),MATCH(D$6,'Roll Up - SY23-24 Calculator'!$A$3:$Q$3,0))</f>
        <v>100154 / 100155</v>
      </c>
      <c r="E20" s="85">
        <f>INDEX('Roll Up - SY23-24 Calculator'!$A$3:$Q$132,MATCH($A20,'Roll Up - SY23-24 Calculator'!$A$3:$A$132,0),MATCH(E$6,'Roll Up - SY23-24 Calculator'!$A$3:$Q$3,0))</f>
        <v>30</v>
      </c>
      <c r="F20" s="85">
        <f>INDEX('Roll Up - SY23-24 Calculator'!$A$3:$Q$132,MATCH($A20,'Roll Up - SY23-24 Calculator'!$A$3:$A$132,0),MATCH(F$6,'Roll Up - SY23-24 Calculator'!$A$3:$Q$3,0))</f>
        <v>160</v>
      </c>
      <c r="G20" s="85">
        <f>INDEX('Roll Up - SY23-24 Calculator'!$A$3:$Q$132,MATCH($A20,'Roll Up - SY23-24 Calculator'!$A$3:$A$132,0),MATCH(G$6,'Roll Up - SY23-24 Calculator'!$A$3:$Q$3,0))</f>
        <v>160</v>
      </c>
      <c r="H20" s="85">
        <f>INDEX('Roll Up - SY23-24 Calculator'!$A$3:$Q$132,MATCH($A20,'Roll Up - SY23-24 Calculator'!$A$3:$A$132,0),MATCH(H$6,'Roll Up - SY23-24 Calculator'!$A$3:$Q$3,0))</f>
        <v>3</v>
      </c>
      <c r="I20" s="85" t="str">
        <f>INDEX('Roll Up - SY23-24 Calculator'!$A$3:$Q$132,MATCH($A20,'Roll Up - SY23-24 Calculator'!$A$3:$A$132,0),MATCH(I$6,'Roll Up - SY23-24 Calculator'!$A$3:$Q$3,0))</f>
        <v>-</v>
      </c>
      <c r="J20" s="85" t="str">
        <f>INDEX('Roll Up - SY23-24 Calculator'!$A$3:$Q$132,MATCH($A20,'Roll Up - SY23-24 Calculator'!$A$3:$A$132,0),MATCH(J$6,'Roll Up - SY23-24 Calculator'!$A$3:$Q$3,0))</f>
        <v>1 piece</v>
      </c>
      <c r="K20" s="85">
        <f>INDEX('Roll Up - SY23-24 Calculator'!$A$3:$Q$132,MATCH($A20,'Roll Up - SY23-24 Calculator'!$A$3:$A$132,0),MATCH(K$6,'Roll Up - SY23-24 Calculator'!$A$3:$Q$3,0))</f>
        <v>2.75</v>
      </c>
      <c r="L20" s="85" t="str">
        <f>INDEX('Roll Up - SY23-24 Calculator'!$A$3:$Q$132,MATCH($A20,'Roll Up - SY23-24 Calculator'!$A$3:$A$132,0),MATCH(L$6,'Roll Up - SY23-24 Calculator'!$A$3:$Q$3,0))</f>
        <v>-</v>
      </c>
      <c r="M20" s="85">
        <f>INDEX('Roll Up - SY23-24 Calculator'!$A$3:$Q$132,MATCH($A20,'Roll Up - SY23-24 Calculator'!$A$3:$A$132,0),MATCH(M$6,'Roll Up - SY23-24 Calculator'!$A$3:$Q$3,0))</f>
        <v>41.5</v>
      </c>
      <c r="N20" s="131"/>
      <c r="O20" s="132" t="str">
        <f t="shared" si="0"/>
        <v/>
      </c>
      <c r="P20" s="128"/>
      <c r="Q20" s="129"/>
      <c r="R20" s="130"/>
      <c r="S20" s="128"/>
      <c r="T20" s="156" t="str">
        <f t="shared" si="1"/>
        <v/>
      </c>
      <c r="W20" s="93" t="str">
        <f t="shared" si="2"/>
        <v/>
      </c>
      <c r="X20" s="102"/>
      <c r="Y20" s="102"/>
      <c r="Z20" s="102"/>
      <c r="AA20" s="102"/>
      <c r="AB20" s="102"/>
      <c r="AC20" s="102"/>
      <c r="AD20" s="102"/>
      <c r="AE20" s="102"/>
      <c r="AF20" s="102"/>
      <c r="AG20" s="102"/>
      <c r="AH20" s="102"/>
      <c r="AI20" s="103"/>
      <c r="AJ20" s="61"/>
    </row>
    <row r="21" spans="1:36" x14ac:dyDescent="0.3">
      <c r="A21" s="95">
        <v>10000032041</v>
      </c>
      <c r="B21" s="96" t="e">
        <f>INDEX('Roll Up - SY23-24 Calculator'!$A$3:$Q$132,MATCH($A21,'Roll Up - SY23-24 Calculator'!$A$3:$A$132,0),MATCH(B$6,'Roll Up - SY23-24 Calculator'!$A$3:$Q$3,0))</f>
        <v>#N/A</v>
      </c>
      <c r="C21" s="208" t="str">
        <f>INDEX('Roll Up - SY23-24 Calculator'!$A$3:$Q$132,MATCH($A21,'Roll Up - SY23-24 Calculator'!$A$3:$A$132,0),MATCH(C$6,'Roll Up - SY23-24 Calculator'!$A$3:$Q$3,0))</f>
        <v>Beef Crumbles, 2.03 oz.</v>
      </c>
      <c r="D21" s="96" t="str">
        <f>INDEX('Roll Up - SY23-24 Calculator'!$A$3:$Q$132,MATCH($A21,'Roll Up - SY23-24 Calculator'!$A$3:$A$132,0),MATCH(D$6,'Roll Up - SY23-24 Calculator'!$A$3:$Q$3,0))</f>
        <v>100154 / 100155</v>
      </c>
      <c r="E21" s="96">
        <f>INDEX('Roll Up - SY23-24 Calculator'!$A$3:$Q$132,MATCH($A21,'Roll Up - SY23-24 Calculator'!$A$3:$A$132,0),MATCH(E$6,'Roll Up - SY23-24 Calculator'!$A$3:$Q$3,0))</f>
        <v>30</v>
      </c>
      <c r="F21" s="96">
        <f>INDEX('Roll Up - SY23-24 Calculator'!$A$3:$Q$132,MATCH($A21,'Roll Up - SY23-24 Calculator'!$A$3:$A$132,0),MATCH(F$6,'Roll Up - SY23-24 Calculator'!$A$3:$Q$3,0))</f>
        <v>236</v>
      </c>
      <c r="G21" s="96">
        <f>INDEX('Roll Up - SY23-24 Calculator'!$A$3:$Q$132,MATCH($A21,'Roll Up - SY23-24 Calculator'!$A$3:$A$132,0),MATCH(G$6,'Roll Up - SY23-24 Calculator'!$A$3:$Q$3,0))</f>
        <v>236</v>
      </c>
      <c r="H21" s="96">
        <f>INDEX('Roll Up - SY23-24 Calculator'!$A$3:$Q$132,MATCH($A21,'Roll Up - SY23-24 Calculator'!$A$3:$A$132,0),MATCH(H$6,'Roll Up - SY23-24 Calculator'!$A$3:$Q$3,0))</f>
        <v>2.0299999999999998</v>
      </c>
      <c r="I21" s="96">
        <f>INDEX('Roll Up - SY23-24 Calculator'!$A$3:$Q$132,MATCH($A21,'Roll Up - SY23-24 Calculator'!$A$3:$A$132,0),MATCH(I$6,'Roll Up - SY23-24 Calculator'!$A$3:$Q$3,0))</f>
        <v>25</v>
      </c>
      <c r="J21" s="96" t="str">
        <f>INDEX('Roll Up - SY23-24 Calculator'!$A$3:$Q$132,MATCH($A21,'Roll Up - SY23-24 Calculator'!$A$3:$A$132,0),MATCH(J$6,'Roll Up - SY23-24 Calculator'!$A$3:$Q$3,0))</f>
        <v>2.03 oz.</v>
      </c>
      <c r="K21" s="96">
        <f>INDEX('Roll Up - SY23-24 Calculator'!$A$3:$Q$132,MATCH($A21,'Roll Up - SY23-24 Calculator'!$A$3:$A$132,0),MATCH(K$6,'Roll Up - SY23-24 Calculator'!$A$3:$Q$3,0))</f>
        <v>2</v>
      </c>
      <c r="L21" s="96" t="str">
        <f>INDEX('Roll Up - SY23-24 Calculator'!$A$3:$Q$132,MATCH($A21,'Roll Up - SY23-24 Calculator'!$A$3:$A$132,0),MATCH(L$6,'Roll Up - SY23-24 Calculator'!$A$3:$Q$3,0))</f>
        <v>-</v>
      </c>
      <c r="M21" s="96">
        <f>INDEX('Roll Up - SY23-24 Calculator'!$A$3:$Q$132,MATCH($A21,'Roll Up - SY23-24 Calculator'!$A$3:$A$132,0),MATCH(M$6,'Roll Up - SY23-24 Calculator'!$A$3:$Q$3,0))</f>
        <v>47.72</v>
      </c>
      <c r="N21" s="126"/>
      <c r="O21" s="127" t="str">
        <f t="shared" si="0"/>
        <v/>
      </c>
      <c r="P21" s="128"/>
      <c r="Q21" s="129"/>
      <c r="R21" s="130"/>
      <c r="S21" s="128"/>
      <c r="T21" s="155" t="str">
        <f t="shared" si="1"/>
        <v/>
      </c>
      <c r="W21" s="101" t="str">
        <f t="shared" si="2"/>
        <v/>
      </c>
      <c r="X21" s="102"/>
      <c r="Y21" s="102"/>
      <c r="Z21" s="102"/>
      <c r="AA21" s="102"/>
      <c r="AB21" s="102"/>
      <c r="AC21" s="102"/>
      <c r="AD21" s="102"/>
      <c r="AE21" s="102"/>
      <c r="AF21" s="102"/>
      <c r="AG21" s="102"/>
      <c r="AH21" s="102"/>
      <c r="AI21" s="103"/>
      <c r="AJ21" s="61"/>
    </row>
    <row r="22" spans="1:36" x14ac:dyDescent="0.3">
      <c r="A22" s="84">
        <v>10000037600</v>
      </c>
      <c r="B22" s="85" t="e">
        <f>INDEX('Roll Up - SY23-24 Calculator'!$A$3:$Q$132,MATCH($A22,'Roll Up - SY23-24 Calculator'!$A$3:$A$132,0),MATCH(B$6,'Roll Up - SY23-24 Calculator'!$A$3:$Q$3,0))</f>
        <v>#N/A</v>
      </c>
      <c r="C22" s="86" t="str">
        <f>INDEX('Roll Up - SY23-24 Calculator'!$A$3:$Q$132,MATCH($A22,'Roll Up - SY23-24 Calculator'!$A$3:$A$132,0),MATCH(C$6,'Roll Up - SY23-24 Calculator'!$A$3:$Q$3,0))</f>
        <v>Flame Grilled Chopped Beef Burger, 2.3 oz.</v>
      </c>
      <c r="D22" s="85" t="str">
        <f>INDEX('Roll Up - SY23-24 Calculator'!$A$3:$Q$132,MATCH($A22,'Roll Up - SY23-24 Calculator'!$A$3:$A$132,0),MATCH(D$6,'Roll Up - SY23-24 Calculator'!$A$3:$Q$3,0))</f>
        <v>100154 / 100155</v>
      </c>
      <c r="E22" s="85">
        <f>INDEX('Roll Up - SY23-24 Calculator'!$A$3:$Q$132,MATCH($A22,'Roll Up - SY23-24 Calculator'!$A$3:$A$132,0),MATCH(E$6,'Roll Up - SY23-24 Calculator'!$A$3:$Q$3,0))</f>
        <v>20.13</v>
      </c>
      <c r="F22" s="85">
        <f>INDEX('Roll Up - SY23-24 Calculator'!$A$3:$Q$132,MATCH($A22,'Roll Up - SY23-24 Calculator'!$A$3:$A$132,0),MATCH(F$6,'Roll Up - SY23-24 Calculator'!$A$3:$Q$3,0))</f>
        <v>140</v>
      </c>
      <c r="G22" s="85">
        <f>INDEX('Roll Up - SY23-24 Calculator'!$A$3:$Q$132,MATCH($A22,'Roll Up - SY23-24 Calculator'!$A$3:$A$132,0),MATCH(G$6,'Roll Up - SY23-24 Calculator'!$A$3:$Q$3,0))</f>
        <v>140</v>
      </c>
      <c r="H22" s="85">
        <f>INDEX('Roll Up - SY23-24 Calculator'!$A$3:$Q$132,MATCH($A22,'Roll Up - SY23-24 Calculator'!$A$3:$A$132,0),MATCH(H$6,'Roll Up - SY23-24 Calculator'!$A$3:$Q$3,0))</f>
        <v>2.2999999999999998</v>
      </c>
      <c r="I22" s="85" t="str">
        <f>INDEX('Roll Up - SY23-24 Calculator'!$A$3:$Q$132,MATCH($A22,'Roll Up - SY23-24 Calculator'!$A$3:$A$132,0),MATCH(I$6,'Roll Up - SY23-24 Calculator'!$A$3:$Q$3,0))</f>
        <v>-</v>
      </c>
      <c r="J22" s="85" t="str">
        <f>INDEX('Roll Up - SY23-24 Calculator'!$A$3:$Q$132,MATCH($A22,'Roll Up - SY23-24 Calculator'!$A$3:$A$132,0),MATCH(J$6,'Roll Up - SY23-24 Calculator'!$A$3:$Q$3,0))</f>
        <v>1 piece</v>
      </c>
      <c r="K22" s="85">
        <f>INDEX('Roll Up - SY23-24 Calculator'!$A$3:$Q$132,MATCH($A22,'Roll Up - SY23-24 Calculator'!$A$3:$A$132,0),MATCH(K$6,'Roll Up - SY23-24 Calculator'!$A$3:$Q$3,0))</f>
        <v>2</v>
      </c>
      <c r="L22" s="85" t="str">
        <f>INDEX('Roll Up - SY23-24 Calculator'!$A$3:$Q$132,MATCH($A22,'Roll Up - SY23-24 Calculator'!$A$3:$A$132,0),MATCH(L$6,'Roll Up - SY23-24 Calculator'!$A$3:$Q$3,0))</f>
        <v>-</v>
      </c>
      <c r="M22" s="85">
        <f>INDEX('Roll Up - SY23-24 Calculator'!$A$3:$Q$132,MATCH($A22,'Roll Up - SY23-24 Calculator'!$A$3:$A$132,0),MATCH(M$6,'Roll Up - SY23-24 Calculator'!$A$3:$Q$3,0))</f>
        <v>25.58</v>
      </c>
      <c r="N22" s="131"/>
      <c r="O22" s="132" t="str">
        <f t="shared" si="0"/>
        <v/>
      </c>
      <c r="P22" s="128"/>
      <c r="Q22" s="129"/>
      <c r="R22" s="130"/>
      <c r="S22" s="128"/>
      <c r="T22" s="156" t="str">
        <f t="shared" si="1"/>
        <v/>
      </c>
      <c r="W22" s="93" t="str">
        <f t="shared" si="2"/>
        <v/>
      </c>
      <c r="X22" s="102"/>
      <c r="Y22" s="102"/>
      <c r="Z22" s="102"/>
      <c r="AA22" s="102"/>
      <c r="AB22" s="102"/>
      <c r="AC22" s="102"/>
      <c r="AD22" s="102"/>
      <c r="AE22" s="102"/>
      <c r="AF22" s="102"/>
      <c r="AG22" s="102"/>
      <c r="AH22" s="102"/>
      <c r="AI22" s="103"/>
      <c r="AJ22" s="61"/>
    </row>
    <row r="23" spans="1:36" x14ac:dyDescent="0.3">
      <c r="A23" s="95">
        <v>10000055325</v>
      </c>
      <c r="B23" s="96" t="e">
        <f>INDEX('Roll Up - SY23-24 Calculator'!$A$3:$Q$132,MATCH($A23,'Roll Up - SY23-24 Calculator'!$A$3:$A$132,0),MATCH(B$6,'Roll Up - SY23-24 Calculator'!$A$3:$Q$3,0))</f>
        <v>#N/A</v>
      </c>
      <c r="C23" s="208" t="str">
        <f>INDEX('Roll Up - SY23-24 Calculator'!$A$3:$Q$132,MATCH($A23,'Roll Up - SY23-24 Calculator'!$A$3:$A$132,0),MATCH(C$6,'Roll Up - SY23-24 Calculator'!$A$3:$Q$3,0))</f>
        <v>IW Loaded Cheeseburger Mini Twin Sandwiches, 4.86 oz.</v>
      </c>
      <c r="D23" s="96" t="str">
        <f>INDEX('Roll Up - SY23-24 Calculator'!$A$3:$Q$132,MATCH($A23,'Roll Up - SY23-24 Calculator'!$A$3:$A$132,0),MATCH(D$6,'Roll Up - SY23-24 Calculator'!$A$3:$Q$3,0))</f>
        <v>100154 / 100155</v>
      </c>
      <c r="E23" s="96">
        <f>INDEX('Roll Up - SY23-24 Calculator'!$A$3:$Q$132,MATCH($A23,'Roll Up - SY23-24 Calculator'!$A$3:$A$132,0),MATCH(E$6,'Roll Up - SY23-24 Calculator'!$A$3:$Q$3,0))</f>
        <v>24.3</v>
      </c>
      <c r="F23" s="96">
        <f>INDEX('Roll Up - SY23-24 Calculator'!$A$3:$Q$132,MATCH($A23,'Roll Up - SY23-24 Calculator'!$A$3:$A$132,0),MATCH(F$6,'Roll Up - SY23-24 Calculator'!$A$3:$Q$3,0))</f>
        <v>80</v>
      </c>
      <c r="G23" s="96">
        <f>INDEX('Roll Up - SY23-24 Calculator'!$A$3:$Q$132,MATCH($A23,'Roll Up - SY23-24 Calculator'!$A$3:$A$132,0),MATCH(G$6,'Roll Up - SY23-24 Calculator'!$A$3:$Q$3,0))</f>
        <v>80</v>
      </c>
      <c r="H23" s="96">
        <f>INDEX('Roll Up - SY23-24 Calculator'!$A$3:$Q$132,MATCH($A23,'Roll Up - SY23-24 Calculator'!$A$3:$A$132,0),MATCH(H$6,'Roll Up - SY23-24 Calculator'!$A$3:$Q$3,0))</f>
        <v>4.8600000000000003</v>
      </c>
      <c r="I23" s="96">
        <f>INDEX('Roll Up - SY23-24 Calculator'!$A$3:$Q$132,MATCH($A23,'Roll Up - SY23-24 Calculator'!$A$3:$A$132,0),MATCH(I$6,'Roll Up - SY23-24 Calculator'!$A$3:$Q$3,0))</f>
        <v>40</v>
      </c>
      <c r="J23" s="96" t="str">
        <f>INDEX('Roll Up - SY23-24 Calculator'!$A$3:$Q$132,MATCH($A23,'Roll Up - SY23-24 Calculator'!$A$3:$A$132,0),MATCH(J$6,'Roll Up - SY23-24 Calculator'!$A$3:$Q$3,0))</f>
        <v>2 Mini Sandwiches</v>
      </c>
      <c r="K23" s="96">
        <f>INDEX('Roll Up - SY23-24 Calculator'!$A$3:$Q$132,MATCH($A23,'Roll Up - SY23-24 Calculator'!$A$3:$A$132,0),MATCH(K$6,'Roll Up - SY23-24 Calculator'!$A$3:$Q$3,0))</f>
        <v>2</v>
      </c>
      <c r="L23" s="96">
        <f>INDEX('Roll Up - SY23-24 Calculator'!$A$3:$Q$132,MATCH($A23,'Roll Up - SY23-24 Calculator'!$A$3:$A$132,0),MATCH(L$6,'Roll Up - SY23-24 Calculator'!$A$3:$Q$3,0))</f>
        <v>2</v>
      </c>
      <c r="M23" s="96">
        <f>INDEX('Roll Up - SY23-24 Calculator'!$A$3:$Q$132,MATCH($A23,'Roll Up - SY23-24 Calculator'!$A$3:$A$132,0),MATCH(M$6,'Roll Up - SY23-24 Calculator'!$A$3:$Q$3,0))</f>
        <v>10.54</v>
      </c>
      <c r="N23" s="126"/>
      <c r="O23" s="127" t="str">
        <f t="shared" si="0"/>
        <v/>
      </c>
      <c r="P23" s="128"/>
      <c r="Q23" s="129"/>
      <c r="R23" s="130"/>
      <c r="S23" s="128"/>
      <c r="T23" s="155" t="str">
        <f t="shared" si="1"/>
        <v/>
      </c>
      <c r="W23" s="101" t="str">
        <f t="shared" si="2"/>
        <v/>
      </c>
      <c r="X23" s="102"/>
      <c r="Y23" s="102"/>
      <c r="Z23" s="102"/>
      <c r="AA23" s="102"/>
      <c r="AB23" s="102"/>
      <c r="AC23" s="102"/>
      <c r="AD23" s="102"/>
      <c r="AE23" s="102"/>
      <c r="AF23" s="102"/>
      <c r="AG23" s="102"/>
      <c r="AH23" s="102"/>
      <c r="AI23" s="103"/>
      <c r="AJ23" s="61"/>
    </row>
    <row r="24" spans="1:36" x14ac:dyDescent="0.3">
      <c r="A24" s="84">
        <v>10000055327</v>
      </c>
      <c r="B24" s="85" t="e">
        <f>INDEX('Roll Up - SY23-24 Calculator'!$A$3:$Q$132,MATCH($A24,'Roll Up - SY23-24 Calculator'!$A$3:$A$132,0),MATCH(B$6,'Roll Up - SY23-24 Calculator'!$A$3:$Q$3,0))</f>
        <v>#N/A</v>
      </c>
      <c r="C24" s="86" t="str">
        <f>INDEX('Roll Up - SY23-24 Calculator'!$A$3:$Q$132,MATCH($A24,'Roll Up - SY23-24 Calculator'!$A$3:$A$132,0),MATCH(C$6,'Roll Up - SY23-24 Calculator'!$A$3:$Q$3,0))</f>
        <v>IW Cheeseburger Mini Twin Sandwiches, 4.7 oz.</v>
      </c>
      <c r="D24" s="85" t="str">
        <f>INDEX('Roll Up - SY23-24 Calculator'!$A$3:$Q$132,MATCH($A24,'Roll Up - SY23-24 Calculator'!$A$3:$A$132,0),MATCH(D$6,'Roll Up - SY23-24 Calculator'!$A$3:$Q$3,0))</f>
        <v>100154 / 100155</v>
      </c>
      <c r="E24" s="85">
        <f>INDEX('Roll Up - SY23-24 Calculator'!$A$3:$Q$132,MATCH($A24,'Roll Up - SY23-24 Calculator'!$A$3:$A$132,0),MATCH(E$6,'Roll Up - SY23-24 Calculator'!$A$3:$Q$3,0))</f>
        <v>28.2</v>
      </c>
      <c r="F24" s="85">
        <f>INDEX('Roll Up - SY23-24 Calculator'!$A$3:$Q$132,MATCH($A24,'Roll Up - SY23-24 Calculator'!$A$3:$A$132,0),MATCH(F$6,'Roll Up - SY23-24 Calculator'!$A$3:$Q$3,0))</f>
        <v>96</v>
      </c>
      <c r="G24" s="85">
        <f>INDEX('Roll Up - SY23-24 Calculator'!$A$3:$Q$132,MATCH($A24,'Roll Up - SY23-24 Calculator'!$A$3:$A$132,0),MATCH(G$6,'Roll Up - SY23-24 Calculator'!$A$3:$Q$3,0))</f>
        <v>96</v>
      </c>
      <c r="H24" s="85">
        <f>INDEX('Roll Up - SY23-24 Calculator'!$A$3:$Q$132,MATCH($A24,'Roll Up - SY23-24 Calculator'!$A$3:$A$132,0),MATCH(H$6,'Roll Up - SY23-24 Calculator'!$A$3:$Q$3,0))</f>
        <v>4.7</v>
      </c>
      <c r="I24" s="85">
        <f>INDEX('Roll Up - SY23-24 Calculator'!$A$3:$Q$132,MATCH($A24,'Roll Up - SY23-24 Calculator'!$A$3:$A$132,0),MATCH(I$6,'Roll Up - SY23-24 Calculator'!$A$3:$Q$3,0))</f>
        <v>40</v>
      </c>
      <c r="J24" s="85" t="str">
        <f>INDEX('Roll Up - SY23-24 Calculator'!$A$3:$Q$132,MATCH($A24,'Roll Up - SY23-24 Calculator'!$A$3:$A$132,0),MATCH(J$6,'Roll Up - SY23-24 Calculator'!$A$3:$Q$3,0))</f>
        <v>2 Mini Sandwiches</v>
      </c>
      <c r="K24" s="85">
        <f>INDEX('Roll Up - SY23-24 Calculator'!$A$3:$Q$132,MATCH($A24,'Roll Up - SY23-24 Calculator'!$A$3:$A$132,0),MATCH(K$6,'Roll Up - SY23-24 Calculator'!$A$3:$Q$3,0))</f>
        <v>2</v>
      </c>
      <c r="L24" s="85">
        <f>INDEX('Roll Up - SY23-24 Calculator'!$A$3:$Q$132,MATCH($A24,'Roll Up - SY23-24 Calculator'!$A$3:$A$132,0),MATCH(L$6,'Roll Up - SY23-24 Calculator'!$A$3:$Q$3,0))</f>
        <v>2</v>
      </c>
      <c r="M24" s="85">
        <f>INDEX('Roll Up - SY23-24 Calculator'!$A$3:$Q$132,MATCH($A24,'Roll Up - SY23-24 Calculator'!$A$3:$A$132,0),MATCH(M$6,'Roll Up - SY23-24 Calculator'!$A$3:$Q$3,0))</f>
        <v>10.41</v>
      </c>
      <c r="N24" s="131"/>
      <c r="O24" s="132" t="str">
        <f t="shared" si="0"/>
        <v/>
      </c>
      <c r="P24" s="128"/>
      <c r="Q24" s="129"/>
      <c r="R24" s="130"/>
      <c r="S24" s="128"/>
      <c r="T24" s="156" t="str">
        <f t="shared" si="1"/>
        <v/>
      </c>
      <c r="W24" s="93" t="str">
        <f t="shared" si="2"/>
        <v/>
      </c>
      <c r="X24" s="102"/>
      <c r="Y24" s="102"/>
      <c r="Z24" s="102"/>
      <c r="AA24" s="102"/>
      <c r="AB24" s="102"/>
      <c r="AC24" s="102"/>
      <c r="AD24" s="102"/>
      <c r="AE24" s="102"/>
      <c r="AF24" s="102"/>
      <c r="AG24" s="102"/>
      <c r="AH24" s="102"/>
      <c r="AI24" s="103"/>
      <c r="AJ24" s="61"/>
    </row>
    <row r="25" spans="1:36" x14ac:dyDescent="0.3">
      <c r="A25" s="95">
        <v>10000055425</v>
      </c>
      <c r="B25" s="96" t="e">
        <f>INDEX('Roll Up - SY23-24 Calculator'!$A$3:$Q$132,MATCH($A25,'Roll Up - SY23-24 Calculator'!$A$3:$A$132,0),MATCH(B$6,'Roll Up - SY23-24 Calculator'!$A$3:$Q$3,0))</f>
        <v>#N/A</v>
      </c>
      <c r="C25" s="208" t="str">
        <f>INDEX('Roll Up - SY23-24 Calculator'!$A$3:$Q$132,MATCH($A25,'Roll Up - SY23-24 Calculator'!$A$3:$A$132,0),MATCH(C$6,'Roll Up - SY23-24 Calculator'!$A$3:$Q$3,0))</f>
        <v>Flame Grilled Beef Pattie, 2.5 oz.</v>
      </c>
      <c r="D25" s="96" t="str">
        <f>INDEX('Roll Up - SY23-24 Calculator'!$A$3:$Q$132,MATCH($A25,'Roll Up - SY23-24 Calculator'!$A$3:$A$132,0),MATCH(D$6,'Roll Up - SY23-24 Calculator'!$A$3:$Q$3,0))</f>
        <v>100154 / 100155</v>
      </c>
      <c r="E25" s="96">
        <f>INDEX('Roll Up - SY23-24 Calculator'!$A$3:$Q$132,MATCH($A25,'Roll Up - SY23-24 Calculator'!$A$3:$A$132,0),MATCH(E$6,'Roll Up - SY23-24 Calculator'!$A$3:$Q$3,0))</f>
        <v>31.25</v>
      </c>
      <c r="F25" s="96">
        <f>INDEX('Roll Up - SY23-24 Calculator'!$A$3:$Q$132,MATCH($A25,'Roll Up - SY23-24 Calculator'!$A$3:$A$132,0),MATCH(F$6,'Roll Up - SY23-24 Calculator'!$A$3:$Q$3,0))</f>
        <v>200</v>
      </c>
      <c r="G25" s="96">
        <f>INDEX('Roll Up - SY23-24 Calculator'!$A$3:$Q$132,MATCH($A25,'Roll Up - SY23-24 Calculator'!$A$3:$A$132,0),MATCH(G$6,'Roll Up - SY23-24 Calculator'!$A$3:$Q$3,0))</f>
        <v>200</v>
      </c>
      <c r="H25" s="96">
        <f>INDEX('Roll Up - SY23-24 Calculator'!$A$3:$Q$132,MATCH($A25,'Roll Up - SY23-24 Calculator'!$A$3:$A$132,0),MATCH(H$6,'Roll Up - SY23-24 Calculator'!$A$3:$Q$3,0))</f>
        <v>2.5</v>
      </c>
      <c r="I25" s="96" t="str">
        <f>INDEX('Roll Up - SY23-24 Calculator'!$A$3:$Q$132,MATCH($A25,'Roll Up - SY23-24 Calculator'!$A$3:$A$132,0),MATCH(I$6,'Roll Up - SY23-24 Calculator'!$A$3:$Q$3,0))</f>
        <v>-</v>
      </c>
      <c r="J25" s="96" t="str">
        <f>INDEX('Roll Up - SY23-24 Calculator'!$A$3:$Q$132,MATCH($A25,'Roll Up - SY23-24 Calculator'!$A$3:$A$132,0),MATCH(J$6,'Roll Up - SY23-24 Calculator'!$A$3:$Q$3,0))</f>
        <v>1 piece</v>
      </c>
      <c r="K25" s="96">
        <f>INDEX('Roll Up - SY23-24 Calculator'!$A$3:$Q$132,MATCH($A25,'Roll Up - SY23-24 Calculator'!$A$3:$A$132,0),MATCH(K$6,'Roll Up - SY23-24 Calculator'!$A$3:$Q$3,0))</f>
        <v>2</v>
      </c>
      <c r="L25" s="96" t="str">
        <f>INDEX('Roll Up - SY23-24 Calculator'!$A$3:$Q$132,MATCH($A25,'Roll Up - SY23-24 Calculator'!$A$3:$A$132,0),MATCH(L$6,'Roll Up - SY23-24 Calculator'!$A$3:$Q$3,0))</f>
        <v>-</v>
      </c>
      <c r="M25" s="96">
        <f>INDEX('Roll Up - SY23-24 Calculator'!$A$3:$Q$132,MATCH($A25,'Roll Up - SY23-24 Calculator'!$A$3:$A$132,0),MATCH(M$6,'Roll Up - SY23-24 Calculator'!$A$3:$Q$3,0))</f>
        <v>26.87</v>
      </c>
      <c r="N25" s="126"/>
      <c r="O25" s="127" t="str">
        <f t="shared" si="0"/>
        <v/>
      </c>
      <c r="P25" s="128"/>
      <c r="Q25" s="129"/>
      <c r="R25" s="130"/>
      <c r="S25" s="128"/>
      <c r="T25" s="155" t="str">
        <f t="shared" si="1"/>
        <v/>
      </c>
      <c r="W25" s="101" t="str">
        <f t="shared" si="2"/>
        <v/>
      </c>
      <c r="X25" s="102"/>
      <c r="Y25" s="102"/>
      <c r="Z25" s="102"/>
      <c r="AA25" s="102"/>
      <c r="AB25" s="102"/>
      <c r="AC25" s="102"/>
      <c r="AD25" s="102"/>
      <c r="AE25" s="102"/>
      <c r="AF25" s="102"/>
      <c r="AG25" s="102"/>
      <c r="AH25" s="102"/>
      <c r="AI25" s="103"/>
      <c r="AJ25" s="61"/>
    </row>
    <row r="26" spans="1:36" x14ac:dyDescent="0.3">
      <c r="A26" s="84">
        <v>10000069005</v>
      </c>
      <c r="B26" s="85" t="e">
        <f>INDEX('Roll Up - SY23-24 Calculator'!$A$3:$Q$132,MATCH($A26,'Roll Up - SY23-24 Calculator'!$A$3:$A$132,0),MATCH(B$6,'Roll Up - SY23-24 Calculator'!$A$3:$Q$3,0))</f>
        <v>#N/A</v>
      </c>
      <c r="C26" s="86" t="str">
        <f>INDEX('Roll Up - SY23-24 Calculator'!$A$3:$Q$132,MATCH($A26,'Roll Up - SY23-24 Calculator'!$A$3:$A$132,0),MATCH(C$6,'Roll Up - SY23-24 Calculator'!$A$3:$Q$3,0))</f>
        <v>Harvest Breaded Beef Pattie, 3.2 oz.</v>
      </c>
      <c r="D26" s="85" t="str">
        <f>INDEX('Roll Up - SY23-24 Calculator'!$A$3:$Q$132,MATCH($A26,'Roll Up - SY23-24 Calculator'!$A$3:$A$132,0),MATCH(D$6,'Roll Up - SY23-24 Calculator'!$A$3:$Q$3,0))</f>
        <v>100154 / 100155</v>
      </c>
      <c r="E26" s="85">
        <f>INDEX('Roll Up - SY23-24 Calculator'!$A$3:$Q$132,MATCH($A26,'Roll Up - SY23-24 Calculator'!$A$3:$A$132,0),MATCH(E$6,'Roll Up - SY23-24 Calculator'!$A$3:$Q$3,0))</f>
        <v>30</v>
      </c>
      <c r="F26" s="85">
        <f>INDEX('Roll Up - SY23-24 Calculator'!$A$3:$Q$132,MATCH($A26,'Roll Up - SY23-24 Calculator'!$A$3:$A$132,0),MATCH(F$6,'Roll Up - SY23-24 Calculator'!$A$3:$Q$3,0))</f>
        <v>150</v>
      </c>
      <c r="G26" s="85">
        <f>INDEX('Roll Up - SY23-24 Calculator'!$A$3:$Q$132,MATCH($A26,'Roll Up - SY23-24 Calculator'!$A$3:$A$132,0),MATCH(G$6,'Roll Up - SY23-24 Calculator'!$A$3:$Q$3,0))</f>
        <v>150</v>
      </c>
      <c r="H26" s="85">
        <f>INDEX('Roll Up - SY23-24 Calculator'!$A$3:$Q$132,MATCH($A26,'Roll Up - SY23-24 Calculator'!$A$3:$A$132,0),MATCH(H$6,'Roll Up - SY23-24 Calculator'!$A$3:$Q$3,0))</f>
        <v>3.2</v>
      </c>
      <c r="I26" s="85">
        <f>INDEX('Roll Up - SY23-24 Calculator'!$A$3:$Q$132,MATCH($A26,'Roll Up - SY23-24 Calculator'!$A$3:$A$132,0),MATCH(I$6,'Roll Up - SY23-24 Calculator'!$A$3:$Q$3,0))</f>
        <v>30</v>
      </c>
      <c r="J26" s="85" t="str">
        <f>INDEX('Roll Up - SY23-24 Calculator'!$A$3:$Q$132,MATCH($A26,'Roll Up - SY23-24 Calculator'!$A$3:$A$132,0),MATCH(J$6,'Roll Up - SY23-24 Calculator'!$A$3:$Q$3,0))</f>
        <v>1 piece</v>
      </c>
      <c r="K26" s="85">
        <f>INDEX('Roll Up - SY23-24 Calculator'!$A$3:$Q$132,MATCH($A26,'Roll Up - SY23-24 Calculator'!$A$3:$A$132,0),MATCH(K$6,'Roll Up - SY23-24 Calculator'!$A$3:$Q$3,0))</f>
        <v>2</v>
      </c>
      <c r="L26" s="85">
        <f>INDEX('Roll Up - SY23-24 Calculator'!$A$3:$Q$132,MATCH($A26,'Roll Up - SY23-24 Calculator'!$A$3:$A$132,0),MATCH(L$6,'Roll Up - SY23-24 Calculator'!$A$3:$Q$3,0))</f>
        <v>1</v>
      </c>
      <c r="M26" s="85">
        <f>INDEX('Roll Up - SY23-24 Calculator'!$A$3:$Q$132,MATCH($A26,'Roll Up - SY23-24 Calculator'!$A$3:$A$132,0),MATCH(M$6,'Roll Up - SY23-24 Calculator'!$A$3:$Q$3,0))</f>
        <v>15.47</v>
      </c>
      <c r="N26" s="131"/>
      <c r="O26" s="132" t="str">
        <f t="shared" si="0"/>
        <v/>
      </c>
      <c r="P26" s="128"/>
      <c r="Q26" s="129"/>
      <c r="R26" s="130"/>
      <c r="S26" s="128"/>
      <c r="T26" s="156" t="str">
        <f t="shared" si="1"/>
        <v/>
      </c>
      <c r="W26" s="93" t="str">
        <f t="shared" ref="W26:W36" si="3">IF(IFERROR(ROUNDUP(O26/G26,0)-SUM(X26:AI26),SUM(X26:AI26)*-1)=0,"",(IFERROR(ROUNDUP(O26/G26,0)-SUM(X26:AI26),SUM(X26:AI26)*-1)))</f>
        <v/>
      </c>
      <c r="X26" s="102"/>
      <c r="Y26" s="102"/>
      <c r="Z26" s="102"/>
      <c r="AA26" s="102"/>
      <c r="AB26" s="102"/>
      <c r="AC26" s="102"/>
      <c r="AD26" s="102"/>
      <c r="AE26" s="102"/>
      <c r="AF26" s="102"/>
      <c r="AG26" s="102"/>
      <c r="AH26" s="102"/>
      <c r="AI26" s="103"/>
      <c r="AJ26" s="61"/>
    </row>
    <row r="27" spans="1:36" x14ac:dyDescent="0.3">
      <c r="A27" s="95">
        <v>10000069033</v>
      </c>
      <c r="B27" s="96" t="e">
        <f>INDEX('Roll Up - SY23-24 Calculator'!$A$3:$Q$132,MATCH($A27,'Roll Up - SY23-24 Calculator'!$A$3:$A$132,0),MATCH(B$6,'Roll Up - SY23-24 Calculator'!$A$3:$Q$3,0))</f>
        <v>#N/A</v>
      </c>
      <c r="C27" s="208" t="str">
        <f>INDEX('Roll Up - SY23-24 Calculator'!$A$3:$Q$132,MATCH($A27,'Roll Up - SY23-24 Calculator'!$A$3:$A$132,0),MATCH(C$6,'Roll Up - SY23-24 Calculator'!$A$3:$Q$3,0))</f>
        <v>Mini Breaded Beef Pattie, 1.97 oz.</v>
      </c>
      <c r="D27" s="96" t="str">
        <f>INDEX('Roll Up - SY23-24 Calculator'!$A$3:$Q$132,MATCH($A27,'Roll Up - SY23-24 Calculator'!$A$3:$A$132,0),MATCH(D$6,'Roll Up - SY23-24 Calculator'!$A$3:$Q$3,0))</f>
        <v>100154 / 100155</v>
      </c>
      <c r="E27" s="96">
        <f>INDEX('Roll Up - SY23-24 Calculator'!$A$3:$Q$132,MATCH($A27,'Roll Up - SY23-24 Calculator'!$A$3:$A$132,0),MATCH(E$6,'Roll Up - SY23-24 Calculator'!$A$3:$Q$3,0))</f>
        <v>30.78</v>
      </c>
      <c r="F27" s="96">
        <f>INDEX('Roll Up - SY23-24 Calculator'!$A$3:$Q$132,MATCH($A27,'Roll Up - SY23-24 Calculator'!$A$3:$A$132,0),MATCH(F$6,'Roll Up - SY23-24 Calculator'!$A$3:$Q$3,0))</f>
        <v>250</v>
      </c>
      <c r="G27" s="96">
        <f>INDEX('Roll Up - SY23-24 Calculator'!$A$3:$Q$132,MATCH($A27,'Roll Up - SY23-24 Calculator'!$A$3:$A$132,0),MATCH(G$6,'Roll Up - SY23-24 Calculator'!$A$3:$Q$3,0))</f>
        <v>250</v>
      </c>
      <c r="H27" s="96">
        <f>INDEX('Roll Up - SY23-24 Calculator'!$A$3:$Q$132,MATCH($A27,'Roll Up - SY23-24 Calculator'!$A$3:$A$132,0),MATCH(H$6,'Roll Up - SY23-24 Calculator'!$A$3:$Q$3,0))</f>
        <v>1.97</v>
      </c>
      <c r="I27" s="96" t="str">
        <f>INDEX('Roll Up - SY23-24 Calculator'!$A$3:$Q$132,MATCH($A27,'Roll Up - SY23-24 Calculator'!$A$3:$A$132,0),MATCH(I$6,'Roll Up - SY23-24 Calculator'!$A$3:$Q$3,0))</f>
        <v>-</v>
      </c>
      <c r="J27" s="96" t="str">
        <f>INDEX('Roll Up - SY23-24 Calculator'!$A$3:$Q$132,MATCH($A27,'Roll Up - SY23-24 Calculator'!$A$3:$A$132,0),MATCH(J$6,'Roll Up - SY23-24 Calculator'!$A$3:$Q$3,0))</f>
        <v>1 piece</v>
      </c>
      <c r="K27" s="96">
        <f>INDEX('Roll Up - SY23-24 Calculator'!$A$3:$Q$132,MATCH($A27,'Roll Up - SY23-24 Calculator'!$A$3:$A$132,0),MATCH(K$6,'Roll Up - SY23-24 Calculator'!$A$3:$Q$3,0))</f>
        <v>1</v>
      </c>
      <c r="L27" s="96">
        <f>INDEX('Roll Up - SY23-24 Calculator'!$A$3:$Q$132,MATCH($A27,'Roll Up - SY23-24 Calculator'!$A$3:$A$132,0),MATCH(L$6,'Roll Up - SY23-24 Calculator'!$A$3:$Q$3,0))</f>
        <v>0.5</v>
      </c>
      <c r="M27" s="96">
        <f>INDEX('Roll Up - SY23-24 Calculator'!$A$3:$Q$132,MATCH($A27,'Roll Up - SY23-24 Calculator'!$A$3:$A$132,0),MATCH(M$6,'Roll Up - SY23-24 Calculator'!$A$3:$Q$3,0))</f>
        <v>23.04</v>
      </c>
      <c r="N27" s="126"/>
      <c r="O27" s="127" t="str">
        <f t="shared" si="0"/>
        <v/>
      </c>
      <c r="P27" s="128"/>
      <c r="Q27" s="129"/>
      <c r="R27" s="130"/>
      <c r="S27" s="128"/>
      <c r="T27" s="155" t="str">
        <f t="shared" si="1"/>
        <v/>
      </c>
      <c r="W27" s="101" t="str">
        <f t="shared" si="3"/>
        <v/>
      </c>
      <c r="X27" s="102"/>
      <c r="Y27" s="102"/>
      <c r="Z27" s="102"/>
      <c r="AA27" s="102"/>
      <c r="AB27" s="102"/>
      <c r="AC27" s="102"/>
      <c r="AD27" s="102"/>
      <c r="AE27" s="102"/>
      <c r="AF27" s="102"/>
      <c r="AG27" s="102"/>
      <c r="AH27" s="102"/>
      <c r="AI27" s="103"/>
      <c r="AJ27" s="61"/>
    </row>
    <row r="28" spans="1:36" x14ac:dyDescent="0.3">
      <c r="A28" s="84">
        <v>10000069050</v>
      </c>
      <c r="B28" s="85" t="e">
        <f>INDEX('Roll Up - SY23-24 Calculator'!$A$3:$Q$132,MATCH($A28,'Roll Up - SY23-24 Calculator'!$A$3:$A$132,0),MATCH(B$6,'Roll Up - SY23-24 Calculator'!$A$3:$Q$3,0))</f>
        <v>#N/A</v>
      </c>
      <c r="C28" s="86" t="str">
        <f>INDEX('Roll Up - SY23-24 Calculator'!$A$3:$Q$132,MATCH($A28,'Roll Up - SY23-24 Calculator'!$A$3:$A$132,0),MATCH(C$6,'Roll Up - SY23-24 Calculator'!$A$3:$Q$3,0))</f>
        <v>Beef Burger, 2.0 oz.</v>
      </c>
      <c r="D28" s="85" t="str">
        <f>INDEX('Roll Up - SY23-24 Calculator'!$A$3:$Q$132,MATCH($A28,'Roll Up - SY23-24 Calculator'!$A$3:$A$132,0),MATCH(D$6,'Roll Up - SY23-24 Calculator'!$A$3:$Q$3,0))</f>
        <v>100154 / 100155</v>
      </c>
      <c r="E28" s="85">
        <f>INDEX('Roll Up - SY23-24 Calculator'!$A$3:$Q$132,MATCH($A28,'Roll Up - SY23-24 Calculator'!$A$3:$A$132,0),MATCH(E$6,'Roll Up - SY23-24 Calculator'!$A$3:$Q$3,0))</f>
        <v>21.25</v>
      </c>
      <c r="F28" s="85">
        <f>INDEX('Roll Up - SY23-24 Calculator'!$A$3:$Q$132,MATCH($A28,'Roll Up - SY23-24 Calculator'!$A$3:$A$132,0),MATCH(F$6,'Roll Up - SY23-24 Calculator'!$A$3:$Q$3,0))</f>
        <v>170</v>
      </c>
      <c r="G28" s="85">
        <f>INDEX('Roll Up - SY23-24 Calculator'!$A$3:$Q$132,MATCH($A28,'Roll Up - SY23-24 Calculator'!$A$3:$A$132,0),MATCH(G$6,'Roll Up - SY23-24 Calculator'!$A$3:$Q$3,0))</f>
        <v>170</v>
      </c>
      <c r="H28" s="85">
        <f>INDEX('Roll Up - SY23-24 Calculator'!$A$3:$Q$132,MATCH($A28,'Roll Up - SY23-24 Calculator'!$A$3:$A$132,0),MATCH(H$6,'Roll Up - SY23-24 Calculator'!$A$3:$Q$3,0))</f>
        <v>2</v>
      </c>
      <c r="I28" s="85" t="str">
        <f>INDEX('Roll Up - SY23-24 Calculator'!$A$3:$Q$132,MATCH($A28,'Roll Up - SY23-24 Calculator'!$A$3:$A$132,0),MATCH(I$6,'Roll Up - SY23-24 Calculator'!$A$3:$Q$3,0))</f>
        <v>-</v>
      </c>
      <c r="J28" s="85" t="str">
        <f>INDEX('Roll Up - SY23-24 Calculator'!$A$3:$Q$132,MATCH($A28,'Roll Up - SY23-24 Calculator'!$A$3:$A$132,0),MATCH(J$6,'Roll Up - SY23-24 Calculator'!$A$3:$Q$3,0))</f>
        <v>1 piece</v>
      </c>
      <c r="K28" s="85">
        <f>INDEX('Roll Up - SY23-24 Calculator'!$A$3:$Q$132,MATCH($A28,'Roll Up - SY23-24 Calculator'!$A$3:$A$132,0),MATCH(K$6,'Roll Up - SY23-24 Calculator'!$A$3:$Q$3,0))</f>
        <v>2</v>
      </c>
      <c r="L28" s="85" t="str">
        <f>INDEX('Roll Up - SY23-24 Calculator'!$A$3:$Q$132,MATCH($A28,'Roll Up - SY23-24 Calculator'!$A$3:$A$132,0),MATCH(L$6,'Roll Up - SY23-24 Calculator'!$A$3:$Q$3,0))</f>
        <v>-</v>
      </c>
      <c r="M28" s="85">
        <f>INDEX('Roll Up - SY23-24 Calculator'!$A$3:$Q$132,MATCH($A28,'Roll Up - SY23-24 Calculator'!$A$3:$A$132,0),MATCH(M$6,'Roll Up - SY23-24 Calculator'!$A$3:$Q$3,0))</f>
        <v>31.2</v>
      </c>
      <c r="N28" s="131"/>
      <c r="O28" s="132" t="str">
        <f t="shared" si="0"/>
        <v/>
      </c>
      <c r="P28" s="128"/>
      <c r="Q28" s="129"/>
      <c r="R28" s="130"/>
      <c r="S28" s="128"/>
      <c r="T28" s="156" t="str">
        <f t="shared" si="1"/>
        <v/>
      </c>
      <c r="W28" s="93" t="str">
        <f t="shared" si="3"/>
        <v/>
      </c>
      <c r="X28" s="102"/>
      <c r="Y28" s="102"/>
      <c r="Z28" s="102"/>
      <c r="AA28" s="102"/>
      <c r="AB28" s="102"/>
      <c r="AC28" s="102"/>
      <c r="AD28" s="102"/>
      <c r="AE28" s="102"/>
      <c r="AF28" s="102"/>
      <c r="AG28" s="102"/>
      <c r="AH28" s="102"/>
      <c r="AI28" s="103"/>
      <c r="AJ28" s="61"/>
    </row>
    <row r="29" spans="1:36" x14ac:dyDescent="0.3">
      <c r="A29" s="95">
        <v>10000069097</v>
      </c>
      <c r="B29" s="96" t="e">
        <f>INDEX('Roll Up - SY23-24 Calculator'!$A$3:$Q$132,MATCH($A29,'Roll Up - SY23-24 Calculator'!$A$3:$A$132,0),MATCH(B$6,'Roll Up - SY23-24 Calculator'!$A$3:$Q$3,0))</f>
        <v>#N/A</v>
      </c>
      <c r="C29" s="208" t="str">
        <f>INDEX('Roll Up - SY23-24 Calculator'!$A$3:$Q$132,MATCH($A29,'Roll Up - SY23-24 Calculator'!$A$3:$A$132,0),MATCH(C$6,'Roll Up - SY23-24 Calculator'!$A$3:$Q$3,0))</f>
        <v>Flame Grilled Beef Pattie, 2.1 oz.</v>
      </c>
      <c r="D29" s="96" t="str">
        <f>INDEX('Roll Up - SY23-24 Calculator'!$A$3:$Q$132,MATCH($A29,'Roll Up - SY23-24 Calculator'!$A$3:$A$132,0),MATCH(D$6,'Roll Up - SY23-24 Calculator'!$A$3:$Q$3,0))</f>
        <v>100154 / 100155</v>
      </c>
      <c r="E29" s="96">
        <f>INDEX('Roll Up - SY23-24 Calculator'!$A$3:$Q$132,MATCH($A29,'Roll Up - SY23-24 Calculator'!$A$3:$A$132,0),MATCH(E$6,'Roll Up - SY23-24 Calculator'!$A$3:$Q$3,0))</f>
        <v>15.09</v>
      </c>
      <c r="F29" s="96">
        <f>INDEX('Roll Up - SY23-24 Calculator'!$A$3:$Q$132,MATCH($A29,'Roll Up - SY23-24 Calculator'!$A$3:$A$132,0),MATCH(F$6,'Roll Up - SY23-24 Calculator'!$A$3:$Q$3,0))</f>
        <v>115</v>
      </c>
      <c r="G29" s="96">
        <f>INDEX('Roll Up - SY23-24 Calculator'!$A$3:$Q$132,MATCH($A29,'Roll Up - SY23-24 Calculator'!$A$3:$A$132,0),MATCH(G$6,'Roll Up - SY23-24 Calculator'!$A$3:$Q$3,0))</f>
        <v>115</v>
      </c>
      <c r="H29" s="96">
        <f>INDEX('Roll Up - SY23-24 Calculator'!$A$3:$Q$132,MATCH($A29,'Roll Up - SY23-24 Calculator'!$A$3:$A$132,0),MATCH(H$6,'Roll Up - SY23-24 Calculator'!$A$3:$Q$3,0))</f>
        <v>2.1</v>
      </c>
      <c r="I29" s="96">
        <f>INDEX('Roll Up - SY23-24 Calculator'!$A$3:$Q$132,MATCH($A29,'Roll Up - SY23-24 Calculator'!$A$3:$A$132,0),MATCH(I$6,'Roll Up - SY23-24 Calculator'!$A$3:$Q$3,0))</f>
        <v>20</v>
      </c>
      <c r="J29" s="96" t="str">
        <f>INDEX('Roll Up - SY23-24 Calculator'!$A$3:$Q$132,MATCH($A29,'Roll Up - SY23-24 Calculator'!$A$3:$A$132,0),MATCH(J$6,'Roll Up - SY23-24 Calculator'!$A$3:$Q$3,0))</f>
        <v>1 piece</v>
      </c>
      <c r="K29" s="96">
        <f>INDEX('Roll Up - SY23-24 Calculator'!$A$3:$Q$132,MATCH($A29,'Roll Up - SY23-24 Calculator'!$A$3:$A$132,0),MATCH(K$6,'Roll Up - SY23-24 Calculator'!$A$3:$Q$3,0))</f>
        <v>2</v>
      </c>
      <c r="L29" s="96" t="str">
        <f>INDEX('Roll Up - SY23-24 Calculator'!$A$3:$Q$132,MATCH($A29,'Roll Up - SY23-24 Calculator'!$A$3:$A$132,0),MATCH(L$6,'Roll Up - SY23-24 Calculator'!$A$3:$Q$3,0))</f>
        <v>-</v>
      </c>
      <c r="M29" s="96">
        <f>INDEX('Roll Up - SY23-24 Calculator'!$A$3:$Q$132,MATCH($A29,'Roll Up - SY23-24 Calculator'!$A$3:$A$132,0),MATCH(M$6,'Roll Up - SY23-24 Calculator'!$A$3:$Q$3,0))</f>
        <v>12.47</v>
      </c>
      <c r="N29" s="126"/>
      <c r="O29" s="127" t="str">
        <f t="shared" si="0"/>
        <v/>
      </c>
      <c r="P29" s="128"/>
      <c r="Q29" s="129"/>
      <c r="R29" s="130"/>
      <c r="S29" s="128"/>
      <c r="T29" s="155" t="str">
        <f t="shared" si="1"/>
        <v/>
      </c>
      <c r="W29" s="101" t="str">
        <f t="shared" si="3"/>
        <v/>
      </c>
      <c r="X29" s="102"/>
      <c r="Y29" s="102"/>
      <c r="Z29" s="102"/>
      <c r="AA29" s="102"/>
      <c r="AB29" s="102"/>
      <c r="AC29" s="102"/>
      <c r="AD29" s="102"/>
      <c r="AE29" s="102"/>
      <c r="AF29" s="102"/>
      <c r="AG29" s="102"/>
      <c r="AH29" s="102"/>
      <c r="AI29" s="103"/>
      <c r="AJ29" s="61"/>
    </row>
    <row r="30" spans="1:36" x14ac:dyDescent="0.3">
      <c r="A30" s="84">
        <v>10000073050</v>
      </c>
      <c r="B30" s="85" t="e">
        <f>INDEX('Roll Up - SY23-24 Calculator'!$A$3:$Q$132,MATCH($A30,'Roll Up - SY23-24 Calculator'!$A$3:$A$132,0),MATCH(B$6,'Roll Up - SY23-24 Calculator'!$A$3:$Q$3,0))</f>
        <v>#N/A</v>
      </c>
      <c r="C30" s="86" t="str">
        <f>INDEX('Roll Up - SY23-24 Calculator'!$A$3:$Q$132,MATCH($A30,'Roll Up - SY23-24 Calculator'!$A$3:$A$132,0),MATCH(C$6,'Roll Up - SY23-24 Calculator'!$A$3:$Q$3,0))</f>
        <v>Deluxe Beef Meatballs, 0.5 oz.</v>
      </c>
      <c r="D30" s="85" t="str">
        <f>INDEX('Roll Up - SY23-24 Calculator'!$A$3:$Q$132,MATCH($A30,'Roll Up - SY23-24 Calculator'!$A$3:$A$132,0),MATCH(D$6,'Roll Up - SY23-24 Calculator'!$A$3:$Q$3,0))</f>
        <v>100154 / 100155</v>
      </c>
      <c r="E30" s="85">
        <f>INDEX('Roll Up - SY23-24 Calculator'!$A$3:$Q$132,MATCH($A30,'Roll Up - SY23-24 Calculator'!$A$3:$A$132,0),MATCH(E$6,'Roll Up - SY23-24 Calculator'!$A$3:$Q$3,0))</f>
        <v>30</v>
      </c>
      <c r="F30" s="85">
        <f>INDEX('Roll Up - SY23-24 Calculator'!$A$3:$Q$132,MATCH($A30,'Roll Up - SY23-24 Calculator'!$A$3:$A$132,0),MATCH(F$6,'Roll Up - SY23-24 Calculator'!$A$3:$Q$3,0))</f>
        <v>192</v>
      </c>
      <c r="G30" s="85">
        <f>INDEX('Roll Up - SY23-24 Calculator'!$A$3:$Q$132,MATCH($A30,'Roll Up - SY23-24 Calculator'!$A$3:$A$132,0),MATCH(G$6,'Roll Up - SY23-24 Calculator'!$A$3:$Q$3,0))</f>
        <v>192</v>
      </c>
      <c r="H30" s="85">
        <f>INDEX('Roll Up - SY23-24 Calculator'!$A$3:$Q$132,MATCH($A30,'Roll Up - SY23-24 Calculator'!$A$3:$A$132,0),MATCH(H$6,'Roll Up - SY23-24 Calculator'!$A$3:$Q$3,0))</f>
        <v>2.5</v>
      </c>
      <c r="I30" s="85" t="str">
        <f>INDEX('Roll Up - SY23-24 Calculator'!$A$3:$Q$132,MATCH($A30,'Roll Up - SY23-24 Calculator'!$A$3:$A$132,0),MATCH(I$6,'Roll Up - SY23-24 Calculator'!$A$3:$Q$3,0))</f>
        <v>-</v>
      </c>
      <c r="J30" s="85" t="str">
        <f>INDEX('Roll Up - SY23-24 Calculator'!$A$3:$Q$132,MATCH($A30,'Roll Up - SY23-24 Calculator'!$A$3:$A$132,0),MATCH(J$6,'Roll Up - SY23-24 Calculator'!$A$3:$Q$3,0))</f>
        <v>5 pieces</v>
      </c>
      <c r="K30" s="85">
        <f>INDEX('Roll Up - SY23-24 Calculator'!$A$3:$Q$132,MATCH($A30,'Roll Up - SY23-24 Calculator'!$A$3:$A$132,0),MATCH(K$6,'Roll Up - SY23-24 Calculator'!$A$3:$Q$3,0))</f>
        <v>2</v>
      </c>
      <c r="L30" s="85" t="str">
        <f>INDEX('Roll Up - SY23-24 Calculator'!$A$3:$Q$132,MATCH($A30,'Roll Up - SY23-24 Calculator'!$A$3:$A$132,0),MATCH(L$6,'Roll Up - SY23-24 Calculator'!$A$3:$Q$3,0))</f>
        <v>-</v>
      </c>
      <c r="M30" s="85">
        <f>INDEX('Roll Up - SY23-24 Calculator'!$A$3:$Q$132,MATCH($A30,'Roll Up - SY23-24 Calculator'!$A$3:$A$132,0),MATCH(M$6,'Roll Up - SY23-24 Calculator'!$A$3:$Q$3,0))</f>
        <v>32.31</v>
      </c>
      <c r="N30" s="131"/>
      <c r="O30" s="132" t="str">
        <f t="shared" si="0"/>
        <v/>
      </c>
      <c r="P30" s="128"/>
      <c r="Q30" s="129"/>
      <c r="R30" s="130"/>
      <c r="S30" s="128"/>
      <c r="T30" s="156" t="str">
        <f t="shared" si="1"/>
        <v/>
      </c>
      <c r="W30" s="93" t="str">
        <f t="shared" si="3"/>
        <v/>
      </c>
      <c r="X30" s="102"/>
      <c r="Y30" s="102"/>
      <c r="Z30" s="102"/>
      <c r="AA30" s="102"/>
      <c r="AB30" s="102"/>
      <c r="AC30" s="102"/>
      <c r="AD30" s="102"/>
      <c r="AE30" s="102"/>
      <c r="AF30" s="102"/>
      <c r="AG30" s="102"/>
      <c r="AH30" s="102"/>
      <c r="AI30" s="103"/>
      <c r="AJ30" s="61"/>
    </row>
    <row r="31" spans="1:36" x14ac:dyDescent="0.3">
      <c r="A31" s="95">
        <v>10000080125</v>
      </c>
      <c r="B31" s="96" t="e">
        <f>INDEX('Roll Up - SY23-24 Calculator'!$A$3:$Q$132,MATCH($A31,'Roll Up - SY23-24 Calculator'!$A$3:$A$132,0),MATCH(B$6,'Roll Up - SY23-24 Calculator'!$A$3:$Q$3,0))</f>
        <v>#N/A</v>
      </c>
      <c r="C31" s="208" t="str">
        <f>INDEX('Roll Up - SY23-24 Calculator'!$A$3:$Q$132,MATCH($A31,'Roll Up - SY23-24 Calculator'!$A$3:$A$132,0),MATCH(C$6,'Roll Up - SY23-24 Calculator'!$A$3:$Q$3,0))</f>
        <v>Flame Grilled Beef Pattie, 2.4 oz.</v>
      </c>
      <c r="D31" s="96" t="str">
        <f>INDEX('Roll Up - SY23-24 Calculator'!$A$3:$Q$132,MATCH($A31,'Roll Up - SY23-24 Calculator'!$A$3:$A$132,0),MATCH(D$6,'Roll Up - SY23-24 Calculator'!$A$3:$Q$3,0))</f>
        <v>100154 / 100155</v>
      </c>
      <c r="E31" s="96">
        <f>INDEX('Roll Up - SY23-24 Calculator'!$A$3:$Q$132,MATCH($A31,'Roll Up - SY23-24 Calculator'!$A$3:$A$132,0),MATCH(E$6,'Roll Up - SY23-24 Calculator'!$A$3:$Q$3,0))</f>
        <v>31.5</v>
      </c>
      <c r="F31" s="96">
        <f>INDEX('Roll Up - SY23-24 Calculator'!$A$3:$Q$132,MATCH($A31,'Roll Up - SY23-24 Calculator'!$A$3:$A$132,0),MATCH(F$6,'Roll Up - SY23-24 Calculator'!$A$3:$Q$3,0))</f>
        <v>210</v>
      </c>
      <c r="G31" s="96">
        <f>INDEX('Roll Up - SY23-24 Calculator'!$A$3:$Q$132,MATCH($A31,'Roll Up - SY23-24 Calculator'!$A$3:$A$132,0),MATCH(G$6,'Roll Up - SY23-24 Calculator'!$A$3:$Q$3,0))</f>
        <v>210</v>
      </c>
      <c r="H31" s="96">
        <f>INDEX('Roll Up - SY23-24 Calculator'!$A$3:$Q$132,MATCH($A31,'Roll Up - SY23-24 Calculator'!$A$3:$A$132,0),MATCH(H$6,'Roll Up - SY23-24 Calculator'!$A$3:$Q$3,0))</f>
        <v>2.41</v>
      </c>
      <c r="I31" s="96" t="str">
        <f>INDEX('Roll Up - SY23-24 Calculator'!$A$3:$Q$132,MATCH($A31,'Roll Up - SY23-24 Calculator'!$A$3:$A$132,0),MATCH(I$6,'Roll Up - SY23-24 Calculator'!$A$3:$Q$3,0))</f>
        <v>-</v>
      </c>
      <c r="J31" s="96" t="str">
        <f>INDEX('Roll Up - SY23-24 Calculator'!$A$3:$Q$132,MATCH($A31,'Roll Up - SY23-24 Calculator'!$A$3:$A$132,0),MATCH(J$6,'Roll Up - SY23-24 Calculator'!$A$3:$Q$3,0))</f>
        <v>1 piece</v>
      </c>
      <c r="K31" s="96">
        <f>INDEX('Roll Up - SY23-24 Calculator'!$A$3:$Q$132,MATCH($A31,'Roll Up - SY23-24 Calculator'!$A$3:$A$132,0),MATCH(K$6,'Roll Up - SY23-24 Calculator'!$A$3:$Q$3,0))</f>
        <v>2.25</v>
      </c>
      <c r="L31" s="96" t="str">
        <f>INDEX('Roll Up - SY23-24 Calculator'!$A$3:$Q$132,MATCH($A31,'Roll Up - SY23-24 Calculator'!$A$3:$A$132,0),MATCH(L$6,'Roll Up - SY23-24 Calculator'!$A$3:$Q$3,0))</f>
        <v>-</v>
      </c>
      <c r="M31" s="96">
        <f>INDEX('Roll Up - SY23-24 Calculator'!$A$3:$Q$132,MATCH($A31,'Roll Up - SY23-24 Calculator'!$A$3:$A$132,0),MATCH(M$6,'Roll Up - SY23-24 Calculator'!$A$3:$Q$3,0))</f>
        <v>26.3</v>
      </c>
      <c r="N31" s="126"/>
      <c r="O31" s="127" t="str">
        <f t="shared" si="0"/>
        <v/>
      </c>
      <c r="P31" s="128"/>
      <c r="Q31" s="129"/>
      <c r="R31" s="130"/>
      <c r="S31" s="128"/>
      <c r="T31" s="155" t="str">
        <f t="shared" si="1"/>
        <v/>
      </c>
      <c r="W31" s="101" t="str">
        <f t="shared" si="3"/>
        <v/>
      </c>
      <c r="X31" s="102"/>
      <c r="Y31" s="102"/>
      <c r="Z31" s="102"/>
      <c r="AA31" s="102"/>
      <c r="AB31" s="102"/>
      <c r="AC31" s="102"/>
      <c r="AD31" s="102"/>
      <c r="AE31" s="102"/>
      <c r="AF31" s="102"/>
      <c r="AG31" s="102"/>
      <c r="AH31" s="102"/>
      <c r="AI31" s="103"/>
      <c r="AJ31" s="61"/>
    </row>
    <row r="32" spans="1:36" x14ac:dyDescent="0.3">
      <c r="A32" s="84">
        <v>10000096170</v>
      </c>
      <c r="B32" s="85" t="e">
        <f>INDEX('Roll Up - SY23-24 Calculator'!$A$3:$Q$132,MATCH($A32,'Roll Up - SY23-24 Calculator'!$A$3:$A$132,0),MATCH(B$6,'Roll Up - SY23-24 Calculator'!$A$3:$Q$3,0))</f>
        <v>#N/A</v>
      </c>
      <c r="C32" s="86" t="str">
        <f>INDEX('Roll Up - SY23-24 Calculator'!$A$3:$Q$132,MATCH($A32,'Roll Up - SY23-24 Calculator'!$A$3:$A$132,0),MATCH(C$6,'Roll Up - SY23-24 Calculator'!$A$3:$Q$3,0))</f>
        <v>Flame Grilled Chopped Beef Steak, 3.0 oz.</v>
      </c>
      <c r="D32" s="85" t="str">
        <f>INDEX('Roll Up - SY23-24 Calculator'!$A$3:$Q$132,MATCH($A32,'Roll Up - SY23-24 Calculator'!$A$3:$A$132,0),MATCH(D$6,'Roll Up - SY23-24 Calculator'!$A$3:$Q$3,0))</f>
        <v>100154 / 100155</v>
      </c>
      <c r="E32" s="85">
        <f>INDEX('Roll Up - SY23-24 Calculator'!$A$3:$Q$132,MATCH($A32,'Roll Up - SY23-24 Calculator'!$A$3:$A$132,0),MATCH(E$6,'Roll Up - SY23-24 Calculator'!$A$3:$Q$3,0))</f>
        <v>18.75</v>
      </c>
      <c r="F32" s="85">
        <f>INDEX('Roll Up - SY23-24 Calculator'!$A$3:$Q$132,MATCH($A32,'Roll Up - SY23-24 Calculator'!$A$3:$A$132,0),MATCH(F$6,'Roll Up - SY23-24 Calculator'!$A$3:$Q$3,0))</f>
        <v>100</v>
      </c>
      <c r="G32" s="85">
        <f>INDEX('Roll Up - SY23-24 Calculator'!$A$3:$Q$132,MATCH($A32,'Roll Up - SY23-24 Calculator'!$A$3:$A$132,0),MATCH(G$6,'Roll Up - SY23-24 Calculator'!$A$3:$Q$3,0))</f>
        <v>100</v>
      </c>
      <c r="H32" s="85">
        <f>INDEX('Roll Up - SY23-24 Calculator'!$A$3:$Q$132,MATCH($A32,'Roll Up - SY23-24 Calculator'!$A$3:$A$132,0),MATCH(H$6,'Roll Up - SY23-24 Calculator'!$A$3:$Q$3,0))</f>
        <v>3</v>
      </c>
      <c r="I32" s="85">
        <f>INDEX('Roll Up - SY23-24 Calculator'!$A$3:$Q$132,MATCH($A32,'Roll Up - SY23-24 Calculator'!$A$3:$A$132,0),MATCH(I$6,'Roll Up - SY23-24 Calculator'!$A$3:$Q$3,0))</f>
        <v>30</v>
      </c>
      <c r="J32" s="85" t="str">
        <f>INDEX('Roll Up - SY23-24 Calculator'!$A$3:$Q$132,MATCH($A32,'Roll Up - SY23-24 Calculator'!$A$3:$A$132,0),MATCH(J$6,'Roll Up - SY23-24 Calculator'!$A$3:$Q$3,0))</f>
        <v>1 piece</v>
      </c>
      <c r="K32" s="85">
        <f>INDEX('Roll Up - SY23-24 Calculator'!$A$3:$Q$132,MATCH($A32,'Roll Up - SY23-24 Calculator'!$A$3:$A$132,0),MATCH(K$6,'Roll Up - SY23-24 Calculator'!$A$3:$Q$3,0))</f>
        <v>3</v>
      </c>
      <c r="L32" s="85" t="str">
        <f>INDEX('Roll Up - SY23-24 Calculator'!$A$3:$Q$132,MATCH($A32,'Roll Up - SY23-24 Calculator'!$A$3:$A$132,0),MATCH(L$6,'Roll Up - SY23-24 Calculator'!$A$3:$Q$3,0))</f>
        <v>-</v>
      </c>
      <c r="M32" s="85">
        <f>INDEX('Roll Up - SY23-24 Calculator'!$A$3:$Q$132,MATCH($A32,'Roll Up - SY23-24 Calculator'!$A$3:$A$132,0),MATCH(M$6,'Roll Up - SY23-24 Calculator'!$A$3:$Q$3,0))</f>
        <v>21</v>
      </c>
      <c r="N32" s="131"/>
      <c r="O32" s="132" t="str">
        <f t="shared" si="0"/>
        <v/>
      </c>
      <c r="P32" s="128"/>
      <c r="Q32" s="129"/>
      <c r="R32" s="130"/>
      <c r="S32" s="128"/>
      <c r="T32" s="156" t="str">
        <f t="shared" si="1"/>
        <v/>
      </c>
      <c r="W32" s="93" t="str">
        <f t="shared" si="3"/>
        <v/>
      </c>
      <c r="X32" s="102"/>
      <c r="Y32" s="102"/>
      <c r="Z32" s="102"/>
      <c r="AA32" s="102"/>
      <c r="AB32" s="102"/>
      <c r="AC32" s="102"/>
      <c r="AD32" s="102"/>
      <c r="AE32" s="102"/>
      <c r="AF32" s="102"/>
      <c r="AG32" s="102"/>
      <c r="AH32" s="102"/>
      <c r="AI32" s="103"/>
      <c r="AJ32" s="61"/>
    </row>
    <row r="33" spans="1:36" x14ac:dyDescent="0.3">
      <c r="A33" s="95">
        <v>10000096694</v>
      </c>
      <c r="B33" s="96" t="e">
        <f>INDEX('Roll Up - SY23-24 Calculator'!$A$3:$Q$132,MATCH($A33,'Roll Up - SY23-24 Calculator'!$A$3:$A$132,0),MATCH(B$6,'Roll Up - SY23-24 Calculator'!$A$3:$Q$3,0))</f>
        <v>#N/A</v>
      </c>
      <c r="C33" s="208" t="str">
        <f>INDEX('Roll Up - SY23-24 Calculator'!$A$3:$Q$132,MATCH($A33,'Roll Up - SY23-24 Calculator'!$A$3:$A$132,0),MATCH(C$6,'Roll Up - SY23-24 Calculator'!$A$3:$Q$3,0))</f>
        <v xml:space="preserve">Breaded Beef Fingers, 0.9 oz. </v>
      </c>
      <c r="D33" s="96" t="str">
        <f>INDEX('Roll Up - SY23-24 Calculator'!$A$3:$Q$132,MATCH($A33,'Roll Up - SY23-24 Calculator'!$A$3:$A$132,0),MATCH(D$6,'Roll Up - SY23-24 Calculator'!$A$3:$Q$3,0))</f>
        <v>100154 / 100155</v>
      </c>
      <c r="E33" s="96">
        <f>INDEX('Roll Up - SY23-24 Calculator'!$A$3:$Q$132,MATCH($A33,'Roll Up - SY23-24 Calculator'!$A$3:$A$132,0),MATCH(E$6,'Roll Up - SY23-24 Calculator'!$A$3:$Q$3,0))</f>
        <v>29.93</v>
      </c>
      <c r="F33" s="96">
        <f>INDEX('Roll Up - SY23-24 Calculator'!$A$3:$Q$132,MATCH($A33,'Roll Up - SY23-24 Calculator'!$A$3:$A$132,0),MATCH(F$6,'Roll Up - SY23-24 Calculator'!$A$3:$Q$3,0))</f>
        <v>133</v>
      </c>
      <c r="G33" s="96">
        <f>INDEX('Roll Up - SY23-24 Calculator'!$A$3:$Q$132,MATCH($A33,'Roll Up - SY23-24 Calculator'!$A$3:$A$132,0),MATCH(G$6,'Roll Up - SY23-24 Calculator'!$A$3:$Q$3,0))</f>
        <v>133</v>
      </c>
      <c r="H33" s="96">
        <f>INDEX('Roll Up - SY23-24 Calculator'!$A$3:$Q$132,MATCH($A33,'Roll Up - SY23-24 Calculator'!$A$3:$A$132,0),MATCH(H$6,'Roll Up - SY23-24 Calculator'!$A$3:$Q$3,0))</f>
        <v>3.6</v>
      </c>
      <c r="I33" s="96" t="str">
        <f>INDEX('Roll Up - SY23-24 Calculator'!$A$3:$Q$132,MATCH($A33,'Roll Up - SY23-24 Calculator'!$A$3:$A$132,0),MATCH(I$6,'Roll Up - SY23-24 Calculator'!$A$3:$Q$3,0))</f>
        <v>-</v>
      </c>
      <c r="J33" s="96" t="str">
        <f>INDEX('Roll Up - SY23-24 Calculator'!$A$3:$Q$132,MATCH($A33,'Roll Up - SY23-24 Calculator'!$A$3:$A$132,0),MATCH(J$6,'Roll Up - SY23-24 Calculator'!$A$3:$Q$3,0))</f>
        <v>4 Pieces</v>
      </c>
      <c r="K33" s="96">
        <f>INDEX('Roll Up - SY23-24 Calculator'!$A$3:$Q$132,MATCH($A33,'Roll Up - SY23-24 Calculator'!$A$3:$A$132,0),MATCH(K$6,'Roll Up - SY23-24 Calculator'!$A$3:$Q$3,0))</f>
        <v>2</v>
      </c>
      <c r="L33" s="96">
        <f>INDEX('Roll Up - SY23-24 Calculator'!$A$3:$Q$132,MATCH($A33,'Roll Up - SY23-24 Calculator'!$A$3:$A$132,0),MATCH(L$6,'Roll Up - SY23-24 Calculator'!$A$3:$Q$3,0))</f>
        <v>1</v>
      </c>
      <c r="M33" s="96">
        <f>INDEX('Roll Up - SY23-24 Calculator'!$A$3:$Q$132,MATCH($A33,'Roll Up - SY23-24 Calculator'!$A$3:$A$132,0),MATCH(M$6,'Roll Up - SY23-24 Calculator'!$A$3:$Q$3,0))</f>
        <v>24.23</v>
      </c>
      <c r="N33" s="126"/>
      <c r="O33" s="127" t="str">
        <f t="shared" ref="O33:O36" si="4">IF(IF(P33&gt;0,P33*G33,Q33*R33)=0,"",IF(P33&gt;0,P33*G33,Q33*R33))</f>
        <v/>
      </c>
      <c r="P33" s="128"/>
      <c r="Q33" s="129"/>
      <c r="R33" s="130"/>
      <c r="S33" s="128"/>
      <c r="T33" s="155" t="str">
        <f t="shared" ref="T33:T36" si="5">IFERROR(ROUNDUP(O33/G33,0)*M33,"")</f>
        <v/>
      </c>
      <c r="W33" s="101" t="str">
        <f t="shared" si="3"/>
        <v/>
      </c>
      <c r="X33" s="102"/>
      <c r="Y33" s="102"/>
      <c r="Z33" s="102"/>
      <c r="AA33" s="102"/>
      <c r="AB33" s="102"/>
      <c r="AC33" s="102"/>
      <c r="AD33" s="102"/>
      <c r="AE33" s="102"/>
      <c r="AF33" s="102"/>
      <c r="AG33" s="102"/>
      <c r="AH33" s="102"/>
      <c r="AI33" s="103"/>
      <c r="AJ33" s="61"/>
    </row>
    <row r="34" spans="1:36" x14ac:dyDescent="0.3">
      <c r="A34" s="84">
        <v>10000097370</v>
      </c>
      <c r="B34" s="85" t="e">
        <f>INDEX('Roll Up - SY23-24 Calculator'!$A$3:$Q$132,MATCH($A34,'Roll Up - SY23-24 Calculator'!$A$3:$A$132,0),MATCH(B$6,'Roll Up - SY23-24 Calculator'!$A$3:$Q$3,0))</f>
        <v>#N/A</v>
      </c>
      <c r="C34" s="86" t="str">
        <f>INDEX('Roll Up - SY23-24 Calculator'!$A$3:$Q$132,MATCH($A34,'Roll Up - SY23-24 Calculator'!$A$3:$A$132,0),MATCH(C$6,'Roll Up - SY23-24 Calculator'!$A$3:$Q$3,0))</f>
        <v>Fine Beef Crumbles, 2.5 oz.</v>
      </c>
      <c r="D34" s="85" t="str">
        <f>INDEX('Roll Up - SY23-24 Calculator'!$A$3:$Q$132,MATCH($A34,'Roll Up - SY23-24 Calculator'!$A$3:$A$132,0),MATCH(D$6,'Roll Up - SY23-24 Calculator'!$A$3:$Q$3,0))</f>
        <v>100154 / 100155</v>
      </c>
      <c r="E34" s="85">
        <f>INDEX('Roll Up - SY23-24 Calculator'!$A$3:$Q$132,MATCH($A34,'Roll Up - SY23-24 Calculator'!$A$3:$A$132,0),MATCH(E$6,'Roll Up - SY23-24 Calculator'!$A$3:$Q$3,0))</f>
        <v>40</v>
      </c>
      <c r="F34" s="85">
        <f>INDEX('Roll Up - SY23-24 Calculator'!$A$3:$Q$132,MATCH($A34,'Roll Up - SY23-24 Calculator'!$A$3:$A$132,0),MATCH(F$6,'Roll Up - SY23-24 Calculator'!$A$3:$Q$3,0))</f>
        <v>256</v>
      </c>
      <c r="G34" s="85">
        <f>INDEX('Roll Up - SY23-24 Calculator'!$A$3:$Q$132,MATCH($A34,'Roll Up - SY23-24 Calculator'!$A$3:$A$132,0),MATCH(G$6,'Roll Up - SY23-24 Calculator'!$A$3:$Q$3,0))</f>
        <v>256</v>
      </c>
      <c r="H34" s="85">
        <f>INDEX('Roll Up - SY23-24 Calculator'!$A$3:$Q$132,MATCH($A34,'Roll Up - SY23-24 Calculator'!$A$3:$A$132,0),MATCH(H$6,'Roll Up - SY23-24 Calculator'!$A$3:$Q$3,0))</f>
        <v>2.5</v>
      </c>
      <c r="I34" s="85">
        <f>INDEX('Roll Up - SY23-24 Calculator'!$A$3:$Q$132,MATCH($A34,'Roll Up - SY23-24 Calculator'!$A$3:$A$132,0),MATCH(I$6,'Roll Up - SY23-24 Calculator'!$A$3:$Q$3,0))</f>
        <v>60</v>
      </c>
      <c r="J34" s="85" t="str">
        <f>INDEX('Roll Up - SY23-24 Calculator'!$A$3:$Q$132,MATCH($A34,'Roll Up - SY23-24 Calculator'!$A$3:$A$132,0),MATCH(J$6,'Roll Up - SY23-24 Calculator'!$A$3:$Q$3,0))</f>
        <v>2.5 oz.</v>
      </c>
      <c r="K34" s="85">
        <f>INDEX('Roll Up - SY23-24 Calculator'!$A$3:$Q$132,MATCH($A34,'Roll Up - SY23-24 Calculator'!$A$3:$A$132,0),MATCH(K$6,'Roll Up - SY23-24 Calculator'!$A$3:$Q$3,0))</f>
        <v>2</v>
      </c>
      <c r="L34" s="85" t="str">
        <f>INDEX('Roll Up - SY23-24 Calculator'!$A$3:$Q$132,MATCH($A34,'Roll Up - SY23-24 Calculator'!$A$3:$A$132,0),MATCH(L$6,'Roll Up - SY23-24 Calculator'!$A$3:$Q$3,0))</f>
        <v>-</v>
      </c>
      <c r="M34" s="85">
        <f>INDEX('Roll Up - SY23-24 Calculator'!$A$3:$Q$132,MATCH($A34,'Roll Up - SY23-24 Calculator'!$A$3:$A$132,0),MATCH(M$6,'Roll Up - SY23-24 Calculator'!$A$3:$Q$3,0))</f>
        <v>32.43</v>
      </c>
      <c r="N34" s="131"/>
      <c r="O34" s="132" t="str">
        <f t="shared" si="4"/>
        <v/>
      </c>
      <c r="P34" s="128"/>
      <c r="Q34" s="129"/>
      <c r="R34" s="130"/>
      <c r="S34" s="128"/>
      <c r="T34" s="156" t="str">
        <f t="shared" si="5"/>
        <v/>
      </c>
      <c r="W34" s="93" t="str">
        <f t="shared" si="3"/>
        <v/>
      </c>
      <c r="X34" s="102"/>
      <c r="Y34" s="102"/>
      <c r="Z34" s="102"/>
      <c r="AA34" s="102"/>
      <c r="AB34" s="102"/>
      <c r="AC34" s="102"/>
      <c r="AD34" s="102"/>
      <c r="AE34" s="102"/>
      <c r="AF34" s="102"/>
      <c r="AG34" s="102"/>
      <c r="AH34" s="102"/>
      <c r="AI34" s="103"/>
      <c r="AJ34" s="61"/>
    </row>
    <row r="35" spans="1:36" x14ac:dyDescent="0.3">
      <c r="A35" s="95">
        <v>10000097689</v>
      </c>
      <c r="B35" s="96" t="e">
        <f>INDEX('Roll Up - SY23-24 Calculator'!$A$3:$Q$132,MATCH($A35,'Roll Up - SY23-24 Calculator'!$A$3:$A$132,0),MATCH(B$6,'Roll Up - SY23-24 Calculator'!$A$3:$Q$3,0))</f>
        <v>#N/A</v>
      </c>
      <c r="C35" s="208" t="str">
        <f>INDEX('Roll Up - SY23-24 Calculator'!$A$3:$Q$132,MATCH($A35,'Roll Up - SY23-24 Calculator'!$A$3:$A$132,0),MATCH(C$6,'Roll Up - SY23-24 Calculator'!$A$3:$Q$3,0))</f>
        <v>All Natural** Beef Meatball, 0.92 oz</v>
      </c>
      <c r="D35" s="96" t="str">
        <f>INDEX('Roll Up - SY23-24 Calculator'!$A$3:$Q$132,MATCH($A35,'Roll Up - SY23-24 Calculator'!$A$3:$A$132,0),MATCH(D$6,'Roll Up - SY23-24 Calculator'!$A$3:$Q$3,0))</f>
        <v>100154 / 100155</v>
      </c>
      <c r="E35" s="96">
        <f>INDEX('Roll Up - SY23-24 Calculator'!$A$3:$Q$132,MATCH($A35,'Roll Up - SY23-24 Calculator'!$A$3:$A$132,0),MATCH(E$6,'Roll Up - SY23-24 Calculator'!$A$3:$Q$3,0))</f>
        <v>29.99</v>
      </c>
      <c r="F35" s="96">
        <f>INDEX('Roll Up - SY23-24 Calculator'!$A$3:$Q$132,MATCH($A35,'Roll Up - SY23-24 Calculator'!$A$3:$A$132,0),MATCH(F$6,'Roll Up - SY23-24 Calculator'!$A$3:$Q$3,0))</f>
        <v>170</v>
      </c>
      <c r="G35" s="96">
        <f>INDEX('Roll Up - SY23-24 Calculator'!$A$3:$Q$132,MATCH($A35,'Roll Up - SY23-24 Calculator'!$A$3:$A$132,0),MATCH(G$6,'Roll Up - SY23-24 Calculator'!$A$3:$Q$3,0))</f>
        <v>170</v>
      </c>
      <c r="H35" s="96">
        <f>INDEX('Roll Up - SY23-24 Calculator'!$A$3:$Q$132,MATCH($A35,'Roll Up - SY23-24 Calculator'!$A$3:$A$132,0),MATCH(H$6,'Roll Up - SY23-24 Calculator'!$A$3:$Q$3,0))</f>
        <v>2.8</v>
      </c>
      <c r="I35" s="96">
        <f>INDEX('Roll Up - SY23-24 Calculator'!$A$3:$Q$132,MATCH($A35,'Roll Up - SY23-24 Calculator'!$A$3:$A$132,0),MATCH(I$6,'Roll Up - SY23-24 Calculator'!$A$3:$Q$3,0))</f>
        <v>30</v>
      </c>
      <c r="J35" s="96" t="str">
        <f>INDEX('Roll Up - SY23-24 Calculator'!$A$3:$Q$132,MATCH($A35,'Roll Up - SY23-24 Calculator'!$A$3:$A$132,0),MATCH(J$6,'Roll Up - SY23-24 Calculator'!$A$3:$Q$3,0))</f>
        <v>3 Pieces</v>
      </c>
      <c r="K35" s="96">
        <f>INDEX('Roll Up - SY23-24 Calculator'!$A$3:$Q$132,MATCH($A35,'Roll Up - SY23-24 Calculator'!$A$3:$A$132,0),MATCH(K$6,'Roll Up - SY23-24 Calculator'!$A$3:$Q$3,0))</f>
        <v>2</v>
      </c>
      <c r="L35" s="96" t="str">
        <f>INDEX('Roll Up - SY23-24 Calculator'!$A$3:$Q$132,MATCH($A35,'Roll Up - SY23-24 Calculator'!$A$3:$A$132,0),MATCH(L$6,'Roll Up - SY23-24 Calculator'!$A$3:$Q$3,0))</f>
        <v>-</v>
      </c>
      <c r="M35" s="96">
        <f>INDEX('Roll Up - SY23-24 Calculator'!$A$3:$Q$132,MATCH($A35,'Roll Up - SY23-24 Calculator'!$A$3:$A$132,0),MATCH(M$6,'Roll Up - SY23-24 Calculator'!$A$3:$Q$3,0))</f>
        <v>24.43</v>
      </c>
      <c r="N35" s="126"/>
      <c r="O35" s="127" t="str">
        <f t="shared" si="4"/>
        <v/>
      </c>
      <c r="P35" s="128"/>
      <c r="Q35" s="129"/>
      <c r="R35" s="130"/>
      <c r="S35" s="128"/>
      <c r="T35" s="155" t="str">
        <f t="shared" si="5"/>
        <v/>
      </c>
      <c r="W35" s="101" t="str">
        <f t="shared" si="3"/>
        <v/>
      </c>
      <c r="X35" s="102"/>
      <c r="Y35" s="102"/>
      <c r="Z35" s="102"/>
      <c r="AA35" s="102"/>
      <c r="AB35" s="102"/>
      <c r="AC35" s="102"/>
      <c r="AD35" s="102"/>
      <c r="AE35" s="102"/>
      <c r="AF35" s="102"/>
      <c r="AG35" s="102"/>
      <c r="AH35" s="102"/>
      <c r="AI35" s="103"/>
      <c r="AJ35" s="61"/>
    </row>
    <row r="36" spans="1:36" x14ac:dyDescent="0.3">
      <c r="A36" s="84">
        <v>10000097886</v>
      </c>
      <c r="B36" s="85" t="e">
        <f>INDEX('Roll Up - SY23-24 Calculator'!$A$3:$Q$132,MATCH($A36,'Roll Up - SY23-24 Calculator'!$A$3:$A$132,0),MATCH(B$6,'Roll Up - SY23-24 Calculator'!$A$3:$Q$3,0))</f>
        <v>#N/A</v>
      </c>
      <c r="C36" s="86" t="str">
        <f>INDEX('Roll Up - SY23-24 Calculator'!$A$3:$Q$132,MATCH($A36,'Roll Up - SY23-24 Calculator'!$A$3:$A$132,0),MATCH(C$6,'Roll Up - SY23-24 Calculator'!$A$3:$Q$3,0))</f>
        <v>Breaded Beef Fingers, 0.97 oz.</v>
      </c>
      <c r="D36" s="85" t="str">
        <f>INDEX('Roll Up - SY23-24 Calculator'!$A$3:$Q$132,MATCH($A36,'Roll Up - SY23-24 Calculator'!$A$3:$A$132,0),MATCH(D$6,'Roll Up - SY23-24 Calculator'!$A$3:$Q$3,0))</f>
        <v>100154 / 100155</v>
      </c>
      <c r="E36" s="85">
        <f>INDEX('Roll Up - SY23-24 Calculator'!$A$3:$Q$132,MATCH($A36,'Roll Up - SY23-24 Calculator'!$A$3:$A$132,0),MATCH(E$6,'Roll Up - SY23-24 Calculator'!$A$3:$Q$3,0))</f>
        <v>30.31</v>
      </c>
      <c r="F36" s="85">
        <f>INDEX('Roll Up - SY23-24 Calculator'!$A$3:$Q$132,MATCH($A36,'Roll Up - SY23-24 Calculator'!$A$3:$A$132,0),MATCH(F$6,'Roll Up - SY23-24 Calculator'!$A$3:$Q$3,0))</f>
        <v>125</v>
      </c>
      <c r="G36" s="85">
        <f>INDEX('Roll Up - SY23-24 Calculator'!$A$3:$Q$132,MATCH($A36,'Roll Up - SY23-24 Calculator'!$A$3:$A$132,0),MATCH(G$6,'Roll Up - SY23-24 Calculator'!$A$3:$Q$3,0))</f>
        <v>125</v>
      </c>
      <c r="H36" s="85">
        <f>INDEX('Roll Up - SY23-24 Calculator'!$A$3:$Q$132,MATCH($A36,'Roll Up - SY23-24 Calculator'!$A$3:$A$132,0),MATCH(H$6,'Roll Up - SY23-24 Calculator'!$A$3:$Q$3,0))</f>
        <v>3.88</v>
      </c>
      <c r="I36" s="85">
        <f>INDEX('Roll Up - SY23-24 Calculator'!$A$3:$Q$132,MATCH($A36,'Roll Up - SY23-24 Calculator'!$A$3:$A$132,0),MATCH(I$6,'Roll Up - SY23-24 Calculator'!$A$3:$Q$3,0))</f>
        <v>30</v>
      </c>
      <c r="J36" s="85" t="str">
        <f>INDEX('Roll Up - SY23-24 Calculator'!$A$3:$Q$132,MATCH($A36,'Roll Up - SY23-24 Calculator'!$A$3:$A$132,0),MATCH(J$6,'Roll Up - SY23-24 Calculator'!$A$3:$Q$3,0))</f>
        <v>4 pieces</v>
      </c>
      <c r="K36" s="85">
        <f>INDEX('Roll Up - SY23-24 Calculator'!$A$3:$Q$132,MATCH($A36,'Roll Up - SY23-24 Calculator'!$A$3:$A$132,0),MATCH(K$6,'Roll Up - SY23-24 Calculator'!$A$3:$Q$3,0))</f>
        <v>2</v>
      </c>
      <c r="L36" s="85">
        <f>INDEX('Roll Up - SY23-24 Calculator'!$A$3:$Q$132,MATCH($A36,'Roll Up - SY23-24 Calculator'!$A$3:$A$132,0),MATCH(L$6,'Roll Up - SY23-24 Calculator'!$A$3:$Q$3,0))</f>
        <v>1</v>
      </c>
      <c r="M36" s="85">
        <f>INDEX('Roll Up - SY23-24 Calculator'!$A$3:$Q$132,MATCH($A36,'Roll Up - SY23-24 Calculator'!$A$3:$A$132,0),MATCH(M$6,'Roll Up - SY23-24 Calculator'!$A$3:$Q$3,0))</f>
        <v>15.44</v>
      </c>
      <c r="N36" s="131"/>
      <c r="O36" s="132" t="str">
        <f t="shared" si="4"/>
        <v/>
      </c>
      <c r="P36" s="128"/>
      <c r="Q36" s="129"/>
      <c r="R36" s="130"/>
      <c r="S36" s="128"/>
      <c r="T36" s="156" t="str">
        <f t="shared" si="5"/>
        <v/>
      </c>
      <c r="W36" s="93" t="str">
        <f t="shared" si="3"/>
        <v/>
      </c>
      <c r="X36" s="102"/>
      <c r="Y36" s="102"/>
      <c r="Z36" s="102"/>
      <c r="AA36" s="102"/>
      <c r="AB36" s="102"/>
      <c r="AC36" s="102"/>
      <c r="AD36" s="102"/>
      <c r="AE36" s="102"/>
      <c r="AF36" s="102"/>
      <c r="AG36" s="102"/>
      <c r="AH36" s="102"/>
      <c r="AI36" s="103"/>
      <c r="AJ36" s="61"/>
    </row>
  </sheetData>
  <sheetProtection algorithmName="SHA-512" hashValue="M8eO98ze/6LmQepoFKpcAdDAO72tugEKAhR8PrndOR1CSlluet5qLoW9hjzbd8ZAUNS6sziT4JbeHY+ZXD+8Ng==" saltValue="5tKctxA9CCTd2vo+PuUKQw==" spinCount="100000" sheet="1" formatCells="0" formatColumns="0" formatRows="0" sort="0" autoFilter="0" pivotTables="0"/>
  <autoFilter ref="A6:T36" xr:uid="{00000000-0009-0000-0000-000002000000}"/>
  <mergeCells count="10">
    <mergeCell ref="W2:AI5"/>
    <mergeCell ref="S5:T5"/>
    <mergeCell ref="P5:R5"/>
    <mergeCell ref="D2:M5"/>
    <mergeCell ref="A2:C4"/>
    <mergeCell ref="S3:S4"/>
    <mergeCell ref="T3:T4"/>
    <mergeCell ref="R3:R4"/>
    <mergeCell ref="Q3:Q4"/>
    <mergeCell ref="O3:P4"/>
  </mergeCells>
  <conditionalFormatting sqref="T3">
    <cfRule type="expression" dxfId="30" priority="2">
      <formula>ABS($T$3/$T$2)&gt;0.2</formula>
    </cfRule>
    <cfRule type="expression" dxfId="29" priority="3">
      <formula>ABS($T$3/$T$2)&lt;0.2</formula>
    </cfRule>
  </conditionalFormatting>
  <conditionalFormatting sqref="T3:T4">
    <cfRule type="cellIs" dxfId="28" priority="1" operator="lessThan">
      <formula>0</formula>
    </cfRule>
  </conditionalFormatting>
  <dataValidations count="2">
    <dataValidation type="whole" operator="greaterThan" allowBlank="1" showInputMessage="1" showErrorMessage="1" sqref="R2" xr:uid="{291DA78F-C96B-4F20-99C8-340DEB5A6A13}">
      <formula1>-1</formula1>
    </dataValidation>
    <dataValidation type="list" allowBlank="1" showInputMessage="1" showErrorMessage="1" sqref="S8:S36" xr:uid="{0827B1C9-2064-4B74-888D-63F5E041617A}">
      <formula1>YN</formula1>
    </dataValidation>
  </dataValidations>
  <pageMargins left="0.25" right="0" top="0.2" bottom="0" header="0.3" footer="0.3"/>
  <pageSetup scale="30" fitToWidth="3" fitToHeight="0" orientation="landscape" r:id="rId1"/>
  <customProperties>
    <customPr name="_pios_id" r:id="rId2"/>
    <customPr name="IbpWorksheetKeyString_GUID"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39997558519241921"/>
  </sheetPr>
  <dimension ref="A1:AJ10"/>
  <sheetViews>
    <sheetView zoomScale="70" zoomScaleNormal="70" zoomScaleSheetLayoutView="50" workbookViewId="0">
      <pane xSplit="3" ySplit="6" topLeftCell="D7" activePane="bottomRight" state="frozen"/>
      <selection pane="topRight" activeCell="C10" sqref="C10"/>
      <selection pane="bottomLeft" activeCell="C10" sqref="C10"/>
      <selection pane="bottomRight" activeCell="E9" sqref="E9"/>
    </sheetView>
  </sheetViews>
  <sheetFormatPr defaultColWidth="0" defaultRowHeight="17.399999999999999" zeroHeight="1" x14ac:dyDescent="0.3"/>
  <cols>
    <col min="1" max="1" width="25.88671875" style="112" bestFit="1" customWidth="1"/>
    <col min="2" max="2" width="23.109375" style="112" hidden="1" customWidth="1"/>
    <col min="3" max="3" width="79.6640625" style="112" customWidth="1"/>
    <col min="4" max="4" width="18.44140625" style="112" customWidth="1"/>
    <col min="5" max="5" width="17.109375" style="112" customWidth="1"/>
    <col min="6" max="6" width="21.88671875" style="112" customWidth="1"/>
    <col min="7" max="7" width="27.44140625" style="112" hidden="1" customWidth="1"/>
    <col min="8" max="8" width="15.5546875" style="112" customWidth="1"/>
    <col min="9" max="9" width="20" style="112" hidden="1" customWidth="1"/>
    <col min="10" max="10" width="19.5546875" style="112" customWidth="1"/>
    <col min="11" max="11" width="10.6640625" style="112" customWidth="1"/>
    <col min="12" max="12" width="12.5546875" style="112" customWidth="1"/>
    <col min="13" max="13" width="14.33203125" style="112" customWidth="1"/>
    <col min="14" max="14" width="14.33203125" style="112" hidden="1" customWidth="1"/>
    <col min="15" max="15" width="23.109375" style="112" customWidth="1"/>
    <col min="16" max="18" width="22.6640625" style="112" customWidth="1"/>
    <col min="19" max="19" width="29.5546875" style="112" customWidth="1"/>
    <col min="20" max="20" width="25.5546875" style="112" customWidth="1"/>
    <col min="21" max="21" width="8.88671875" style="112" hidden="1" customWidth="1"/>
    <col min="22" max="22" width="8.88671875" style="112" customWidth="1"/>
    <col min="23" max="23" width="19.109375" style="112" customWidth="1"/>
    <col min="24" max="35" width="16.6640625" style="112" customWidth="1"/>
    <col min="36" max="36" width="8.88671875" style="112" customWidth="1"/>
    <col min="37" max="16384" width="8.88671875" style="112" hidden="1"/>
  </cols>
  <sheetData>
    <row r="1" spans="1:36" ht="18" thickBot="1" x14ac:dyDescent="0.35">
      <c r="A1" s="61"/>
      <c r="B1" s="61"/>
      <c r="C1" s="159"/>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spans="1:36" ht="78.75" customHeight="1" thickBot="1" x14ac:dyDescent="0.35">
      <c r="A2" s="303"/>
      <c r="B2" s="304"/>
      <c r="C2" s="304"/>
      <c r="D2" s="249" t="s">
        <v>94</v>
      </c>
      <c r="E2" s="249"/>
      <c r="F2" s="249"/>
      <c r="G2" s="249"/>
      <c r="H2" s="249"/>
      <c r="I2" s="249"/>
      <c r="J2" s="249"/>
      <c r="K2" s="249"/>
      <c r="L2" s="249"/>
      <c r="M2" s="249"/>
      <c r="N2" s="113"/>
      <c r="O2" s="58" t="s">
        <v>95</v>
      </c>
      <c r="P2" s="59"/>
      <c r="Q2" s="58" t="s">
        <v>76</v>
      </c>
      <c r="R2" s="157"/>
      <c r="S2" s="114" t="s">
        <v>96</v>
      </c>
      <c r="T2" s="158">
        <f>R2+P2</f>
        <v>0</v>
      </c>
      <c r="U2" s="61"/>
      <c r="V2" s="61"/>
      <c r="W2" s="307" t="s">
        <v>78</v>
      </c>
      <c r="X2" s="308"/>
      <c r="Y2" s="308"/>
      <c r="Z2" s="308"/>
      <c r="AA2" s="308"/>
      <c r="AB2" s="308"/>
      <c r="AC2" s="308"/>
      <c r="AD2" s="308"/>
      <c r="AE2" s="308"/>
      <c r="AF2" s="308"/>
      <c r="AG2" s="308"/>
      <c r="AH2" s="308"/>
      <c r="AI2" s="309"/>
      <c r="AJ2" s="61"/>
    </row>
    <row r="3" spans="1:36" ht="45" customHeight="1" x14ac:dyDescent="0.3">
      <c r="A3" s="305"/>
      <c r="B3" s="306"/>
      <c r="C3" s="306"/>
      <c r="D3" s="250"/>
      <c r="E3" s="250"/>
      <c r="F3" s="250"/>
      <c r="G3" s="250"/>
      <c r="H3" s="250"/>
      <c r="I3" s="250"/>
      <c r="J3" s="250"/>
      <c r="K3" s="250"/>
      <c r="L3" s="250"/>
      <c r="M3" s="250"/>
      <c r="N3" s="115"/>
      <c r="O3" s="280" t="s">
        <v>29</v>
      </c>
      <c r="P3" s="281"/>
      <c r="Q3" s="284" t="s">
        <v>97</v>
      </c>
      <c r="R3" s="286">
        <f>SUM(T8:T88)</f>
        <v>0</v>
      </c>
      <c r="S3" s="268" t="s">
        <v>98</v>
      </c>
      <c r="T3" s="270">
        <f>T2-R3</f>
        <v>0</v>
      </c>
      <c r="U3" s="61"/>
      <c r="V3" s="61"/>
      <c r="W3" s="272"/>
      <c r="X3" s="273"/>
      <c r="Y3" s="273"/>
      <c r="Z3" s="273"/>
      <c r="AA3" s="273"/>
      <c r="AB3" s="273"/>
      <c r="AC3" s="273"/>
      <c r="AD3" s="273"/>
      <c r="AE3" s="273"/>
      <c r="AF3" s="273"/>
      <c r="AG3" s="273"/>
      <c r="AH3" s="273"/>
      <c r="AI3" s="274"/>
      <c r="AJ3" s="61"/>
    </row>
    <row r="4" spans="1:36" ht="45" customHeight="1" thickBot="1" x14ac:dyDescent="0.35">
      <c r="A4" s="305"/>
      <c r="B4" s="306"/>
      <c r="C4" s="306"/>
      <c r="D4" s="250"/>
      <c r="E4" s="250"/>
      <c r="F4" s="250"/>
      <c r="G4" s="250"/>
      <c r="H4" s="250"/>
      <c r="I4" s="250"/>
      <c r="J4" s="250"/>
      <c r="K4" s="250"/>
      <c r="L4" s="250"/>
      <c r="M4" s="250"/>
      <c r="N4" s="115"/>
      <c r="O4" s="282"/>
      <c r="P4" s="283"/>
      <c r="Q4" s="285"/>
      <c r="R4" s="287"/>
      <c r="S4" s="269"/>
      <c r="T4" s="271"/>
      <c r="U4" s="61"/>
      <c r="V4" s="61"/>
      <c r="W4" s="272"/>
      <c r="X4" s="273"/>
      <c r="Y4" s="273"/>
      <c r="Z4" s="273"/>
      <c r="AA4" s="273"/>
      <c r="AB4" s="273"/>
      <c r="AC4" s="273"/>
      <c r="AD4" s="273"/>
      <c r="AE4" s="273"/>
      <c r="AF4" s="273"/>
      <c r="AG4" s="273"/>
      <c r="AH4" s="273"/>
      <c r="AI4" s="274"/>
      <c r="AJ4" s="61"/>
    </row>
    <row r="5" spans="1:36" ht="39.75" customHeight="1" thickBot="1" x14ac:dyDescent="0.35">
      <c r="A5" s="160"/>
      <c r="B5" s="161"/>
      <c r="C5" s="161"/>
      <c r="D5" s="279"/>
      <c r="E5" s="279"/>
      <c r="F5" s="279"/>
      <c r="G5" s="279"/>
      <c r="H5" s="279"/>
      <c r="I5" s="279"/>
      <c r="J5" s="279"/>
      <c r="K5" s="279"/>
      <c r="L5" s="279"/>
      <c r="M5" s="279"/>
      <c r="N5" s="66"/>
      <c r="O5" s="120"/>
      <c r="P5" s="248" t="s">
        <v>35</v>
      </c>
      <c r="Q5" s="248"/>
      <c r="R5" s="248"/>
      <c r="S5" s="288" t="s">
        <v>81</v>
      </c>
      <c r="T5" s="289"/>
      <c r="U5" s="61"/>
      <c r="V5" s="61"/>
      <c r="W5" s="310"/>
      <c r="X5" s="311"/>
      <c r="Y5" s="311"/>
      <c r="Z5" s="311"/>
      <c r="AA5" s="311"/>
      <c r="AB5" s="311"/>
      <c r="AC5" s="311"/>
      <c r="AD5" s="311"/>
      <c r="AE5" s="311"/>
      <c r="AF5" s="311"/>
      <c r="AG5" s="311"/>
      <c r="AH5" s="311"/>
      <c r="AI5" s="312"/>
      <c r="AJ5" s="61"/>
    </row>
    <row r="6" spans="1:36" ht="75" customHeight="1" thickBot="1" x14ac:dyDescent="0.35">
      <c r="A6" s="172" t="s">
        <v>37</v>
      </c>
      <c r="B6" s="172" t="s">
        <v>38</v>
      </c>
      <c r="C6" s="172" t="s">
        <v>39</v>
      </c>
      <c r="D6" s="173" t="s">
        <v>40</v>
      </c>
      <c r="E6" s="174" t="s">
        <v>41</v>
      </c>
      <c r="F6" s="174" t="s">
        <v>42</v>
      </c>
      <c r="G6" s="174" t="s">
        <v>43</v>
      </c>
      <c r="H6" s="174" t="s">
        <v>44</v>
      </c>
      <c r="I6" s="108" t="s">
        <v>45</v>
      </c>
      <c r="J6" s="174" t="s">
        <v>46</v>
      </c>
      <c r="K6" s="174" t="s">
        <v>47</v>
      </c>
      <c r="L6" s="174" t="s">
        <v>48</v>
      </c>
      <c r="M6" s="175" t="s">
        <v>99</v>
      </c>
      <c r="N6" s="162"/>
      <c r="O6" s="176" t="s">
        <v>51</v>
      </c>
      <c r="P6" s="176" t="s">
        <v>52</v>
      </c>
      <c r="Q6" s="176" t="s">
        <v>53</v>
      </c>
      <c r="R6" s="176" t="s">
        <v>54</v>
      </c>
      <c r="S6" s="177" t="s">
        <v>55</v>
      </c>
      <c r="T6" s="178" t="s">
        <v>100</v>
      </c>
      <c r="U6" s="61"/>
      <c r="V6" s="61"/>
      <c r="W6" s="163" t="s">
        <v>58</v>
      </c>
      <c r="X6" s="164" t="s">
        <v>59</v>
      </c>
      <c r="Y6" s="164" t="s">
        <v>60</v>
      </c>
      <c r="Z6" s="164" t="s">
        <v>61</v>
      </c>
      <c r="AA6" s="164" t="s">
        <v>62</v>
      </c>
      <c r="AB6" s="164" t="s">
        <v>63</v>
      </c>
      <c r="AC6" s="164" t="s">
        <v>64</v>
      </c>
      <c r="AD6" s="164" t="s">
        <v>65</v>
      </c>
      <c r="AE6" s="164" t="s">
        <v>66</v>
      </c>
      <c r="AF6" s="164" t="s">
        <v>67</v>
      </c>
      <c r="AG6" s="164" t="s">
        <v>68</v>
      </c>
      <c r="AH6" s="164" t="s">
        <v>69</v>
      </c>
      <c r="AI6" s="165" t="s">
        <v>70</v>
      </c>
      <c r="AJ6" s="61"/>
    </row>
    <row r="7" spans="1:36" ht="18" thickBot="1" x14ac:dyDescent="0.35">
      <c r="A7" s="71"/>
      <c r="B7" s="72"/>
      <c r="C7" s="72" t="s">
        <v>101</v>
      </c>
      <c r="D7" s="74"/>
      <c r="E7" s="72"/>
      <c r="F7" s="72"/>
      <c r="G7" s="72"/>
      <c r="H7" s="75"/>
      <c r="I7" s="75"/>
      <c r="J7" s="72"/>
      <c r="K7" s="75"/>
      <c r="L7" s="75"/>
      <c r="M7" s="166"/>
      <c r="N7" s="166"/>
      <c r="O7" s="167"/>
      <c r="P7" s="167"/>
      <c r="Q7" s="168"/>
      <c r="R7" s="169"/>
      <c r="S7" s="169"/>
      <c r="T7" s="169"/>
      <c r="U7" s="61"/>
      <c r="V7" s="61"/>
      <c r="W7" s="81"/>
      <c r="X7" s="82"/>
      <c r="Y7" s="82"/>
      <c r="Z7" s="82"/>
      <c r="AA7" s="82"/>
      <c r="AB7" s="82"/>
      <c r="AC7" s="82"/>
      <c r="AD7" s="82"/>
      <c r="AE7" s="82"/>
      <c r="AF7" s="82"/>
      <c r="AG7" s="82"/>
      <c r="AH7" s="82"/>
      <c r="AI7" s="83"/>
      <c r="AJ7" s="61"/>
    </row>
    <row r="8" spans="1:36" x14ac:dyDescent="0.3">
      <c r="A8" s="84">
        <v>10000013717</v>
      </c>
      <c r="B8" s="85" t="e">
        <f>INDEX('Roll Up - SY23-24 Calculator'!$A$3:$Q$132,MATCH($A8,'Roll Up - SY23-24 Calculator'!$A$3:$A$132,0),MATCH(B$6,'Roll Up - SY23-24 Calculator'!$A$3:$Q$3,0))</f>
        <v>#N/A</v>
      </c>
      <c r="C8" s="112" t="str">
        <f>INDEX('Roll Up - SY23-24 Calculator'!$A$3:$Q$132,MATCH($A8,'Roll Up - SY23-24 Calculator'!$A$3:$A$132,0),MATCH(C$6,'Roll Up - SY23-24 Calculator'!$A$3:$Q$3,0))</f>
        <v>Smokie Grill® Pork Rib Pattie with Honey BBQ Sauce, 3.25 oz.</v>
      </c>
      <c r="D8" s="85">
        <f>INDEX('Roll Up - SY23-24 Calculator'!$A$3:$Q$132,MATCH($A8,'Roll Up - SY23-24 Calculator'!$A$3:$A$132,0),MATCH(D$6,'Roll Up - SY23-24 Calculator'!$A$3:$Q$3,0))</f>
        <v>100193</v>
      </c>
      <c r="E8" s="85">
        <f>INDEX('Roll Up - SY23-24 Calculator'!$A$3:$Q$132,MATCH($A8,'Roll Up - SY23-24 Calculator'!$A$3:$A$132,0),MATCH(E$6,'Roll Up - SY23-24 Calculator'!$A$3:$Q$3,0))</f>
        <v>20.309999999999999</v>
      </c>
      <c r="F8" s="85">
        <f>INDEX('Roll Up - SY23-24 Calculator'!$A$3:$Q$132,MATCH($A8,'Roll Up - SY23-24 Calculator'!$A$3:$A$132,0),MATCH(F$6,'Roll Up - SY23-24 Calculator'!$A$3:$Q$3,0))</f>
        <v>100</v>
      </c>
      <c r="G8" s="85">
        <f>INDEX('Roll Up - SY23-24 Calculator'!$A$3:$Q$132,MATCH($A8,'Roll Up - SY23-24 Calculator'!$A$3:$A$132,0),MATCH(G$6,'Roll Up - SY23-24 Calculator'!$A$3:$Q$3,0))</f>
        <v>100</v>
      </c>
      <c r="H8" s="85">
        <f>INDEX('Roll Up - SY23-24 Calculator'!$A$3:$Q$132,MATCH($A8,'Roll Up - SY23-24 Calculator'!$A$3:$A$132,0),MATCH(H$6,'Roll Up - SY23-24 Calculator'!$A$3:$Q$3,0))</f>
        <v>3.25</v>
      </c>
      <c r="I8" s="85" t="str">
        <f>INDEX('Roll Up - SY23-24 Calculator'!$A$3:$Q$132,MATCH($A8,'Roll Up - SY23-24 Calculator'!$A$3:$A$132,0),MATCH(I$6,'Roll Up - SY23-24 Calculator'!$A$3:$Q$3,0))</f>
        <v>-</v>
      </c>
      <c r="J8" s="85" t="str">
        <f>INDEX('Roll Up - SY23-24 Calculator'!$A$3:$Q$132,MATCH($A8,'Roll Up - SY23-24 Calculator'!$A$3:$A$132,0),MATCH(J$6,'Roll Up - SY23-24 Calculator'!$A$3:$Q$3,0))</f>
        <v>1 piece</v>
      </c>
      <c r="K8" s="85">
        <f>INDEX('Roll Up - SY23-24 Calculator'!$A$3:$Q$132,MATCH($A8,'Roll Up - SY23-24 Calculator'!$A$3:$A$132,0),MATCH(K$6,'Roll Up - SY23-24 Calculator'!$A$3:$Q$3,0))</f>
        <v>2</v>
      </c>
      <c r="L8" s="85" t="str">
        <f>INDEX('Roll Up - SY23-24 Calculator'!$A$3:$Q$132,MATCH($A8,'Roll Up - SY23-24 Calculator'!$A$3:$A$132,0),MATCH(L$6,'Roll Up - SY23-24 Calculator'!$A$3:$Q$3,0))</f>
        <v>-</v>
      </c>
      <c r="M8" s="85">
        <f>INDEX('Roll Up - SY23-24 Calculator'!$A$3:$Q$132,MATCH($A8,'Roll Up - SY23-24 Calculator'!$A$3:$A$132,0),MATCH(M$6,'Roll Up - SY23-24 Calculator'!$A$3:$Q$3,0))</f>
        <v>12.35</v>
      </c>
      <c r="N8" s="85"/>
      <c r="O8" s="132" t="str">
        <f t="shared" ref="O8:O10" si="0">IF(IF(P8&gt;0,P8*G8,Q8*R8)=0,"",IF(P8&gt;0,P8*G8,Q8*R8))</f>
        <v/>
      </c>
      <c r="P8" s="128"/>
      <c r="Q8" s="129"/>
      <c r="R8" s="130"/>
      <c r="S8" s="128"/>
      <c r="T8" s="189" t="str">
        <f t="shared" ref="T8:T10" si="1">IFERROR(ROUNDUP(O8/G8,0)*M8,"")</f>
        <v/>
      </c>
      <c r="U8" s="61"/>
      <c r="V8" s="61"/>
      <c r="W8" s="93" t="str">
        <f>IF(IFERROR(ROUNDUP(O8/G8,0)-SUM(X8:AI8),SUM(X8:AI8)*-1)=0,"",(IFERROR(ROUNDUP(O8/G8,0)-SUM(X8:AI8),SUM(X8:AI8)*-1)))</f>
        <v/>
      </c>
      <c r="X8" s="102"/>
      <c r="Y8" s="102"/>
      <c r="Z8" s="102"/>
      <c r="AA8" s="102"/>
      <c r="AB8" s="102"/>
      <c r="AC8" s="102"/>
      <c r="AD8" s="102"/>
      <c r="AE8" s="102"/>
      <c r="AF8" s="102"/>
      <c r="AG8" s="102"/>
      <c r="AH8" s="102"/>
      <c r="AI8" s="103"/>
      <c r="AJ8" s="61"/>
    </row>
    <row r="9" spans="1:36" x14ac:dyDescent="0.3">
      <c r="A9" s="95">
        <v>10000016904</v>
      </c>
      <c r="B9" s="96" t="e">
        <f>INDEX('Roll Up - SY23-24 Calculator'!$A$3:$Q$132,MATCH($A9,'Roll Up - SY23-24 Calculator'!$A$3:$A$132,0),MATCH(B$6,'Roll Up - SY23-24 Calculator'!$A$3:$Q$3,0))</f>
        <v>#N/A</v>
      </c>
      <c r="C9" s="97" t="str">
        <f>INDEX('Roll Up - SY23-24 Calculator'!$A$3:$Q$132,MATCH($A9,'Roll Up - SY23-24 Calculator'!$A$3:$A$132,0),MATCH(C$6,'Roll Up - SY23-24 Calculator'!$A$3:$Q$3,0))</f>
        <v>Breaded Pork Steak, 3.85 oz.</v>
      </c>
      <c r="D9" s="96">
        <f>INDEX('Roll Up - SY23-24 Calculator'!$A$3:$Q$132,MATCH($A9,'Roll Up - SY23-24 Calculator'!$A$3:$A$132,0),MATCH(D$6,'Roll Up - SY23-24 Calculator'!$A$3:$Q$3,0))</f>
        <v>100193</v>
      </c>
      <c r="E9" s="96">
        <f>INDEX('Roll Up - SY23-24 Calculator'!$A$3:$Q$132,MATCH($A9,'Roll Up - SY23-24 Calculator'!$A$3:$A$132,0),MATCH(E$6,'Roll Up - SY23-24 Calculator'!$A$3:$Q$3,0))</f>
        <v>20.45</v>
      </c>
      <c r="F9" s="96">
        <f>INDEX('Roll Up - SY23-24 Calculator'!$A$3:$Q$132,MATCH($A9,'Roll Up - SY23-24 Calculator'!$A$3:$A$132,0),MATCH(F$6,'Roll Up - SY23-24 Calculator'!$A$3:$Q$3,0))</f>
        <v>85</v>
      </c>
      <c r="G9" s="96">
        <f>INDEX('Roll Up - SY23-24 Calculator'!$A$3:$Q$132,MATCH($A9,'Roll Up - SY23-24 Calculator'!$A$3:$A$132,0),MATCH(G$6,'Roll Up - SY23-24 Calculator'!$A$3:$Q$3,0))</f>
        <v>85</v>
      </c>
      <c r="H9" s="96">
        <f>INDEX('Roll Up - SY23-24 Calculator'!$A$3:$Q$132,MATCH($A9,'Roll Up - SY23-24 Calculator'!$A$3:$A$132,0),MATCH(H$6,'Roll Up - SY23-24 Calculator'!$A$3:$Q$3,0))</f>
        <v>3.85</v>
      </c>
      <c r="I9" s="96" t="str">
        <f>INDEX('Roll Up - SY23-24 Calculator'!$A$3:$Q$132,MATCH($A9,'Roll Up - SY23-24 Calculator'!$A$3:$A$132,0),MATCH(I$6,'Roll Up - SY23-24 Calculator'!$A$3:$Q$3,0))</f>
        <v>-</v>
      </c>
      <c r="J9" s="96" t="str">
        <f>INDEX('Roll Up - SY23-24 Calculator'!$A$3:$Q$132,MATCH($A9,'Roll Up - SY23-24 Calculator'!$A$3:$A$132,0),MATCH(J$6,'Roll Up - SY23-24 Calculator'!$A$3:$Q$3,0))</f>
        <v>1 piece</v>
      </c>
      <c r="K9" s="96">
        <f>INDEX('Roll Up - SY23-24 Calculator'!$A$3:$Q$132,MATCH($A9,'Roll Up - SY23-24 Calculator'!$A$3:$A$132,0),MATCH(K$6,'Roll Up - SY23-24 Calculator'!$A$3:$Q$3,0))</f>
        <v>2</v>
      </c>
      <c r="L9" s="96">
        <f>INDEX('Roll Up - SY23-24 Calculator'!$A$3:$Q$132,MATCH($A9,'Roll Up - SY23-24 Calculator'!$A$3:$A$132,0),MATCH(L$6,'Roll Up - SY23-24 Calculator'!$A$3:$Q$3,0))</f>
        <v>1</v>
      </c>
      <c r="M9" s="96">
        <f>INDEX('Roll Up - SY23-24 Calculator'!$A$3:$Q$132,MATCH($A9,'Roll Up - SY23-24 Calculator'!$A$3:$A$132,0),MATCH(M$6,'Roll Up - SY23-24 Calculator'!$A$3:$Q$3,0))</f>
        <v>17.37</v>
      </c>
      <c r="N9" s="96"/>
      <c r="O9" s="127" t="str">
        <f t="shared" si="0"/>
        <v/>
      </c>
      <c r="P9" s="128"/>
      <c r="Q9" s="170"/>
      <c r="R9" s="171"/>
      <c r="S9" s="128"/>
      <c r="T9" s="188" t="str">
        <f t="shared" si="1"/>
        <v/>
      </c>
      <c r="U9" s="61"/>
      <c r="V9" s="61"/>
      <c r="W9" s="101" t="str">
        <f t="shared" ref="W9:W10" si="2">IF(IFERROR(ROUNDUP(O9/G9,0)-SUM(X9:AI9),SUM(X9:AI9)*-1)=0,"",(IFERROR(ROUNDUP(O9/G9,0)-SUM(X9:AI9),SUM(X9:AI9)*-1)))</f>
        <v/>
      </c>
      <c r="X9" s="94"/>
      <c r="Y9" s="94"/>
      <c r="Z9" s="94"/>
      <c r="AA9" s="94"/>
      <c r="AB9" s="94"/>
      <c r="AC9" s="94"/>
      <c r="AD9" s="94"/>
      <c r="AE9" s="94"/>
      <c r="AF9" s="94"/>
      <c r="AG9" s="94"/>
      <c r="AH9" s="94"/>
      <c r="AI9" s="90"/>
      <c r="AJ9" s="61"/>
    </row>
    <row r="10" spans="1:36" x14ac:dyDescent="0.3">
      <c r="A10" s="84">
        <v>10000029467</v>
      </c>
      <c r="B10" s="85" t="e">
        <f>INDEX('Roll Up - SY23-24 Calculator'!$A$3:$Q$132,MATCH($A10,'Roll Up - SY23-24 Calculator'!$A$3:$A$132,0),MATCH(B$6,'Roll Up - SY23-24 Calculator'!$A$3:$Q$3,0))</f>
        <v>#N/A</v>
      </c>
      <c r="C10" s="112" t="str">
        <f>INDEX('Roll Up - SY23-24 Calculator'!$A$3:$Q$132,MATCH($A10,'Roll Up - SY23-24 Calculator'!$A$3:$A$132,0),MATCH(C$6,'Roll Up - SY23-24 Calculator'!$A$3:$Q$3,0))</f>
        <v>Pork Sausage Pattie, 1.2 oz.</v>
      </c>
      <c r="D10" s="85">
        <f>INDEX('Roll Up - SY23-24 Calculator'!$A$3:$Q$132,MATCH($A10,'Roll Up - SY23-24 Calculator'!$A$3:$A$132,0),MATCH(D$6,'Roll Up - SY23-24 Calculator'!$A$3:$Q$3,0))</f>
        <v>100193</v>
      </c>
      <c r="E10" s="85">
        <f>INDEX('Roll Up - SY23-24 Calculator'!$A$3:$Q$132,MATCH($A10,'Roll Up - SY23-24 Calculator'!$A$3:$A$132,0),MATCH(E$6,'Roll Up - SY23-24 Calculator'!$A$3:$Q$3,0))</f>
        <v>18.75</v>
      </c>
      <c r="F10" s="85">
        <f>INDEX('Roll Up - SY23-24 Calculator'!$A$3:$Q$132,MATCH($A10,'Roll Up - SY23-24 Calculator'!$A$3:$A$132,0),MATCH(F$6,'Roll Up - SY23-24 Calculator'!$A$3:$Q$3,0))</f>
        <v>250</v>
      </c>
      <c r="G10" s="85">
        <f>INDEX('Roll Up - SY23-24 Calculator'!$A$3:$Q$132,MATCH($A10,'Roll Up - SY23-24 Calculator'!$A$3:$A$132,0),MATCH(G$6,'Roll Up - SY23-24 Calculator'!$A$3:$Q$3,0))</f>
        <v>250</v>
      </c>
      <c r="H10" s="85">
        <f>INDEX('Roll Up - SY23-24 Calculator'!$A$3:$Q$132,MATCH($A10,'Roll Up - SY23-24 Calculator'!$A$3:$A$132,0),MATCH(H$6,'Roll Up - SY23-24 Calculator'!$A$3:$Q$3,0))</f>
        <v>1.2</v>
      </c>
      <c r="I10" s="85">
        <f>INDEX('Roll Up - SY23-24 Calculator'!$A$3:$Q$132,MATCH($A10,'Roll Up - SY23-24 Calculator'!$A$3:$A$132,0),MATCH(I$6,'Roll Up - SY23-24 Calculator'!$A$3:$Q$3,0))</f>
        <v>25</v>
      </c>
      <c r="J10" s="85" t="str">
        <f>INDEX('Roll Up - SY23-24 Calculator'!$A$3:$Q$132,MATCH($A10,'Roll Up - SY23-24 Calculator'!$A$3:$A$132,0),MATCH(J$6,'Roll Up - SY23-24 Calculator'!$A$3:$Q$3,0))</f>
        <v>1 piece</v>
      </c>
      <c r="K10" s="85">
        <f>INDEX('Roll Up - SY23-24 Calculator'!$A$3:$Q$132,MATCH($A10,'Roll Up - SY23-24 Calculator'!$A$3:$A$132,0),MATCH(K$6,'Roll Up - SY23-24 Calculator'!$A$3:$Q$3,0))</f>
        <v>1</v>
      </c>
      <c r="L10" s="85" t="str">
        <f>INDEX('Roll Up - SY23-24 Calculator'!$A$3:$Q$132,MATCH($A10,'Roll Up - SY23-24 Calculator'!$A$3:$A$132,0),MATCH(L$6,'Roll Up - SY23-24 Calculator'!$A$3:$Q$3,0))</f>
        <v>-</v>
      </c>
      <c r="M10" s="85">
        <f>INDEX('Roll Up - SY23-24 Calculator'!$A$3:$Q$132,MATCH($A10,'Roll Up - SY23-24 Calculator'!$A$3:$A$132,0),MATCH(M$6,'Roll Up - SY23-24 Calculator'!$A$3:$Q$3,0))</f>
        <v>22.83</v>
      </c>
      <c r="N10" s="85"/>
      <c r="O10" s="132" t="str">
        <f t="shared" si="0"/>
        <v/>
      </c>
      <c r="P10" s="128"/>
      <c r="Q10" s="129"/>
      <c r="R10" s="130"/>
      <c r="S10" s="128"/>
      <c r="T10" s="189" t="str">
        <f t="shared" si="1"/>
        <v/>
      </c>
      <c r="U10" s="61"/>
      <c r="V10" s="61"/>
      <c r="W10" s="93" t="str">
        <f t="shared" si="2"/>
        <v/>
      </c>
      <c r="X10" s="102"/>
      <c r="Y10" s="102"/>
      <c r="Z10" s="102"/>
      <c r="AA10" s="102"/>
      <c r="AB10" s="102"/>
      <c r="AC10" s="102"/>
      <c r="AD10" s="102"/>
      <c r="AE10" s="102"/>
      <c r="AF10" s="102"/>
      <c r="AG10" s="102"/>
      <c r="AH10" s="102"/>
      <c r="AI10" s="103"/>
      <c r="AJ10" s="61"/>
    </row>
  </sheetData>
  <sheetProtection algorithmName="SHA-512" hashValue="v64EiNdr8MWL4S2rtd7o6myWETHSeGbdvlilAXW3C+vh+Gsj9swH2vuFgSiSsWnjniAAtYCsoXH/ziglxg/CTA==" saltValue="ssO619Ve4gNnkE79i8YGiw==" spinCount="100000" sheet="1" formatCells="0" formatColumns="0" formatRows="0" sort="0" autoFilter="0" pivotTables="0"/>
  <autoFilter ref="A6:T10" xr:uid="{00000000-0009-0000-0000-000003000000}"/>
  <mergeCells count="10">
    <mergeCell ref="S3:S4"/>
    <mergeCell ref="T3:T4"/>
    <mergeCell ref="W2:AI5"/>
    <mergeCell ref="S5:T5"/>
    <mergeCell ref="P5:R5"/>
    <mergeCell ref="A2:C4"/>
    <mergeCell ref="D2:M5"/>
    <mergeCell ref="O3:P4"/>
    <mergeCell ref="Q3:Q4"/>
    <mergeCell ref="R3:R4"/>
  </mergeCells>
  <conditionalFormatting sqref="T3">
    <cfRule type="expression" dxfId="27" priority="2">
      <formula>ABS($T$3/$T$2)&gt;0.2</formula>
    </cfRule>
    <cfRule type="expression" dxfId="26" priority="3">
      <formula>ABS($T$3/$T$2)&lt;0.2</formula>
    </cfRule>
  </conditionalFormatting>
  <conditionalFormatting sqref="T3:T4">
    <cfRule type="cellIs" dxfId="25" priority="1" operator="lessThan">
      <formula>0</formula>
    </cfRule>
  </conditionalFormatting>
  <dataValidations count="2">
    <dataValidation type="whole" operator="greaterThan" allowBlank="1" showInputMessage="1" showErrorMessage="1" sqref="R2" xr:uid="{7AEDD321-7763-4E79-AB33-DD4D224EC45E}">
      <formula1>-1</formula1>
    </dataValidation>
    <dataValidation type="list" allowBlank="1" showInputMessage="1" showErrorMessage="1" sqref="S8:S10" xr:uid="{05D50AE1-E9E8-42E6-99EB-BB32E8204665}">
      <formula1>YN</formula1>
    </dataValidation>
  </dataValidations>
  <pageMargins left="0.25" right="0" top="0.2" bottom="0" header="0.3" footer="0.3"/>
  <pageSetup scale="30" fitToWidth="3" fitToHeight="0" orientation="landscape" r:id="rId1"/>
  <customProperties>
    <customPr name="_pios_id" r:id="rId2"/>
    <customPr name="IbpWorksheetKeyString_GU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9"/>
    <pageSetUpPr fitToPage="1"/>
  </sheetPr>
  <dimension ref="A1:U220"/>
  <sheetViews>
    <sheetView zoomScale="70" zoomScaleNormal="70" workbookViewId="0">
      <selection activeCell="G18" sqref="G18"/>
    </sheetView>
  </sheetViews>
  <sheetFormatPr defaultColWidth="0" defaultRowHeight="13.8" zeroHeight="1" x14ac:dyDescent="0.25"/>
  <cols>
    <col min="1" max="2" width="1.44140625" style="54" customWidth="1"/>
    <col min="3" max="3" width="18.6640625" style="134" customWidth="1"/>
    <col min="4" max="4" width="80.6640625" style="134" bestFit="1" customWidth="1"/>
    <col min="5" max="5" width="25.5546875" style="134" customWidth="1"/>
    <col min="6" max="6" width="17.109375" style="134" customWidth="1"/>
    <col min="7" max="10" width="15.33203125" style="134" customWidth="1"/>
    <col min="11" max="11" width="16.109375" style="134" customWidth="1"/>
    <col min="12" max="12" width="15.33203125" style="134" customWidth="1"/>
    <col min="13" max="19" width="13.88671875" style="147" customWidth="1"/>
    <col min="20" max="20" width="4.33203125" style="54" customWidth="1"/>
    <col min="21" max="21" width="0" style="134" hidden="1" customWidth="1"/>
    <col min="22" max="16384" width="9.109375" style="134" hidden="1"/>
  </cols>
  <sheetData>
    <row r="1" spans="3:19" x14ac:dyDescent="0.25">
      <c r="C1" s="313" t="s">
        <v>102</v>
      </c>
      <c r="D1" s="314"/>
      <c r="E1" s="54"/>
      <c r="F1" s="54"/>
      <c r="G1" s="54"/>
      <c r="H1" s="54"/>
      <c r="I1" s="54"/>
      <c r="J1" s="54"/>
      <c r="K1" s="54"/>
      <c r="L1" s="54"/>
      <c r="M1" s="136"/>
      <c r="N1" s="136"/>
      <c r="O1" s="136"/>
      <c r="P1" s="136"/>
      <c r="Q1" s="136"/>
      <c r="R1" s="136"/>
      <c r="S1" s="136"/>
    </row>
    <row r="2" spans="3:19" x14ac:dyDescent="0.25">
      <c r="C2" s="314"/>
      <c r="D2" s="314"/>
      <c r="E2" s="54"/>
      <c r="F2" s="54"/>
      <c r="G2" s="54"/>
      <c r="H2" s="54"/>
      <c r="I2" s="54"/>
      <c r="J2" s="54"/>
      <c r="K2" s="54"/>
      <c r="L2" s="54"/>
      <c r="M2" s="136"/>
      <c r="N2" s="136"/>
      <c r="O2" s="136"/>
      <c r="P2" s="136"/>
      <c r="Q2" s="136"/>
      <c r="R2" s="136"/>
      <c r="S2" s="136"/>
    </row>
    <row r="3" spans="3:19" x14ac:dyDescent="0.25">
      <c r="C3" s="314"/>
      <c r="D3" s="314"/>
      <c r="E3" s="54"/>
      <c r="F3" s="54"/>
      <c r="G3" s="54"/>
      <c r="H3" s="54"/>
      <c r="I3" s="54"/>
      <c r="J3" s="54"/>
      <c r="K3" s="54"/>
      <c r="L3" s="54"/>
      <c r="M3" s="136"/>
      <c r="N3" s="136"/>
      <c r="O3" s="136"/>
      <c r="P3" s="136"/>
      <c r="Q3" s="136"/>
      <c r="R3" s="136"/>
      <c r="S3" s="136"/>
    </row>
    <row r="4" spans="3:19" x14ac:dyDescent="0.25">
      <c r="C4" s="314"/>
      <c r="D4" s="314"/>
      <c r="E4" s="54"/>
      <c r="F4" s="54"/>
      <c r="G4" s="54"/>
      <c r="H4" s="54"/>
      <c r="I4" s="54"/>
      <c r="J4" s="54"/>
      <c r="K4" s="54"/>
      <c r="L4" s="54"/>
      <c r="M4" s="136"/>
      <c r="N4" s="136"/>
      <c r="O4" s="136"/>
      <c r="P4" s="136"/>
      <c r="Q4" s="136"/>
      <c r="R4" s="136"/>
      <c r="S4" s="136"/>
    </row>
    <row r="5" spans="3:19" ht="63.75" customHeight="1" x14ac:dyDescent="0.25">
      <c r="C5" s="137" t="s">
        <v>103</v>
      </c>
      <c r="D5" s="228"/>
      <c r="E5" s="195"/>
      <c r="F5" s="138" t="s">
        <v>104</v>
      </c>
      <c r="G5" s="193" t="s">
        <v>105</v>
      </c>
      <c r="H5" s="193" t="s">
        <v>106</v>
      </c>
      <c r="I5" s="193" t="s">
        <v>107</v>
      </c>
      <c r="J5" s="193" t="s">
        <v>108</v>
      </c>
      <c r="K5" s="193" t="s">
        <v>109</v>
      </c>
      <c r="L5" s="136"/>
      <c r="M5" s="136"/>
      <c r="N5" s="317" t="s">
        <v>110</v>
      </c>
      <c r="O5" s="318"/>
      <c r="P5" s="136"/>
      <c r="Q5" s="136"/>
      <c r="R5" s="136"/>
      <c r="S5" s="136"/>
    </row>
    <row r="6" spans="3:19" ht="18.899999999999999" customHeight="1" x14ac:dyDescent="0.25">
      <c r="C6" s="139" t="s">
        <v>111</v>
      </c>
      <c r="D6" s="228"/>
      <c r="E6" s="138" t="s">
        <v>112</v>
      </c>
      <c r="F6" s="140" t="s">
        <v>113</v>
      </c>
      <c r="G6" s="194">
        <f>'Chicken Only Calculator'!P3</f>
        <v>0</v>
      </c>
      <c r="H6" s="194">
        <f>'Chicken Only Calculator'!R3</f>
        <v>0</v>
      </c>
      <c r="I6" s="194">
        <f>'Chicken Only Calculator'!T3</f>
        <v>0</v>
      </c>
      <c r="J6" s="194">
        <f>SUM($O$13:$O$220)</f>
        <v>0</v>
      </c>
      <c r="K6" s="194">
        <f>I6-J6</f>
        <v>0</v>
      </c>
      <c r="L6" s="136"/>
      <c r="M6" s="136"/>
      <c r="N6" s="319">
        <f>SUM(J13:J220)</f>
        <v>0</v>
      </c>
      <c r="O6" s="320"/>
      <c r="P6" s="136"/>
      <c r="Q6" s="136"/>
      <c r="R6" s="136"/>
      <c r="S6" s="136"/>
    </row>
    <row r="7" spans="3:19" ht="18.899999999999999" customHeight="1" x14ac:dyDescent="0.25">
      <c r="C7" s="139" t="s">
        <v>114</v>
      </c>
      <c r="D7" s="229"/>
      <c r="E7" s="138" t="s">
        <v>115</v>
      </c>
      <c r="F7" s="142" t="s">
        <v>116</v>
      </c>
      <c r="G7" s="194">
        <f>'Chicken Only Calculator'!P4</f>
        <v>0</v>
      </c>
      <c r="H7" s="194">
        <f>'Chicken Only Calculator'!R4</f>
        <v>0</v>
      </c>
      <c r="I7" s="194">
        <f>'Chicken Only Calculator'!T4</f>
        <v>0</v>
      </c>
      <c r="J7" s="194">
        <f>SUM($P$13:$P$220)</f>
        <v>0</v>
      </c>
      <c r="K7" s="194">
        <f>I7-J7</f>
        <v>0</v>
      </c>
      <c r="L7" s="136"/>
      <c r="M7" s="136"/>
      <c r="N7" s="319"/>
      <c r="O7" s="320"/>
      <c r="P7" s="136"/>
      <c r="Q7" s="136"/>
      <c r="R7" s="136"/>
      <c r="S7" s="136"/>
    </row>
    <row r="8" spans="3:19" ht="18.899999999999999" customHeight="1" x14ac:dyDescent="0.25">
      <c r="C8" s="139" t="s">
        <v>117</v>
      </c>
      <c r="D8" s="228"/>
      <c r="E8" s="138" t="s">
        <v>118</v>
      </c>
      <c r="F8" s="192" t="s">
        <v>119</v>
      </c>
      <c r="G8" s="194">
        <f>'Cheese Only Calculator'!R2</f>
        <v>0</v>
      </c>
      <c r="H8" s="194">
        <f>'Cheese Only Calculator'!P2</f>
        <v>0</v>
      </c>
      <c r="I8" s="194">
        <f>'Cheese Only Calculator'!T2</f>
        <v>0</v>
      </c>
      <c r="J8" s="194">
        <f>SUM($Q$13:$Q$220)</f>
        <v>0</v>
      </c>
      <c r="K8" s="194">
        <f>I8-J8</f>
        <v>0</v>
      </c>
      <c r="L8" s="136"/>
      <c r="M8" s="136"/>
      <c r="N8" s="136"/>
      <c r="O8" s="136"/>
      <c r="P8" s="136"/>
      <c r="Q8" s="136"/>
      <c r="R8" s="136"/>
      <c r="S8" s="136"/>
    </row>
    <row r="9" spans="3:19" ht="18.899999999999999" customHeight="1" x14ac:dyDescent="0.25">
      <c r="C9" s="316" t="s">
        <v>120</v>
      </c>
      <c r="D9" s="315"/>
      <c r="E9" s="138" t="s">
        <v>121</v>
      </c>
      <c r="F9" s="192" t="s">
        <v>122</v>
      </c>
      <c r="G9" s="194">
        <f>'Beef Only Calculator'!R2</f>
        <v>0</v>
      </c>
      <c r="H9" s="194">
        <f>'Beef Only Calculator'!P2</f>
        <v>0</v>
      </c>
      <c r="I9" s="194">
        <f>'Beef Only Calculator'!T2</f>
        <v>0</v>
      </c>
      <c r="J9" s="194">
        <f>SUM($R$13:$R$220)</f>
        <v>0</v>
      </c>
      <c r="K9" s="194">
        <f>I9-J9</f>
        <v>0</v>
      </c>
      <c r="L9" s="136"/>
      <c r="M9" s="136"/>
      <c r="N9" s="136"/>
      <c r="O9" s="136"/>
      <c r="P9" s="136"/>
      <c r="Q9" s="136"/>
      <c r="R9" s="136"/>
      <c r="S9" s="136"/>
    </row>
    <row r="10" spans="3:19" ht="18.899999999999999" customHeight="1" x14ac:dyDescent="0.25">
      <c r="C10" s="316"/>
      <c r="D10" s="315"/>
      <c r="E10" s="138" t="s">
        <v>123</v>
      </c>
      <c r="F10" s="192">
        <v>100193</v>
      </c>
      <c r="G10" s="194">
        <f>'Pork Only Calculator'!R2</f>
        <v>0</v>
      </c>
      <c r="H10" s="194">
        <f>'Pork Only Calculator'!P2</f>
        <v>0</v>
      </c>
      <c r="I10" s="194">
        <f>'Pork Only Calculator'!T2</f>
        <v>0</v>
      </c>
      <c r="J10" s="194">
        <f>SUM($S$13:$S$220)</f>
        <v>0</v>
      </c>
      <c r="K10" s="194">
        <f>I10-J10</f>
        <v>0</v>
      </c>
      <c r="L10" s="136"/>
      <c r="M10" s="136"/>
      <c r="N10" s="136"/>
      <c r="O10" s="136"/>
      <c r="P10" s="136"/>
      <c r="Q10" s="136"/>
      <c r="R10" s="136"/>
      <c r="S10" s="136"/>
    </row>
    <row r="11" spans="3:19" ht="15.75" customHeight="1" x14ac:dyDescent="0.25">
      <c r="C11" s="54"/>
      <c r="D11" s="54"/>
      <c r="E11" s="54"/>
      <c r="F11" s="143"/>
      <c r="G11" s="143"/>
      <c r="H11" s="143"/>
      <c r="I11" s="143"/>
      <c r="J11" s="144"/>
      <c r="K11" s="54"/>
      <c r="L11" s="54"/>
      <c r="M11" s="136"/>
      <c r="N11" s="136"/>
      <c r="O11" s="136"/>
      <c r="P11" s="136"/>
      <c r="Q11" s="136"/>
      <c r="R11" s="136"/>
      <c r="S11" s="136"/>
    </row>
    <row r="12" spans="3:19" ht="62.25" customHeight="1" x14ac:dyDescent="0.25">
      <c r="C12" s="149" t="s">
        <v>37</v>
      </c>
      <c r="D12" s="150" t="s">
        <v>39</v>
      </c>
      <c r="E12" s="196" t="s">
        <v>40</v>
      </c>
      <c r="F12" s="196" t="s">
        <v>41</v>
      </c>
      <c r="G12" s="196" t="s">
        <v>124</v>
      </c>
      <c r="H12" s="196" t="s">
        <v>44</v>
      </c>
      <c r="I12" s="196" t="s">
        <v>46</v>
      </c>
      <c r="J12" s="196" t="s">
        <v>125</v>
      </c>
      <c r="K12" s="196" t="s">
        <v>126</v>
      </c>
      <c r="L12" s="196" t="s">
        <v>48</v>
      </c>
      <c r="M12" s="197" t="s">
        <v>51</v>
      </c>
      <c r="N12" s="197" t="s">
        <v>52</v>
      </c>
      <c r="O12" s="197" t="s">
        <v>56</v>
      </c>
      <c r="P12" s="197" t="s">
        <v>57</v>
      </c>
      <c r="Q12" s="197" t="s">
        <v>83</v>
      </c>
      <c r="R12" s="197" t="s">
        <v>92</v>
      </c>
      <c r="S12" s="197" t="s">
        <v>100</v>
      </c>
    </row>
    <row r="13" spans="3:19" x14ac:dyDescent="0.25">
      <c r="C13" s="145" t="str">
        <f>IF('Summary Clear'!B2=0,"",'Summary Clear'!B2)</f>
        <v/>
      </c>
      <c r="D13" s="54" t="str">
        <f>IF('Summary Clear'!D2=0,"",'Summary Clear'!D2)</f>
        <v/>
      </c>
      <c r="E13" s="198" t="str">
        <f>IF('Summary Clear'!E2=0,"",(VLOOKUP('Summary Clear'!E2,Lists!$E$15:$G$21,3,FALSE)))</f>
        <v/>
      </c>
      <c r="F13" s="199" t="str">
        <f>IF('Summary Clear'!F2=0,"",'Summary Clear'!F2)</f>
        <v/>
      </c>
      <c r="G13" s="199" t="str">
        <f>IF('Summary Clear'!G2=0,"",'Summary Clear'!G2)</f>
        <v/>
      </c>
      <c r="H13" s="199" t="str">
        <f>IF('Summary Clear'!J2=0,"",'Summary Clear'!J2)</f>
        <v/>
      </c>
      <c r="I13" s="199" t="str">
        <f>IF('Summary Clear'!K2=0,"",'Summary Clear'!K2)</f>
        <v/>
      </c>
      <c r="J13" s="200" t="str">
        <f>IF('Summary Clear'!V2=0,"",'Summary Clear'!V2)</f>
        <v/>
      </c>
      <c r="K13" s="199" t="str">
        <f>IF('Summary Clear'!L2=0,"",'Summary Clear'!L2)</f>
        <v/>
      </c>
      <c r="L13" s="199" t="str">
        <f>IF('Summary Clear'!M2=0,"",'Summary Clear'!M2)</f>
        <v/>
      </c>
      <c r="M13" s="201" t="str">
        <f>IF('Summary Clear'!S2=0,"",'Summary Clear'!S2)</f>
        <v/>
      </c>
      <c r="N13" s="201" t="str">
        <f>IF('Summary Clear'!T2=0,"",'Summary Clear'!T2)</f>
        <v/>
      </c>
      <c r="O13" s="201" t="str">
        <f>IF('Summary Clear'!W2=0,"",'Summary Clear'!W2)</f>
        <v/>
      </c>
      <c r="P13" s="201" t="str">
        <f>IF('Summary Clear'!X2=0,"",'Summary Clear'!X2)</f>
        <v/>
      </c>
      <c r="Q13" s="201" t="str">
        <f>IF('Summary Clear'!Y2=0,"",'Summary Clear'!Y2)</f>
        <v/>
      </c>
      <c r="R13" s="201" t="str">
        <f>IF('Summary Clear'!Z2=0,"",'Summary Clear'!Z2)</f>
        <v/>
      </c>
      <c r="S13" s="201" t="str">
        <f>IF('Summary Clear'!AA2=0,"",'Summary Clear'!AA2)</f>
        <v/>
      </c>
    </row>
    <row r="14" spans="3:19" x14ac:dyDescent="0.25">
      <c r="C14" s="145" t="str">
        <f>IF('Summary Clear'!B3=0,"",'Summary Clear'!B3)</f>
        <v/>
      </c>
      <c r="D14" s="54" t="str">
        <f>IF('Summary Clear'!D3=0,"",'Summary Clear'!D3)</f>
        <v/>
      </c>
      <c r="E14" s="198" t="str">
        <f>IF('Summary Clear'!E3=0,"",(VLOOKUP('Summary Clear'!E3,Lists!$E$15:$G$21,3,FALSE)))</f>
        <v/>
      </c>
      <c r="F14" s="199" t="str">
        <f>IF('Summary Clear'!F3=0,"",'Summary Clear'!F3)</f>
        <v/>
      </c>
      <c r="G14" s="199" t="str">
        <f>IF('Summary Clear'!G3=0,"",'Summary Clear'!G3)</f>
        <v/>
      </c>
      <c r="H14" s="199" t="str">
        <f>IF('Summary Clear'!J3=0,"",'Summary Clear'!J3)</f>
        <v/>
      </c>
      <c r="I14" s="199" t="str">
        <f>IF('Summary Clear'!K3=0,"",'Summary Clear'!K3)</f>
        <v/>
      </c>
      <c r="J14" s="200" t="str">
        <f>IF('Summary Clear'!V3=0,"",'Summary Clear'!V3)</f>
        <v/>
      </c>
      <c r="K14" s="199" t="str">
        <f>IF('Summary Clear'!L3=0,"",'Summary Clear'!L3)</f>
        <v/>
      </c>
      <c r="L14" s="199" t="str">
        <f>IF('Summary Clear'!M3=0,"",'Summary Clear'!M3)</f>
        <v/>
      </c>
      <c r="M14" s="201" t="str">
        <f>IF('Summary Clear'!S3=0,"",'Summary Clear'!S3)</f>
        <v/>
      </c>
      <c r="N14" s="201" t="str">
        <f>IF('Summary Clear'!T3=0,"",'Summary Clear'!T3)</f>
        <v/>
      </c>
      <c r="O14" s="201" t="str">
        <f>IF('Summary Clear'!W3=0,"",'Summary Clear'!W3)</f>
        <v/>
      </c>
      <c r="P14" s="201" t="str">
        <f>IF('Summary Clear'!X3=0,"",'Summary Clear'!X3)</f>
        <v/>
      </c>
      <c r="Q14" s="201" t="str">
        <f>IF('Summary Clear'!Y3=0,"",'Summary Clear'!Y3)</f>
        <v/>
      </c>
      <c r="R14" s="201" t="str">
        <f>IF('Summary Clear'!Z3=0,"",'Summary Clear'!Z3)</f>
        <v/>
      </c>
      <c r="S14" s="201" t="str">
        <f>IF('Summary Clear'!AA3=0,"",'Summary Clear'!AA3)</f>
        <v/>
      </c>
    </row>
    <row r="15" spans="3:19" x14ac:dyDescent="0.25">
      <c r="C15" s="145" t="str">
        <f>IF('Summary Clear'!B4=0,"",'Summary Clear'!B4)</f>
        <v/>
      </c>
      <c r="D15" s="54" t="str">
        <f>IF('Summary Clear'!D4=0,"",'Summary Clear'!D4)</f>
        <v/>
      </c>
      <c r="E15" s="198" t="str">
        <f>IF('Summary Clear'!E4=0,"",(VLOOKUP('Summary Clear'!E4,Lists!$E$15:$G$21,3,FALSE)))</f>
        <v/>
      </c>
      <c r="F15" s="199" t="str">
        <f>IF('Summary Clear'!F4=0,"",'Summary Clear'!F4)</f>
        <v/>
      </c>
      <c r="G15" s="199" t="str">
        <f>IF('Summary Clear'!G4=0,"",'Summary Clear'!G4)</f>
        <v/>
      </c>
      <c r="H15" s="199" t="str">
        <f>IF('Summary Clear'!J4=0,"",'Summary Clear'!J4)</f>
        <v/>
      </c>
      <c r="I15" s="199" t="str">
        <f>IF('Summary Clear'!K4=0,"",'Summary Clear'!K4)</f>
        <v/>
      </c>
      <c r="J15" s="200" t="str">
        <f>IF('Summary Clear'!V4=0,"",'Summary Clear'!V4)</f>
        <v/>
      </c>
      <c r="K15" s="199" t="str">
        <f>IF('Summary Clear'!L4=0,"",'Summary Clear'!L4)</f>
        <v/>
      </c>
      <c r="L15" s="199" t="str">
        <f>IF('Summary Clear'!M4=0,"",'Summary Clear'!M4)</f>
        <v/>
      </c>
      <c r="M15" s="201" t="str">
        <f>IF('Summary Clear'!S4=0,"",'Summary Clear'!S4)</f>
        <v/>
      </c>
      <c r="N15" s="201" t="str">
        <f>IF('Summary Clear'!T4=0,"",'Summary Clear'!T4)</f>
        <v/>
      </c>
      <c r="O15" s="201" t="str">
        <f>IF('Summary Clear'!W4=0,"",'Summary Clear'!W4)</f>
        <v/>
      </c>
      <c r="P15" s="201" t="str">
        <f>IF('Summary Clear'!X4=0,"",'Summary Clear'!X4)</f>
        <v/>
      </c>
      <c r="Q15" s="201" t="str">
        <f>IF('Summary Clear'!Y4=0,"",'Summary Clear'!Y4)</f>
        <v/>
      </c>
      <c r="R15" s="201" t="str">
        <f>IF('Summary Clear'!Z4=0,"",'Summary Clear'!Z4)</f>
        <v/>
      </c>
      <c r="S15" s="201" t="str">
        <f>IF('Summary Clear'!AA4=0,"",'Summary Clear'!AA4)</f>
        <v/>
      </c>
    </row>
    <row r="16" spans="3:19" x14ac:dyDescent="0.25">
      <c r="C16" s="145" t="str">
        <f>IF('Summary Clear'!B5=0,"",'Summary Clear'!B5)</f>
        <v/>
      </c>
      <c r="D16" s="54" t="str">
        <f>IF('Summary Clear'!D5=0,"",'Summary Clear'!D5)</f>
        <v/>
      </c>
      <c r="E16" s="198" t="str">
        <f>IF('Summary Clear'!E5=0,"",(VLOOKUP('Summary Clear'!E5,Lists!$E$15:$G$21,3,FALSE)))</f>
        <v/>
      </c>
      <c r="F16" s="199" t="str">
        <f>IF('Summary Clear'!F5=0,"",'Summary Clear'!F5)</f>
        <v/>
      </c>
      <c r="G16" s="199" t="str">
        <f>IF('Summary Clear'!G5=0,"",'Summary Clear'!G5)</f>
        <v/>
      </c>
      <c r="H16" s="199" t="str">
        <f>IF('Summary Clear'!J5=0,"",'Summary Clear'!J5)</f>
        <v/>
      </c>
      <c r="I16" s="199" t="str">
        <f>IF('Summary Clear'!K5=0,"",'Summary Clear'!K5)</f>
        <v/>
      </c>
      <c r="J16" s="200" t="str">
        <f>IF('Summary Clear'!V5=0,"",'Summary Clear'!V5)</f>
        <v/>
      </c>
      <c r="K16" s="199" t="str">
        <f>IF('Summary Clear'!L5=0,"",'Summary Clear'!L5)</f>
        <v/>
      </c>
      <c r="L16" s="199" t="str">
        <f>IF('Summary Clear'!M5=0,"",'Summary Clear'!M5)</f>
        <v/>
      </c>
      <c r="M16" s="201" t="str">
        <f>IF('Summary Clear'!S5=0,"",'Summary Clear'!S5)</f>
        <v/>
      </c>
      <c r="N16" s="201" t="str">
        <f>IF('Summary Clear'!T5=0,"",'Summary Clear'!T5)</f>
        <v/>
      </c>
      <c r="O16" s="201" t="str">
        <f>IF('Summary Clear'!W5=0,"",'Summary Clear'!W5)</f>
        <v/>
      </c>
      <c r="P16" s="201" t="str">
        <f>IF('Summary Clear'!X5=0,"",'Summary Clear'!X5)</f>
        <v/>
      </c>
      <c r="Q16" s="201" t="str">
        <f>IF('Summary Clear'!Y5=0,"",'Summary Clear'!Y5)</f>
        <v/>
      </c>
      <c r="R16" s="201" t="str">
        <f>IF('Summary Clear'!Z5=0,"",'Summary Clear'!Z5)</f>
        <v/>
      </c>
      <c r="S16" s="201" t="str">
        <f>IF('Summary Clear'!AA5=0,"",'Summary Clear'!AA5)</f>
        <v/>
      </c>
    </row>
    <row r="17" spans="3:19" x14ac:dyDescent="0.25">
      <c r="C17" s="145" t="str">
        <f>IF('Summary Clear'!B6=0,"",'Summary Clear'!B6)</f>
        <v/>
      </c>
      <c r="D17" s="54" t="str">
        <f>IF('Summary Clear'!D6=0,"",'Summary Clear'!D6)</f>
        <v/>
      </c>
      <c r="E17" s="198" t="str">
        <f>IF('Summary Clear'!E6=0,"",(VLOOKUP('Summary Clear'!E6,Lists!$E$15:$G$21,3,FALSE)))</f>
        <v/>
      </c>
      <c r="F17" s="199" t="str">
        <f>IF('Summary Clear'!F6=0,"",'Summary Clear'!F6)</f>
        <v/>
      </c>
      <c r="G17" s="199" t="str">
        <f>IF('Summary Clear'!G6=0,"",'Summary Clear'!G6)</f>
        <v/>
      </c>
      <c r="H17" s="199" t="str">
        <f>IF('Summary Clear'!J6=0,"",'Summary Clear'!J6)</f>
        <v/>
      </c>
      <c r="I17" s="199" t="str">
        <f>IF('Summary Clear'!K6=0,"",'Summary Clear'!K6)</f>
        <v/>
      </c>
      <c r="J17" s="200" t="str">
        <f>IF('Summary Clear'!V6=0,"",'Summary Clear'!V6)</f>
        <v/>
      </c>
      <c r="K17" s="199" t="str">
        <f>IF('Summary Clear'!L6=0,"",'Summary Clear'!L6)</f>
        <v/>
      </c>
      <c r="L17" s="199" t="str">
        <f>IF('Summary Clear'!M6=0,"",'Summary Clear'!M6)</f>
        <v/>
      </c>
      <c r="M17" s="201" t="str">
        <f>IF('Summary Clear'!S6=0,"",'Summary Clear'!S6)</f>
        <v/>
      </c>
      <c r="N17" s="201" t="str">
        <f>IF('Summary Clear'!T6=0,"",'Summary Clear'!T6)</f>
        <v/>
      </c>
      <c r="O17" s="201" t="str">
        <f>IF('Summary Clear'!W6=0,"",'Summary Clear'!W6)</f>
        <v/>
      </c>
      <c r="P17" s="201" t="str">
        <f>IF('Summary Clear'!X6=0,"",'Summary Clear'!X6)</f>
        <v/>
      </c>
      <c r="Q17" s="201" t="str">
        <f>IF('Summary Clear'!Y6=0,"",'Summary Clear'!Y6)</f>
        <v/>
      </c>
      <c r="R17" s="201" t="str">
        <f>IF('Summary Clear'!Z6=0,"",'Summary Clear'!Z6)</f>
        <v/>
      </c>
      <c r="S17" s="201" t="str">
        <f>IF('Summary Clear'!AA6=0,"",'Summary Clear'!AA6)</f>
        <v/>
      </c>
    </row>
    <row r="18" spans="3:19" x14ac:dyDescent="0.25">
      <c r="C18" s="145" t="str">
        <f>IF('Summary Clear'!B7=0,"",'Summary Clear'!B7)</f>
        <v/>
      </c>
      <c r="D18" s="54" t="str">
        <f>IF('Summary Clear'!D7=0,"",'Summary Clear'!D7)</f>
        <v/>
      </c>
      <c r="E18" s="198" t="str">
        <f>IF('Summary Clear'!E7=0,"",(VLOOKUP('Summary Clear'!E7,Lists!$E$15:$G$21,3,FALSE)))</f>
        <v/>
      </c>
      <c r="F18" s="199" t="str">
        <f>IF('Summary Clear'!F7=0,"",'Summary Clear'!F7)</f>
        <v/>
      </c>
      <c r="G18" s="199" t="str">
        <f>IF('Summary Clear'!G7=0,"",'Summary Clear'!G7)</f>
        <v/>
      </c>
      <c r="H18" s="199" t="str">
        <f>IF('Summary Clear'!J7=0,"",'Summary Clear'!J7)</f>
        <v/>
      </c>
      <c r="I18" s="199" t="str">
        <f>IF('Summary Clear'!K7=0,"",'Summary Clear'!K7)</f>
        <v/>
      </c>
      <c r="J18" s="200" t="str">
        <f>IF('Summary Clear'!V7=0,"",'Summary Clear'!V7)</f>
        <v/>
      </c>
      <c r="K18" s="199" t="str">
        <f>IF('Summary Clear'!L7=0,"",'Summary Clear'!L7)</f>
        <v/>
      </c>
      <c r="L18" s="199" t="str">
        <f>IF('Summary Clear'!M7=0,"",'Summary Clear'!M7)</f>
        <v/>
      </c>
      <c r="M18" s="201" t="str">
        <f>IF('Summary Clear'!S7=0,"",'Summary Clear'!S7)</f>
        <v/>
      </c>
      <c r="N18" s="201" t="str">
        <f>IF('Summary Clear'!T7=0,"",'Summary Clear'!T7)</f>
        <v/>
      </c>
      <c r="O18" s="201" t="str">
        <f>IF('Summary Clear'!W7=0,"",'Summary Clear'!W7)</f>
        <v/>
      </c>
      <c r="P18" s="201" t="str">
        <f>IF('Summary Clear'!X7=0,"",'Summary Clear'!X7)</f>
        <v/>
      </c>
      <c r="Q18" s="201" t="str">
        <f>IF('Summary Clear'!Y7=0,"",'Summary Clear'!Y7)</f>
        <v/>
      </c>
      <c r="R18" s="201" t="str">
        <f>IF('Summary Clear'!Z7=0,"",'Summary Clear'!Z7)</f>
        <v/>
      </c>
      <c r="S18" s="201" t="str">
        <f>IF('Summary Clear'!AA7=0,"",'Summary Clear'!AA7)</f>
        <v/>
      </c>
    </row>
    <row r="19" spans="3:19" x14ac:dyDescent="0.25">
      <c r="C19" s="145" t="str">
        <f>IF('Summary Clear'!B8=0,"",'Summary Clear'!B8)</f>
        <v/>
      </c>
      <c r="D19" s="54" t="str">
        <f>IF('Summary Clear'!D8=0,"",'Summary Clear'!D8)</f>
        <v/>
      </c>
      <c r="E19" s="198" t="str">
        <f>IF('Summary Clear'!E8=0,"",(VLOOKUP('Summary Clear'!E8,Lists!$E$15:$G$21,3,FALSE)))</f>
        <v/>
      </c>
      <c r="F19" s="199" t="str">
        <f>IF('Summary Clear'!F8=0,"",'Summary Clear'!F8)</f>
        <v/>
      </c>
      <c r="G19" s="199" t="str">
        <f>IF('Summary Clear'!G8=0,"",'Summary Clear'!G8)</f>
        <v/>
      </c>
      <c r="H19" s="199" t="str">
        <f>IF('Summary Clear'!J8=0,"",'Summary Clear'!J8)</f>
        <v/>
      </c>
      <c r="I19" s="199" t="str">
        <f>IF('Summary Clear'!K8=0,"",'Summary Clear'!K8)</f>
        <v/>
      </c>
      <c r="J19" s="200" t="str">
        <f>IF('Summary Clear'!V8=0,"",'Summary Clear'!V8)</f>
        <v/>
      </c>
      <c r="K19" s="199" t="str">
        <f>IF('Summary Clear'!L8=0,"",'Summary Clear'!L8)</f>
        <v/>
      </c>
      <c r="L19" s="199" t="str">
        <f>IF('Summary Clear'!M8=0,"",'Summary Clear'!M8)</f>
        <v/>
      </c>
      <c r="M19" s="201" t="str">
        <f>IF('Summary Clear'!S8=0,"",'Summary Clear'!S8)</f>
        <v/>
      </c>
      <c r="N19" s="201" t="str">
        <f>IF('Summary Clear'!T8=0,"",'Summary Clear'!T8)</f>
        <v/>
      </c>
      <c r="O19" s="201" t="str">
        <f>IF('Summary Clear'!W8=0,"",'Summary Clear'!W8)</f>
        <v/>
      </c>
      <c r="P19" s="201" t="str">
        <f>IF('Summary Clear'!X8=0,"",'Summary Clear'!X8)</f>
        <v/>
      </c>
      <c r="Q19" s="201" t="str">
        <f>IF('Summary Clear'!Y8=0,"",'Summary Clear'!Y8)</f>
        <v/>
      </c>
      <c r="R19" s="201" t="str">
        <f>IF('Summary Clear'!Z8=0,"",'Summary Clear'!Z8)</f>
        <v/>
      </c>
      <c r="S19" s="201" t="str">
        <f>IF('Summary Clear'!AA8=0,"",'Summary Clear'!AA8)</f>
        <v/>
      </c>
    </row>
    <row r="20" spans="3:19" x14ac:dyDescent="0.25">
      <c r="C20" s="145" t="str">
        <f>IF('Summary Clear'!B9=0,"",'Summary Clear'!B9)</f>
        <v/>
      </c>
      <c r="D20" s="54" t="str">
        <f>IF('Summary Clear'!D9=0,"",'Summary Clear'!D9)</f>
        <v/>
      </c>
      <c r="E20" s="198" t="str">
        <f>IF('Summary Clear'!E9=0,"",(VLOOKUP('Summary Clear'!E9,Lists!$E$15:$G$21,3,FALSE)))</f>
        <v/>
      </c>
      <c r="F20" s="199" t="str">
        <f>IF('Summary Clear'!F9=0,"",'Summary Clear'!F9)</f>
        <v/>
      </c>
      <c r="G20" s="199" t="str">
        <f>IF('Summary Clear'!G9=0,"",'Summary Clear'!G9)</f>
        <v/>
      </c>
      <c r="H20" s="199" t="str">
        <f>IF('Summary Clear'!J9=0,"",'Summary Clear'!J9)</f>
        <v/>
      </c>
      <c r="I20" s="199" t="str">
        <f>IF('Summary Clear'!K9=0,"",'Summary Clear'!K9)</f>
        <v/>
      </c>
      <c r="J20" s="200" t="str">
        <f>IF('Summary Clear'!V9=0,"",'Summary Clear'!V9)</f>
        <v/>
      </c>
      <c r="K20" s="199" t="str">
        <f>IF('Summary Clear'!L9=0,"",'Summary Clear'!L9)</f>
        <v/>
      </c>
      <c r="L20" s="199" t="str">
        <f>IF('Summary Clear'!M9=0,"",'Summary Clear'!M9)</f>
        <v/>
      </c>
      <c r="M20" s="201" t="str">
        <f>IF('Summary Clear'!S9=0,"",'Summary Clear'!S9)</f>
        <v/>
      </c>
      <c r="N20" s="201" t="str">
        <f>IF('Summary Clear'!T9=0,"",'Summary Clear'!T9)</f>
        <v/>
      </c>
      <c r="O20" s="201" t="str">
        <f>IF('Summary Clear'!W9=0,"",'Summary Clear'!W9)</f>
        <v/>
      </c>
      <c r="P20" s="201" t="str">
        <f>IF('Summary Clear'!X9=0,"",'Summary Clear'!X9)</f>
        <v/>
      </c>
      <c r="Q20" s="201" t="str">
        <f>IF('Summary Clear'!Y9=0,"",'Summary Clear'!Y9)</f>
        <v/>
      </c>
      <c r="R20" s="201" t="str">
        <f>IF('Summary Clear'!Z9=0,"",'Summary Clear'!Z9)</f>
        <v/>
      </c>
      <c r="S20" s="201" t="str">
        <f>IF('Summary Clear'!AA9=0,"",'Summary Clear'!AA9)</f>
        <v/>
      </c>
    </row>
    <row r="21" spans="3:19" x14ac:dyDescent="0.25">
      <c r="C21" s="145" t="str">
        <f>IF('Summary Clear'!B10=0,"",'Summary Clear'!B10)</f>
        <v/>
      </c>
      <c r="D21" s="54" t="str">
        <f>IF('Summary Clear'!D10=0,"",'Summary Clear'!D10)</f>
        <v/>
      </c>
      <c r="E21" s="198" t="str">
        <f>IF('Summary Clear'!E10=0,"",(VLOOKUP('Summary Clear'!E10,Lists!$E$15:$G$21,3,FALSE)))</f>
        <v/>
      </c>
      <c r="F21" s="199" t="str">
        <f>IF('Summary Clear'!F10=0,"",'Summary Clear'!F10)</f>
        <v/>
      </c>
      <c r="G21" s="199" t="str">
        <f>IF('Summary Clear'!G10=0,"",'Summary Clear'!G10)</f>
        <v/>
      </c>
      <c r="H21" s="199" t="str">
        <f>IF('Summary Clear'!J10=0,"",'Summary Clear'!J10)</f>
        <v/>
      </c>
      <c r="I21" s="199" t="str">
        <f>IF('Summary Clear'!K10=0,"",'Summary Clear'!K10)</f>
        <v/>
      </c>
      <c r="J21" s="200" t="str">
        <f>IF('Summary Clear'!V10=0,"",'Summary Clear'!V10)</f>
        <v/>
      </c>
      <c r="K21" s="199" t="str">
        <f>IF('Summary Clear'!L10=0,"",'Summary Clear'!L10)</f>
        <v/>
      </c>
      <c r="L21" s="199" t="str">
        <f>IF('Summary Clear'!M10=0,"",'Summary Clear'!M10)</f>
        <v/>
      </c>
      <c r="M21" s="201" t="str">
        <f>IF('Summary Clear'!S10=0,"",'Summary Clear'!S10)</f>
        <v/>
      </c>
      <c r="N21" s="201" t="str">
        <f>IF('Summary Clear'!T10=0,"",'Summary Clear'!T10)</f>
        <v/>
      </c>
      <c r="O21" s="201" t="str">
        <f>IF('Summary Clear'!W10=0,"",'Summary Clear'!W10)</f>
        <v/>
      </c>
      <c r="P21" s="201" t="str">
        <f>IF('Summary Clear'!X10=0,"",'Summary Clear'!X10)</f>
        <v/>
      </c>
      <c r="Q21" s="201" t="str">
        <f>IF('Summary Clear'!Y10=0,"",'Summary Clear'!Y10)</f>
        <v/>
      </c>
      <c r="R21" s="201" t="str">
        <f>IF('Summary Clear'!Z10=0,"",'Summary Clear'!Z10)</f>
        <v/>
      </c>
      <c r="S21" s="201" t="str">
        <f>IF('Summary Clear'!AA10=0,"",'Summary Clear'!AA10)</f>
        <v/>
      </c>
    </row>
    <row r="22" spans="3:19" x14ac:dyDescent="0.25">
      <c r="C22" s="145" t="str">
        <f>IF('Summary Clear'!B11=0,"",'Summary Clear'!B11)</f>
        <v/>
      </c>
      <c r="D22" s="54" t="str">
        <f>IF('Summary Clear'!D11=0,"",'Summary Clear'!D11)</f>
        <v/>
      </c>
      <c r="E22" s="198" t="str">
        <f>IF('Summary Clear'!E11=0,"",(VLOOKUP('Summary Clear'!E11,Lists!$E$15:$G$21,3,FALSE)))</f>
        <v/>
      </c>
      <c r="F22" s="199" t="str">
        <f>IF('Summary Clear'!F11=0,"",'Summary Clear'!F11)</f>
        <v/>
      </c>
      <c r="G22" s="199" t="str">
        <f>IF('Summary Clear'!G11=0,"",'Summary Clear'!G11)</f>
        <v/>
      </c>
      <c r="H22" s="199" t="str">
        <f>IF('Summary Clear'!J11=0,"",'Summary Clear'!J11)</f>
        <v/>
      </c>
      <c r="I22" s="199" t="str">
        <f>IF('Summary Clear'!K11=0,"",'Summary Clear'!K11)</f>
        <v/>
      </c>
      <c r="J22" s="200" t="str">
        <f>IF('Summary Clear'!V11=0,"",'Summary Clear'!V11)</f>
        <v/>
      </c>
      <c r="K22" s="199" t="str">
        <f>IF('Summary Clear'!L11=0,"",'Summary Clear'!L11)</f>
        <v/>
      </c>
      <c r="L22" s="199" t="str">
        <f>IF('Summary Clear'!M11=0,"",'Summary Clear'!M11)</f>
        <v/>
      </c>
      <c r="M22" s="201" t="str">
        <f>IF('Summary Clear'!S11=0,"",'Summary Clear'!S11)</f>
        <v/>
      </c>
      <c r="N22" s="201" t="str">
        <f>IF('Summary Clear'!T11=0,"",'Summary Clear'!T11)</f>
        <v/>
      </c>
      <c r="O22" s="201" t="str">
        <f>IF('Summary Clear'!W11=0,"",'Summary Clear'!W11)</f>
        <v/>
      </c>
      <c r="P22" s="201" t="str">
        <f>IF('Summary Clear'!X11=0,"",'Summary Clear'!X11)</f>
        <v/>
      </c>
      <c r="Q22" s="201" t="str">
        <f>IF('Summary Clear'!Y11=0,"",'Summary Clear'!Y11)</f>
        <v/>
      </c>
      <c r="R22" s="201" t="str">
        <f>IF('Summary Clear'!Z11=0,"",'Summary Clear'!Z11)</f>
        <v/>
      </c>
      <c r="S22" s="201" t="str">
        <f>IF('Summary Clear'!AA11=0,"",'Summary Clear'!AA11)</f>
        <v/>
      </c>
    </row>
    <row r="23" spans="3:19" x14ac:dyDescent="0.25">
      <c r="C23" s="145" t="str">
        <f>IF('Summary Clear'!B12=0,"",'Summary Clear'!B12)</f>
        <v/>
      </c>
      <c r="D23" s="54" t="str">
        <f>IF('Summary Clear'!D12=0,"",'Summary Clear'!D12)</f>
        <v/>
      </c>
      <c r="E23" s="198" t="str">
        <f>IF('Summary Clear'!E12=0,"",(VLOOKUP('Summary Clear'!E12,Lists!$E$15:$G$21,3,FALSE)))</f>
        <v/>
      </c>
      <c r="F23" s="199" t="str">
        <f>IF('Summary Clear'!F12=0,"",'Summary Clear'!F12)</f>
        <v/>
      </c>
      <c r="G23" s="199" t="str">
        <f>IF('Summary Clear'!G12=0,"",'Summary Clear'!G12)</f>
        <v/>
      </c>
      <c r="H23" s="199" t="str">
        <f>IF('Summary Clear'!J12=0,"",'Summary Clear'!J12)</f>
        <v/>
      </c>
      <c r="I23" s="199" t="str">
        <f>IF('Summary Clear'!K12=0,"",'Summary Clear'!K12)</f>
        <v/>
      </c>
      <c r="J23" s="200" t="str">
        <f>IF('Summary Clear'!V12=0,"",'Summary Clear'!V12)</f>
        <v/>
      </c>
      <c r="K23" s="199" t="str">
        <f>IF('Summary Clear'!L12=0,"",'Summary Clear'!L12)</f>
        <v/>
      </c>
      <c r="L23" s="199" t="str">
        <f>IF('Summary Clear'!M12=0,"",'Summary Clear'!M12)</f>
        <v/>
      </c>
      <c r="M23" s="201" t="str">
        <f>IF('Summary Clear'!S12=0,"",'Summary Clear'!S12)</f>
        <v/>
      </c>
      <c r="N23" s="201" t="str">
        <f>IF('Summary Clear'!T12=0,"",'Summary Clear'!T12)</f>
        <v/>
      </c>
      <c r="O23" s="201" t="str">
        <f>IF('Summary Clear'!W12=0,"",'Summary Clear'!W12)</f>
        <v/>
      </c>
      <c r="P23" s="201" t="str">
        <f>IF('Summary Clear'!X12=0,"",'Summary Clear'!X12)</f>
        <v/>
      </c>
      <c r="Q23" s="201" t="str">
        <f>IF('Summary Clear'!Y12=0,"",'Summary Clear'!Y12)</f>
        <v/>
      </c>
      <c r="R23" s="201" t="str">
        <f>IF('Summary Clear'!Z12=0,"",'Summary Clear'!Z12)</f>
        <v/>
      </c>
      <c r="S23" s="201" t="str">
        <f>IF('Summary Clear'!AA12=0,"",'Summary Clear'!AA12)</f>
        <v/>
      </c>
    </row>
    <row r="24" spans="3:19" x14ac:dyDescent="0.25">
      <c r="C24" s="145" t="str">
        <f>IF('Summary Clear'!B13=0,"",'Summary Clear'!B13)</f>
        <v/>
      </c>
      <c r="D24" s="54" t="str">
        <f>IF('Summary Clear'!D13=0,"",'Summary Clear'!D13)</f>
        <v/>
      </c>
      <c r="E24" s="198" t="str">
        <f>IF('Summary Clear'!E13=0,"",(VLOOKUP('Summary Clear'!E13,Lists!$E$15:$G$21,3,FALSE)))</f>
        <v/>
      </c>
      <c r="F24" s="199" t="str">
        <f>IF('Summary Clear'!F13=0,"",'Summary Clear'!F13)</f>
        <v/>
      </c>
      <c r="G24" s="199" t="str">
        <f>IF('Summary Clear'!G13=0,"",'Summary Clear'!G13)</f>
        <v/>
      </c>
      <c r="H24" s="199" t="str">
        <f>IF('Summary Clear'!J13=0,"",'Summary Clear'!J13)</f>
        <v/>
      </c>
      <c r="I24" s="199" t="str">
        <f>IF('Summary Clear'!K13=0,"",'Summary Clear'!K13)</f>
        <v/>
      </c>
      <c r="J24" s="200" t="str">
        <f>IF('Summary Clear'!V13=0,"",'Summary Clear'!V13)</f>
        <v/>
      </c>
      <c r="K24" s="199" t="str">
        <f>IF('Summary Clear'!L13=0,"",'Summary Clear'!L13)</f>
        <v/>
      </c>
      <c r="L24" s="199" t="str">
        <f>IF('Summary Clear'!M13=0,"",'Summary Clear'!M13)</f>
        <v/>
      </c>
      <c r="M24" s="201" t="str">
        <f>IF('Summary Clear'!S13=0,"",'Summary Clear'!S13)</f>
        <v/>
      </c>
      <c r="N24" s="201" t="str">
        <f>IF('Summary Clear'!T13=0,"",'Summary Clear'!T13)</f>
        <v/>
      </c>
      <c r="O24" s="201" t="str">
        <f>IF('Summary Clear'!W13=0,"",'Summary Clear'!W13)</f>
        <v/>
      </c>
      <c r="P24" s="201" t="str">
        <f>IF('Summary Clear'!X13=0,"",'Summary Clear'!X13)</f>
        <v/>
      </c>
      <c r="Q24" s="201" t="str">
        <f>IF('Summary Clear'!Y13=0,"",'Summary Clear'!Y13)</f>
        <v/>
      </c>
      <c r="R24" s="201" t="str">
        <f>IF('Summary Clear'!Z13=0,"",'Summary Clear'!Z13)</f>
        <v/>
      </c>
      <c r="S24" s="201" t="str">
        <f>IF('Summary Clear'!AA13=0,"",'Summary Clear'!AA13)</f>
        <v/>
      </c>
    </row>
    <row r="25" spans="3:19" x14ac:dyDescent="0.25">
      <c r="C25" s="145" t="str">
        <f>IF('Summary Clear'!B14=0,"",'Summary Clear'!B14)</f>
        <v/>
      </c>
      <c r="D25" s="54" t="str">
        <f>IF('Summary Clear'!D14=0,"",'Summary Clear'!D14)</f>
        <v/>
      </c>
      <c r="E25" s="198" t="str">
        <f>IF('Summary Clear'!E14=0,"",(VLOOKUP('Summary Clear'!E14,Lists!$E$15:$G$21,3,FALSE)))</f>
        <v/>
      </c>
      <c r="F25" s="199" t="str">
        <f>IF('Summary Clear'!F14=0,"",'Summary Clear'!F14)</f>
        <v/>
      </c>
      <c r="G25" s="199" t="str">
        <f>IF('Summary Clear'!G14=0,"",'Summary Clear'!G14)</f>
        <v/>
      </c>
      <c r="H25" s="199" t="str">
        <f>IF('Summary Clear'!J14=0,"",'Summary Clear'!J14)</f>
        <v/>
      </c>
      <c r="I25" s="199" t="str">
        <f>IF('Summary Clear'!K14=0,"",'Summary Clear'!K14)</f>
        <v/>
      </c>
      <c r="J25" s="200" t="str">
        <f>IF('Summary Clear'!V14=0,"",'Summary Clear'!V14)</f>
        <v/>
      </c>
      <c r="K25" s="199" t="str">
        <f>IF('Summary Clear'!L14=0,"",'Summary Clear'!L14)</f>
        <v/>
      </c>
      <c r="L25" s="199" t="str">
        <f>IF('Summary Clear'!M14=0,"",'Summary Clear'!M14)</f>
        <v/>
      </c>
      <c r="M25" s="201" t="str">
        <f>IF('Summary Clear'!S14=0,"",'Summary Clear'!S14)</f>
        <v/>
      </c>
      <c r="N25" s="201" t="str">
        <f>IF('Summary Clear'!T14=0,"",'Summary Clear'!T14)</f>
        <v/>
      </c>
      <c r="O25" s="201" t="str">
        <f>IF('Summary Clear'!W14=0,"",'Summary Clear'!W14)</f>
        <v/>
      </c>
      <c r="P25" s="201" t="str">
        <f>IF('Summary Clear'!X14=0,"",'Summary Clear'!X14)</f>
        <v/>
      </c>
      <c r="Q25" s="201" t="str">
        <f>IF('Summary Clear'!Y14=0,"",'Summary Clear'!Y14)</f>
        <v/>
      </c>
      <c r="R25" s="201" t="str">
        <f>IF('Summary Clear'!Z14=0,"",'Summary Clear'!Z14)</f>
        <v/>
      </c>
      <c r="S25" s="201" t="str">
        <f>IF('Summary Clear'!AA14=0,"",'Summary Clear'!AA14)</f>
        <v/>
      </c>
    </row>
    <row r="26" spans="3:19" x14ac:dyDescent="0.25">
      <c r="C26" s="145" t="str">
        <f>IF('Summary Clear'!B15=0,"",'Summary Clear'!B15)</f>
        <v/>
      </c>
      <c r="D26" s="54" t="str">
        <f>IF('Summary Clear'!D15=0,"",'Summary Clear'!D15)</f>
        <v/>
      </c>
      <c r="E26" s="198" t="str">
        <f>IF('Summary Clear'!E15=0,"",(VLOOKUP('Summary Clear'!E15,Lists!$E$15:$G$21,3,FALSE)))</f>
        <v/>
      </c>
      <c r="F26" s="199" t="str">
        <f>IF('Summary Clear'!F15=0,"",'Summary Clear'!F15)</f>
        <v/>
      </c>
      <c r="G26" s="199" t="str">
        <f>IF('Summary Clear'!G15=0,"",'Summary Clear'!G15)</f>
        <v/>
      </c>
      <c r="H26" s="199" t="str">
        <f>IF('Summary Clear'!J15=0,"",'Summary Clear'!J15)</f>
        <v/>
      </c>
      <c r="I26" s="199" t="str">
        <f>IF('Summary Clear'!K15=0,"",'Summary Clear'!K15)</f>
        <v/>
      </c>
      <c r="J26" s="200" t="str">
        <f>IF('Summary Clear'!V15=0,"",'Summary Clear'!V15)</f>
        <v/>
      </c>
      <c r="K26" s="199" t="str">
        <f>IF('Summary Clear'!L15=0,"",'Summary Clear'!L15)</f>
        <v/>
      </c>
      <c r="L26" s="199" t="str">
        <f>IF('Summary Clear'!M15=0,"",'Summary Clear'!M15)</f>
        <v/>
      </c>
      <c r="M26" s="201" t="str">
        <f>IF('Summary Clear'!S15=0,"",'Summary Clear'!S15)</f>
        <v/>
      </c>
      <c r="N26" s="201" t="str">
        <f>IF('Summary Clear'!T15=0,"",'Summary Clear'!T15)</f>
        <v/>
      </c>
      <c r="O26" s="201" t="str">
        <f>IF('Summary Clear'!W15=0,"",'Summary Clear'!W15)</f>
        <v/>
      </c>
      <c r="P26" s="201" t="str">
        <f>IF('Summary Clear'!X15=0,"",'Summary Clear'!X15)</f>
        <v/>
      </c>
      <c r="Q26" s="201" t="str">
        <f>IF('Summary Clear'!Y15=0,"",'Summary Clear'!Y15)</f>
        <v/>
      </c>
      <c r="R26" s="201" t="str">
        <f>IF('Summary Clear'!Z15=0,"",'Summary Clear'!Z15)</f>
        <v/>
      </c>
      <c r="S26" s="201" t="str">
        <f>IF('Summary Clear'!AA15=0,"",'Summary Clear'!AA15)</f>
        <v/>
      </c>
    </row>
    <row r="27" spans="3:19" x14ac:dyDescent="0.25">
      <c r="C27" s="145" t="str">
        <f>IF('Summary Clear'!B16=0,"",'Summary Clear'!B16)</f>
        <v/>
      </c>
      <c r="D27" s="54" t="str">
        <f>IF('Summary Clear'!D16=0,"",'Summary Clear'!D16)</f>
        <v/>
      </c>
      <c r="E27" s="198" t="str">
        <f>IF('Summary Clear'!E16=0,"",(VLOOKUP('Summary Clear'!E16,Lists!$E$15:$G$21,3,FALSE)))</f>
        <v/>
      </c>
      <c r="F27" s="199" t="str">
        <f>IF('Summary Clear'!F16=0,"",'Summary Clear'!F16)</f>
        <v/>
      </c>
      <c r="G27" s="199" t="str">
        <f>IF('Summary Clear'!G16=0,"",'Summary Clear'!G16)</f>
        <v/>
      </c>
      <c r="H27" s="199" t="str">
        <f>IF('Summary Clear'!J16=0,"",'Summary Clear'!J16)</f>
        <v/>
      </c>
      <c r="I27" s="199" t="str">
        <f>IF('Summary Clear'!K16=0,"",'Summary Clear'!K16)</f>
        <v/>
      </c>
      <c r="J27" s="200" t="str">
        <f>IF('Summary Clear'!V16=0,"",'Summary Clear'!V16)</f>
        <v/>
      </c>
      <c r="K27" s="199" t="str">
        <f>IF('Summary Clear'!L16=0,"",'Summary Clear'!L16)</f>
        <v/>
      </c>
      <c r="L27" s="199" t="str">
        <f>IF('Summary Clear'!M16=0,"",'Summary Clear'!M16)</f>
        <v/>
      </c>
      <c r="M27" s="201" t="str">
        <f>IF('Summary Clear'!S16=0,"",'Summary Clear'!S16)</f>
        <v/>
      </c>
      <c r="N27" s="201" t="str">
        <f>IF('Summary Clear'!T16=0,"",'Summary Clear'!T16)</f>
        <v/>
      </c>
      <c r="O27" s="201" t="str">
        <f>IF('Summary Clear'!W16=0,"",'Summary Clear'!W16)</f>
        <v/>
      </c>
      <c r="P27" s="201" t="str">
        <f>IF('Summary Clear'!X16=0,"",'Summary Clear'!X16)</f>
        <v/>
      </c>
      <c r="Q27" s="201" t="str">
        <f>IF('Summary Clear'!Y16=0,"",'Summary Clear'!Y16)</f>
        <v/>
      </c>
      <c r="R27" s="201" t="str">
        <f>IF('Summary Clear'!Z16=0,"",'Summary Clear'!Z16)</f>
        <v/>
      </c>
      <c r="S27" s="201" t="str">
        <f>IF('Summary Clear'!AA16=0,"",'Summary Clear'!AA16)</f>
        <v/>
      </c>
    </row>
    <row r="28" spans="3:19" x14ac:dyDescent="0.25">
      <c r="C28" s="145" t="str">
        <f>IF('Summary Clear'!B17=0,"",'Summary Clear'!B17)</f>
        <v/>
      </c>
      <c r="D28" s="54" t="str">
        <f>IF('Summary Clear'!D17=0,"",'Summary Clear'!D17)</f>
        <v/>
      </c>
      <c r="E28" s="198" t="str">
        <f>IF('Summary Clear'!E17=0,"",(VLOOKUP('Summary Clear'!E17,Lists!$E$15:$G$21,3,FALSE)))</f>
        <v/>
      </c>
      <c r="F28" s="199" t="str">
        <f>IF('Summary Clear'!F17=0,"",'Summary Clear'!F17)</f>
        <v/>
      </c>
      <c r="G28" s="199" t="str">
        <f>IF('Summary Clear'!G17=0,"",'Summary Clear'!G17)</f>
        <v/>
      </c>
      <c r="H28" s="199" t="str">
        <f>IF('Summary Clear'!J17=0,"",'Summary Clear'!J17)</f>
        <v/>
      </c>
      <c r="I28" s="199" t="str">
        <f>IF('Summary Clear'!K17=0,"",'Summary Clear'!K17)</f>
        <v/>
      </c>
      <c r="J28" s="200" t="str">
        <f>IF('Summary Clear'!V17=0,"",'Summary Clear'!V17)</f>
        <v/>
      </c>
      <c r="K28" s="199" t="str">
        <f>IF('Summary Clear'!L17=0,"",'Summary Clear'!L17)</f>
        <v/>
      </c>
      <c r="L28" s="199" t="str">
        <f>IF('Summary Clear'!M17=0,"",'Summary Clear'!M17)</f>
        <v/>
      </c>
      <c r="M28" s="201" t="str">
        <f>IF('Summary Clear'!S17=0,"",'Summary Clear'!S17)</f>
        <v/>
      </c>
      <c r="N28" s="201" t="str">
        <f>IF('Summary Clear'!T17=0,"",'Summary Clear'!T17)</f>
        <v/>
      </c>
      <c r="O28" s="201" t="str">
        <f>IF('Summary Clear'!W17=0,"",'Summary Clear'!W17)</f>
        <v/>
      </c>
      <c r="P28" s="201" t="str">
        <f>IF('Summary Clear'!X17=0,"",'Summary Clear'!X17)</f>
        <v/>
      </c>
      <c r="Q28" s="201" t="str">
        <f>IF('Summary Clear'!Y17=0,"",'Summary Clear'!Y17)</f>
        <v/>
      </c>
      <c r="R28" s="201" t="str">
        <f>IF('Summary Clear'!Z17=0,"",'Summary Clear'!Z17)</f>
        <v/>
      </c>
      <c r="S28" s="201" t="str">
        <f>IF('Summary Clear'!AA17=0,"",'Summary Clear'!AA17)</f>
        <v/>
      </c>
    </row>
    <row r="29" spans="3:19" x14ac:dyDescent="0.25">
      <c r="C29" s="145" t="str">
        <f>IF('Summary Clear'!B18=0,"",'Summary Clear'!B18)</f>
        <v/>
      </c>
      <c r="D29" s="54" t="str">
        <f>IF('Summary Clear'!D18=0,"",'Summary Clear'!D18)</f>
        <v/>
      </c>
      <c r="E29" s="198" t="str">
        <f>IF('Summary Clear'!E18=0,"",(VLOOKUP('Summary Clear'!E18,Lists!$E$15:$G$21,3,FALSE)))</f>
        <v/>
      </c>
      <c r="F29" s="199" t="str">
        <f>IF('Summary Clear'!F18=0,"",'Summary Clear'!F18)</f>
        <v/>
      </c>
      <c r="G29" s="199" t="str">
        <f>IF('Summary Clear'!G18=0,"",'Summary Clear'!G18)</f>
        <v/>
      </c>
      <c r="H29" s="199" t="str">
        <f>IF('Summary Clear'!J18=0,"",'Summary Clear'!J18)</f>
        <v/>
      </c>
      <c r="I29" s="199" t="str">
        <f>IF('Summary Clear'!K18=0,"",'Summary Clear'!K18)</f>
        <v/>
      </c>
      <c r="J29" s="200" t="str">
        <f>IF('Summary Clear'!V18=0,"",'Summary Clear'!V18)</f>
        <v/>
      </c>
      <c r="K29" s="199" t="str">
        <f>IF('Summary Clear'!L18=0,"",'Summary Clear'!L18)</f>
        <v/>
      </c>
      <c r="L29" s="199" t="str">
        <f>IF('Summary Clear'!M18=0,"",'Summary Clear'!M18)</f>
        <v/>
      </c>
      <c r="M29" s="201" t="str">
        <f>IF('Summary Clear'!S18=0,"",'Summary Clear'!S18)</f>
        <v/>
      </c>
      <c r="N29" s="201" t="str">
        <f>IF('Summary Clear'!T18=0,"",'Summary Clear'!T18)</f>
        <v/>
      </c>
      <c r="O29" s="201" t="str">
        <f>IF('Summary Clear'!W18=0,"",'Summary Clear'!W18)</f>
        <v/>
      </c>
      <c r="P29" s="201" t="str">
        <f>IF('Summary Clear'!X18=0,"",'Summary Clear'!X18)</f>
        <v/>
      </c>
      <c r="Q29" s="201" t="str">
        <f>IF('Summary Clear'!Y18=0,"",'Summary Clear'!Y18)</f>
        <v/>
      </c>
      <c r="R29" s="201" t="str">
        <f>IF('Summary Clear'!Z18=0,"",'Summary Clear'!Z18)</f>
        <v/>
      </c>
      <c r="S29" s="201" t="str">
        <f>IF('Summary Clear'!AA18=0,"",'Summary Clear'!AA18)</f>
        <v/>
      </c>
    </row>
    <row r="30" spans="3:19" x14ac:dyDescent="0.25">
      <c r="C30" s="145" t="str">
        <f>IF('Summary Clear'!B19=0,"",'Summary Clear'!B19)</f>
        <v/>
      </c>
      <c r="D30" s="54" t="str">
        <f>IF('Summary Clear'!D19=0,"",'Summary Clear'!D19)</f>
        <v/>
      </c>
      <c r="E30" s="198" t="str">
        <f>IF('Summary Clear'!E19=0,"",(VLOOKUP('Summary Clear'!E19,Lists!$E$15:$G$21,3,FALSE)))</f>
        <v/>
      </c>
      <c r="F30" s="199" t="str">
        <f>IF('Summary Clear'!F19=0,"",'Summary Clear'!F19)</f>
        <v/>
      </c>
      <c r="G30" s="199" t="str">
        <f>IF('Summary Clear'!G19=0,"",'Summary Clear'!G19)</f>
        <v/>
      </c>
      <c r="H30" s="199" t="str">
        <f>IF('Summary Clear'!J19=0,"",'Summary Clear'!J19)</f>
        <v/>
      </c>
      <c r="I30" s="199" t="str">
        <f>IF('Summary Clear'!K19=0,"",'Summary Clear'!K19)</f>
        <v/>
      </c>
      <c r="J30" s="200" t="str">
        <f>IF('Summary Clear'!V19=0,"",'Summary Clear'!V19)</f>
        <v/>
      </c>
      <c r="K30" s="199" t="str">
        <f>IF('Summary Clear'!L19=0,"",'Summary Clear'!L19)</f>
        <v/>
      </c>
      <c r="L30" s="199" t="str">
        <f>IF('Summary Clear'!M19=0,"",'Summary Clear'!M19)</f>
        <v/>
      </c>
      <c r="M30" s="201" t="str">
        <f>IF('Summary Clear'!S19=0,"",'Summary Clear'!S19)</f>
        <v/>
      </c>
      <c r="N30" s="201" t="str">
        <f>IF('Summary Clear'!T19=0,"",'Summary Clear'!T19)</f>
        <v/>
      </c>
      <c r="O30" s="201" t="str">
        <f>IF('Summary Clear'!W19=0,"",'Summary Clear'!W19)</f>
        <v/>
      </c>
      <c r="P30" s="201" t="str">
        <f>IF('Summary Clear'!X19=0,"",'Summary Clear'!X19)</f>
        <v/>
      </c>
      <c r="Q30" s="201" t="str">
        <f>IF('Summary Clear'!Y19=0,"",'Summary Clear'!Y19)</f>
        <v/>
      </c>
      <c r="R30" s="201" t="str">
        <f>IF('Summary Clear'!Z19=0,"",'Summary Clear'!Z19)</f>
        <v/>
      </c>
      <c r="S30" s="201" t="str">
        <f>IF('Summary Clear'!AA19=0,"",'Summary Clear'!AA19)</f>
        <v/>
      </c>
    </row>
    <row r="31" spans="3:19" x14ac:dyDescent="0.25">
      <c r="C31" s="145" t="str">
        <f>IF('Summary Clear'!B20=0,"",'Summary Clear'!B20)</f>
        <v/>
      </c>
      <c r="D31" s="54" t="str">
        <f>IF('Summary Clear'!D20=0,"",'Summary Clear'!D20)</f>
        <v/>
      </c>
      <c r="E31" s="198" t="str">
        <f>IF('Summary Clear'!E20=0,"",(VLOOKUP('Summary Clear'!E20,Lists!$E$15:$G$21,3,FALSE)))</f>
        <v/>
      </c>
      <c r="F31" s="199" t="str">
        <f>IF('Summary Clear'!F20=0,"",'Summary Clear'!F20)</f>
        <v/>
      </c>
      <c r="G31" s="199" t="str">
        <f>IF('Summary Clear'!G20=0,"",'Summary Clear'!G20)</f>
        <v/>
      </c>
      <c r="H31" s="199" t="str">
        <f>IF('Summary Clear'!J20=0,"",'Summary Clear'!J20)</f>
        <v/>
      </c>
      <c r="I31" s="199" t="str">
        <f>IF('Summary Clear'!K20=0,"",'Summary Clear'!K20)</f>
        <v/>
      </c>
      <c r="J31" s="200" t="str">
        <f>IF('Summary Clear'!V20=0,"",'Summary Clear'!V20)</f>
        <v/>
      </c>
      <c r="K31" s="199" t="str">
        <f>IF('Summary Clear'!L20=0,"",'Summary Clear'!L20)</f>
        <v/>
      </c>
      <c r="L31" s="199" t="str">
        <f>IF('Summary Clear'!M20=0,"",'Summary Clear'!M20)</f>
        <v/>
      </c>
      <c r="M31" s="201" t="str">
        <f>IF('Summary Clear'!S20=0,"",'Summary Clear'!S20)</f>
        <v/>
      </c>
      <c r="N31" s="201" t="str">
        <f>IF('Summary Clear'!T20=0,"",'Summary Clear'!T20)</f>
        <v/>
      </c>
      <c r="O31" s="201" t="str">
        <f>IF('Summary Clear'!W20=0,"",'Summary Clear'!W20)</f>
        <v/>
      </c>
      <c r="P31" s="201" t="str">
        <f>IF('Summary Clear'!X20=0,"",'Summary Clear'!X20)</f>
        <v/>
      </c>
      <c r="Q31" s="201" t="str">
        <f>IF('Summary Clear'!Y20=0,"",'Summary Clear'!Y20)</f>
        <v/>
      </c>
      <c r="R31" s="201" t="str">
        <f>IF('Summary Clear'!Z20=0,"",'Summary Clear'!Z20)</f>
        <v/>
      </c>
      <c r="S31" s="201" t="str">
        <f>IF('Summary Clear'!AA20=0,"",'Summary Clear'!AA20)</f>
        <v/>
      </c>
    </row>
    <row r="32" spans="3:19" x14ac:dyDescent="0.25">
      <c r="C32" s="145" t="str">
        <f>IF('Summary Clear'!B21=0,"",'Summary Clear'!B21)</f>
        <v/>
      </c>
      <c r="D32" s="54" t="str">
        <f>IF('Summary Clear'!D21=0,"",'Summary Clear'!D21)</f>
        <v/>
      </c>
      <c r="E32" s="198" t="str">
        <f>IF('Summary Clear'!E21=0,"",(VLOOKUP('Summary Clear'!E21,Lists!$E$15:$G$21,3,FALSE)))</f>
        <v/>
      </c>
      <c r="F32" s="199" t="str">
        <f>IF('Summary Clear'!F21=0,"",'Summary Clear'!F21)</f>
        <v/>
      </c>
      <c r="G32" s="199" t="str">
        <f>IF('Summary Clear'!G21=0,"",'Summary Clear'!G21)</f>
        <v/>
      </c>
      <c r="H32" s="199" t="str">
        <f>IF('Summary Clear'!J21=0,"",'Summary Clear'!J21)</f>
        <v/>
      </c>
      <c r="I32" s="199" t="str">
        <f>IF('Summary Clear'!K21=0,"",'Summary Clear'!K21)</f>
        <v/>
      </c>
      <c r="J32" s="200" t="str">
        <f>IF('Summary Clear'!V21=0,"",'Summary Clear'!V21)</f>
        <v/>
      </c>
      <c r="K32" s="199" t="str">
        <f>IF('Summary Clear'!L21=0,"",'Summary Clear'!L21)</f>
        <v/>
      </c>
      <c r="L32" s="199" t="str">
        <f>IF('Summary Clear'!M21=0,"",'Summary Clear'!M21)</f>
        <v/>
      </c>
      <c r="M32" s="201" t="str">
        <f>IF('Summary Clear'!S21=0,"",'Summary Clear'!S21)</f>
        <v/>
      </c>
      <c r="N32" s="201" t="str">
        <f>IF('Summary Clear'!T21=0,"",'Summary Clear'!T21)</f>
        <v/>
      </c>
      <c r="O32" s="201" t="str">
        <f>IF('Summary Clear'!W21=0,"",'Summary Clear'!W21)</f>
        <v/>
      </c>
      <c r="P32" s="201" t="str">
        <f>IF('Summary Clear'!X21=0,"",'Summary Clear'!X21)</f>
        <v/>
      </c>
      <c r="Q32" s="201" t="str">
        <f>IF('Summary Clear'!Y21=0,"",'Summary Clear'!Y21)</f>
        <v/>
      </c>
      <c r="R32" s="201" t="str">
        <f>IF('Summary Clear'!Z21=0,"",'Summary Clear'!Z21)</f>
        <v/>
      </c>
      <c r="S32" s="201" t="str">
        <f>IF('Summary Clear'!AA21=0,"",'Summary Clear'!AA21)</f>
        <v/>
      </c>
    </row>
    <row r="33" spans="3:19" x14ac:dyDescent="0.25">
      <c r="C33" s="145" t="str">
        <f>IF('Summary Clear'!B22=0,"",'Summary Clear'!B22)</f>
        <v/>
      </c>
      <c r="D33" s="54" t="str">
        <f>IF('Summary Clear'!D22=0,"",'Summary Clear'!D22)</f>
        <v/>
      </c>
      <c r="E33" s="198" t="str">
        <f>IF('Summary Clear'!E22=0,"",(VLOOKUP('Summary Clear'!E22,Lists!$E$15:$G$21,3,FALSE)))</f>
        <v/>
      </c>
      <c r="F33" s="199" t="str">
        <f>IF('Summary Clear'!F22=0,"",'Summary Clear'!F22)</f>
        <v/>
      </c>
      <c r="G33" s="199" t="str">
        <f>IF('Summary Clear'!G22=0,"",'Summary Clear'!G22)</f>
        <v/>
      </c>
      <c r="H33" s="199" t="str">
        <f>IF('Summary Clear'!J22=0,"",'Summary Clear'!J22)</f>
        <v/>
      </c>
      <c r="I33" s="199" t="str">
        <f>IF('Summary Clear'!K22=0,"",'Summary Clear'!K22)</f>
        <v/>
      </c>
      <c r="J33" s="200" t="str">
        <f>IF('Summary Clear'!V22=0,"",'Summary Clear'!V22)</f>
        <v/>
      </c>
      <c r="K33" s="199" t="str">
        <f>IF('Summary Clear'!L22=0,"",'Summary Clear'!L22)</f>
        <v/>
      </c>
      <c r="L33" s="199" t="str">
        <f>IF('Summary Clear'!M22=0,"",'Summary Clear'!M22)</f>
        <v/>
      </c>
      <c r="M33" s="201" t="str">
        <f>IF('Summary Clear'!S22=0,"",'Summary Clear'!S22)</f>
        <v/>
      </c>
      <c r="N33" s="201" t="str">
        <f>IF('Summary Clear'!T22=0,"",'Summary Clear'!T22)</f>
        <v/>
      </c>
      <c r="O33" s="201" t="str">
        <f>IF('Summary Clear'!W22=0,"",'Summary Clear'!W22)</f>
        <v/>
      </c>
      <c r="P33" s="201" t="str">
        <f>IF('Summary Clear'!X22=0,"",'Summary Clear'!X22)</f>
        <v/>
      </c>
      <c r="Q33" s="201" t="str">
        <f>IF('Summary Clear'!Y22=0,"",'Summary Clear'!Y22)</f>
        <v/>
      </c>
      <c r="R33" s="201" t="str">
        <f>IF('Summary Clear'!Z22=0,"",'Summary Clear'!Z22)</f>
        <v/>
      </c>
      <c r="S33" s="201" t="str">
        <f>IF('Summary Clear'!AA22=0,"",'Summary Clear'!AA22)</f>
        <v/>
      </c>
    </row>
    <row r="34" spans="3:19" x14ac:dyDescent="0.25">
      <c r="C34" s="145" t="str">
        <f>IF('Summary Clear'!B23=0,"",'Summary Clear'!B23)</f>
        <v/>
      </c>
      <c r="D34" s="54" t="str">
        <f>IF('Summary Clear'!D23=0,"",'Summary Clear'!D23)</f>
        <v/>
      </c>
      <c r="E34" s="198" t="str">
        <f>IF('Summary Clear'!E23=0,"",(VLOOKUP('Summary Clear'!E23,Lists!$E$15:$G$21,3,FALSE)))</f>
        <v/>
      </c>
      <c r="F34" s="199" t="str">
        <f>IF('Summary Clear'!F23=0,"",'Summary Clear'!F23)</f>
        <v/>
      </c>
      <c r="G34" s="199" t="str">
        <f>IF('Summary Clear'!G23=0,"",'Summary Clear'!G23)</f>
        <v/>
      </c>
      <c r="H34" s="199" t="str">
        <f>IF('Summary Clear'!J23=0,"",'Summary Clear'!J23)</f>
        <v/>
      </c>
      <c r="I34" s="199" t="str">
        <f>IF('Summary Clear'!K23=0,"",'Summary Clear'!K23)</f>
        <v/>
      </c>
      <c r="J34" s="200" t="str">
        <f>IF('Summary Clear'!V23=0,"",'Summary Clear'!V23)</f>
        <v/>
      </c>
      <c r="K34" s="199" t="str">
        <f>IF('Summary Clear'!L23=0,"",'Summary Clear'!L23)</f>
        <v/>
      </c>
      <c r="L34" s="199" t="str">
        <f>IF('Summary Clear'!M23=0,"",'Summary Clear'!M23)</f>
        <v/>
      </c>
      <c r="M34" s="201" t="str">
        <f>IF('Summary Clear'!S23=0,"",'Summary Clear'!S23)</f>
        <v/>
      </c>
      <c r="N34" s="201" t="str">
        <f>IF('Summary Clear'!T23=0,"",'Summary Clear'!T23)</f>
        <v/>
      </c>
      <c r="O34" s="201" t="str">
        <f>IF('Summary Clear'!W23=0,"",'Summary Clear'!W23)</f>
        <v/>
      </c>
      <c r="P34" s="201" t="str">
        <f>IF('Summary Clear'!X23=0,"",'Summary Clear'!X23)</f>
        <v/>
      </c>
      <c r="Q34" s="201" t="str">
        <f>IF('Summary Clear'!Y23=0,"",'Summary Clear'!Y23)</f>
        <v/>
      </c>
      <c r="R34" s="201" t="str">
        <f>IF('Summary Clear'!Z23=0,"",'Summary Clear'!Z23)</f>
        <v/>
      </c>
      <c r="S34" s="201" t="str">
        <f>IF('Summary Clear'!AA23=0,"",'Summary Clear'!AA23)</f>
        <v/>
      </c>
    </row>
    <row r="35" spans="3:19" x14ac:dyDescent="0.25">
      <c r="C35" s="145" t="str">
        <f>IF('Summary Clear'!B24=0,"",'Summary Clear'!B24)</f>
        <v/>
      </c>
      <c r="D35" s="54" t="str">
        <f>IF('Summary Clear'!D24=0,"",'Summary Clear'!D24)</f>
        <v/>
      </c>
      <c r="E35" s="198" t="str">
        <f>IF('Summary Clear'!E24=0,"",(VLOOKUP('Summary Clear'!E24,Lists!$E$15:$G$21,3,FALSE)))</f>
        <v/>
      </c>
      <c r="F35" s="199" t="str">
        <f>IF('Summary Clear'!F24=0,"",'Summary Clear'!F24)</f>
        <v/>
      </c>
      <c r="G35" s="199" t="str">
        <f>IF('Summary Clear'!G24=0,"",'Summary Clear'!G24)</f>
        <v/>
      </c>
      <c r="H35" s="199" t="str">
        <f>IF('Summary Clear'!J24=0,"",'Summary Clear'!J24)</f>
        <v/>
      </c>
      <c r="I35" s="199" t="str">
        <f>IF('Summary Clear'!K24=0,"",'Summary Clear'!K24)</f>
        <v/>
      </c>
      <c r="J35" s="200" t="str">
        <f>IF('Summary Clear'!V24=0,"",'Summary Clear'!V24)</f>
        <v/>
      </c>
      <c r="K35" s="199" t="str">
        <f>IF('Summary Clear'!L24=0,"",'Summary Clear'!L24)</f>
        <v/>
      </c>
      <c r="L35" s="199" t="str">
        <f>IF('Summary Clear'!M24=0,"",'Summary Clear'!M24)</f>
        <v/>
      </c>
      <c r="M35" s="201" t="str">
        <f>IF('Summary Clear'!S24=0,"",'Summary Clear'!S24)</f>
        <v/>
      </c>
      <c r="N35" s="201" t="str">
        <f>IF('Summary Clear'!T24=0,"",'Summary Clear'!T24)</f>
        <v/>
      </c>
      <c r="O35" s="201" t="str">
        <f>IF('Summary Clear'!W24=0,"",'Summary Clear'!W24)</f>
        <v/>
      </c>
      <c r="P35" s="201" t="str">
        <f>IF('Summary Clear'!X24=0,"",'Summary Clear'!X24)</f>
        <v/>
      </c>
      <c r="Q35" s="201" t="str">
        <f>IF('Summary Clear'!Y24=0,"",'Summary Clear'!Y24)</f>
        <v/>
      </c>
      <c r="R35" s="201" t="str">
        <f>IF('Summary Clear'!Z24=0,"",'Summary Clear'!Z24)</f>
        <v/>
      </c>
      <c r="S35" s="201" t="str">
        <f>IF('Summary Clear'!AA24=0,"",'Summary Clear'!AA24)</f>
        <v/>
      </c>
    </row>
    <row r="36" spans="3:19" x14ac:dyDescent="0.25">
      <c r="C36" s="145" t="str">
        <f>IF('Summary Clear'!B25=0,"",'Summary Clear'!B25)</f>
        <v/>
      </c>
      <c r="D36" s="54" t="str">
        <f>IF('Summary Clear'!D25=0,"",'Summary Clear'!D25)</f>
        <v/>
      </c>
      <c r="E36" s="198" t="str">
        <f>IF('Summary Clear'!E25=0,"",(VLOOKUP('Summary Clear'!E25,Lists!$E$15:$G$21,3,FALSE)))</f>
        <v/>
      </c>
      <c r="F36" s="199" t="str">
        <f>IF('Summary Clear'!F25=0,"",'Summary Clear'!F25)</f>
        <v/>
      </c>
      <c r="G36" s="199" t="str">
        <f>IF('Summary Clear'!G25=0,"",'Summary Clear'!G25)</f>
        <v/>
      </c>
      <c r="H36" s="199" t="str">
        <f>IF('Summary Clear'!J25=0,"",'Summary Clear'!J25)</f>
        <v/>
      </c>
      <c r="I36" s="199" t="str">
        <f>IF('Summary Clear'!K25=0,"",'Summary Clear'!K25)</f>
        <v/>
      </c>
      <c r="J36" s="200" t="str">
        <f>IF('Summary Clear'!V25=0,"",'Summary Clear'!V25)</f>
        <v/>
      </c>
      <c r="K36" s="199" t="str">
        <f>IF('Summary Clear'!L25=0,"",'Summary Clear'!L25)</f>
        <v/>
      </c>
      <c r="L36" s="199" t="str">
        <f>IF('Summary Clear'!M25=0,"",'Summary Clear'!M25)</f>
        <v/>
      </c>
      <c r="M36" s="201" t="str">
        <f>IF('Summary Clear'!S25=0,"",'Summary Clear'!S25)</f>
        <v/>
      </c>
      <c r="N36" s="201" t="str">
        <f>IF('Summary Clear'!T25=0,"",'Summary Clear'!T25)</f>
        <v/>
      </c>
      <c r="O36" s="201" t="str">
        <f>IF('Summary Clear'!W25=0,"",'Summary Clear'!W25)</f>
        <v/>
      </c>
      <c r="P36" s="201" t="str">
        <f>IF('Summary Clear'!X25=0,"",'Summary Clear'!X25)</f>
        <v/>
      </c>
      <c r="Q36" s="201" t="str">
        <f>IF('Summary Clear'!Y25=0,"",'Summary Clear'!Y25)</f>
        <v/>
      </c>
      <c r="R36" s="201" t="str">
        <f>IF('Summary Clear'!Z25=0,"",'Summary Clear'!Z25)</f>
        <v/>
      </c>
      <c r="S36" s="201" t="str">
        <f>IF('Summary Clear'!AA25=0,"",'Summary Clear'!AA25)</f>
        <v/>
      </c>
    </row>
    <row r="37" spans="3:19" x14ac:dyDescent="0.25">
      <c r="C37" s="145" t="str">
        <f>IF('Summary Clear'!B26=0,"",'Summary Clear'!B26)</f>
        <v/>
      </c>
      <c r="D37" s="54" t="str">
        <f>IF('Summary Clear'!D26=0,"",'Summary Clear'!D26)</f>
        <v/>
      </c>
      <c r="E37" s="198" t="str">
        <f>IF('Summary Clear'!E26=0,"",(VLOOKUP('Summary Clear'!E26,Lists!$E$15:$G$21,3,FALSE)))</f>
        <v/>
      </c>
      <c r="F37" s="199" t="str">
        <f>IF('Summary Clear'!F26=0,"",'Summary Clear'!F26)</f>
        <v/>
      </c>
      <c r="G37" s="199" t="str">
        <f>IF('Summary Clear'!G26=0,"",'Summary Clear'!G26)</f>
        <v/>
      </c>
      <c r="H37" s="199" t="str">
        <f>IF('Summary Clear'!J26=0,"",'Summary Clear'!J26)</f>
        <v/>
      </c>
      <c r="I37" s="199" t="str">
        <f>IF('Summary Clear'!K26=0,"",'Summary Clear'!K26)</f>
        <v/>
      </c>
      <c r="J37" s="200" t="str">
        <f>IF('Summary Clear'!V26=0,"",'Summary Clear'!V26)</f>
        <v/>
      </c>
      <c r="K37" s="199" t="str">
        <f>IF('Summary Clear'!L26=0,"",'Summary Clear'!L26)</f>
        <v/>
      </c>
      <c r="L37" s="199" t="str">
        <f>IF('Summary Clear'!M26=0,"",'Summary Clear'!M26)</f>
        <v/>
      </c>
      <c r="M37" s="201" t="str">
        <f>IF('Summary Clear'!S26=0,"",'Summary Clear'!S26)</f>
        <v/>
      </c>
      <c r="N37" s="201" t="str">
        <f>IF('Summary Clear'!T26=0,"",'Summary Clear'!T26)</f>
        <v/>
      </c>
      <c r="O37" s="201" t="str">
        <f>IF('Summary Clear'!W26=0,"",'Summary Clear'!W26)</f>
        <v/>
      </c>
      <c r="P37" s="201" t="str">
        <f>IF('Summary Clear'!X26=0,"",'Summary Clear'!X26)</f>
        <v/>
      </c>
      <c r="Q37" s="201" t="str">
        <f>IF('Summary Clear'!Y26=0,"",'Summary Clear'!Y26)</f>
        <v/>
      </c>
      <c r="R37" s="201" t="str">
        <f>IF('Summary Clear'!Z26=0,"",'Summary Clear'!Z26)</f>
        <v/>
      </c>
      <c r="S37" s="201" t="str">
        <f>IF('Summary Clear'!AA26=0,"",'Summary Clear'!AA26)</f>
        <v/>
      </c>
    </row>
    <row r="38" spans="3:19" x14ac:dyDescent="0.25">
      <c r="C38" s="145" t="str">
        <f>IF('Summary Clear'!B27=0,"",'Summary Clear'!B27)</f>
        <v/>
      </c>
      <c r="D38" s="54" t="str">
        <f>IF('Summary Clear'!D27=0,"",'Summary Clear'!D27)</f>
        <v/>
      </c>
      <c r="E38" s="198" t="str">
        <f>IF('Summary Clear'!E27=0,"",(VLOOKUP('Summary Clear'!E27,Lists!$E$15:$G$21,3,FALSE)))</f>
        <v/>
      </c>
      <c r="F38" s="199" t="str">
        <f>IF('Summary Clear'!F27=0,"",'Summary Clear'!F27)</f>
        <v/>
      </c>
      <c r="G38" s="199" t="str">
        <f>IF('Summary Clear'!G27=0,"",'Summary Clear'!G27)</f>
        <v/>
      </c>
      <c r="H38" s="199" t="str">
        <f>IF('Summary Clear'!J27=0,"",'Summary Clear'!J27)</f>
        <v/>
      </c>
      <c r="I38" s="199" t="str">
        <f>IF('Summary Clear'!K27=0,"",'Summary Clear'!K27)</f>
        <v/>
      </c>
      <c r="J38" s="200" t="str">
        <f>IF('Summary Clear'!V27=0,"",'Summary Clear'!V27)</f>
        <v/>
      </c>
      <c r="K38" s="199" t="str">
        <f>IF('Summary Clear'!L27=0,"",'Summary Clear'!L27)</f>
        <v/>
      </c>
      <c r="L38" s="199" t="str">
        <f>IF('Summary Clear'!M27=0,"",'Summary Clear'!M27)</f>
        <v/>
      </c>
      <c r="M38" s="201" t="str">
        <f>IF('Summary Clear'!S27=0,"",'Summary Clear'!S27)</f>
        <v/>
      </c>
      <c r="N38" s="201" t="str">
        <f>IF('Summary Clear'!T27=0,"",'Summary Clear'!T27)</f>
        <v/>
      </c>
      <c r="O38" s="201" t="str">
        <f>IF('Summary Clear'!W27=0,"",'Summary Clear'!W27)</f>
        <v/>
      </c>
      <c r="P38" s="201" t="str">
        <f>IF('Summary Clear'!X27=0,"",'Summary Clear'!X27)</f>
        <v/>
      </c>
      <c r="Q38" s="201" t="str">
        <f>IF('Summary Clear'!Y27=0,"",'Summary Clear'!Y27)</f>
        <v/>
      </c>
      <c r="R38" s="201" t="str">
        <f>IF('Summary Clear'!Z27=0,"",'Summary Clear'!Z27)</f>
        <v/>
      </c>
      <c r="S38" s="201" t="str">
        <f>IF('Summary Clear'!AA27=0,"",'Summary Clear'!AA27)</f>
        <v/>
      </c>
    </row>
    <row r="39" spans="3:19" x14ac:dyDescent="0.25">
      <c r="C39" s="145" t="str">
        <f>IF('Summary Clear'!B28=0,"",'Summary Clear'!B28)</f>
        <v/>
      </c>
      <c r="D39" s="54" t="str">
        <f>IF('Summary Clear'!D28=0,"",'Summary Clear'!D28)</f>
        <v/>
      </c>
      <c r="E39" s="198" t="str">
        <f>IF('Summary Clear'!E28=0,"",(VLOOKUP('Summary Clear'!E28,Lists!$E$15:$G$21,3,FALSE)))</f>
        <v/>
      </c>
      <c r="F39" s="199" t="str">
        <f>IF('Summary Clear'!F28=0,"",'Summary Clear'!F28)</f>
        <v/>
      </c>
      <c r="G39" s="199" t="str">
        <f>IF('Summary Clear'!G28=0,"",'Summary Clear'!G28)</f>
        <v/>
      </c>
      <c r="H39" s="199" t="str">
        <f>IF('Summary Clear'!J28=0,"",'Summary Clear'!J28)</f>
        <v/>
      </c>
      <c r="I39" s="199" t="str">
        <f>IF('Summary Clear'!K28=0,"",'Summary Clear'!K28)</f>
        <v/>
      </c>
      <c r="J39" s="200" t="str">
        <f>IF('Summary Clear'!V28=0,"",'Summary Clear'!V28)</f>
        <v/>
      </c>
      <c r="K39" s="199" t="str">
        <f>IF('Summary Clear'!L28=0,"",'Summary Clear'!L28)</f>
        <v/>
      </c>
      <c r="L39" s="199" t="str">
        <f>IF('Summary Clear'!M28=0,"",'Summary Clear'!M28)</f>
        <v/>
      </c>
      <c r="M39" s="201" t="str">
        <f>IF('Summary Clear'!S28=0,"",'Summary Clear'!S28)</f>
        <v/>
      </c>
      <c r="N39" s="201" t="str">
        <f>IF('Summary Clear'!T28=0,"",'Summary Clear'!T28)</f>
        <v/>
      </c>
      <c r="O39" s="201" t="str">
        <f>IF('Summary Clear'!W28=0,"",'Summary Clear'!W28)</f>
        <v/>
      </c>
      <c r="P39" s="201" t="str">
        <f>IF('Summary Clear'!X28=0,"",'Summary Clear'!X28)</f>
        <v/>
      </c>
      <c r="Q39" s="201" t="str">
        <f>IF('Summary Clear'!Y28=0,"",'Summary Clear'!Y28)</f>
        <v/>
      </c>
      <c r="R39" s="201" t="str">
        <f>IF('Summary Clear'!Z28=0,"",'Summary Clear'!Z28)</f>
        <v/>
      </c>
      <c r="S39" s="201" t="str">
        <f>IF('Summary Clear'!AA28=0,"",'Summary Clear'!AA28)</f>
        <v/>
      </c>
    </row>
    <row r="40" spans="3:19" x14ac:dyDescent="0.25">
      <c r="C40" s="145" t="str">
        <f>IF('Summary Clear'!B29=0,"",'Summary Clear'!B29)</f>
        <v/>
      </c>
      <c r="D40" s="54" t="str">
        <f>IF('Summary Clear'!D29=0,"",'Summary Clear'!D29)</f>
        <v/>
      </c>
      <c r="E40" s="198" t="str">
        <f>IF('Summary Clear'!E29=0,"",(VLOOKUP('Summary Clear'!E29,Lists!$E$15:$G$21,3,FALSE)))</f>
        <v/>
      </c>
      <c r="F40" s="199" t="str">
        <f>IF('Summary Clear'!F29=0,"",'Summary Clear'!F29)</f>
        <v/>
      </c>
      <c r="G40" s="199" t="str">
        <f>IF('Summary Clear'!G29=0,"",'Summary Clear'!G29)</f>
        <v/>
      </c>
      <c r="H40" s="199" t="str">
        <f>IF('Summary Clear'!J29=0,"",'Summary Clear'!J29)</f>
        <v/>
      </c>
      <c r="I40" s="199" t="str">
        <f>IF('Summary Clear'!K29=0,"",'Summary Clear'!K29)</f>
        <v/>
      </c>
      <c r="J40" s="200" t="str">
        <f>IF('Summary Clear'!V29=0,"",'Summary Clear'!V29)</f>
        <v/>
      </c>
      <c r="K40" s="199" t="str">
        <f>IF('Summary Clear'!L29=0,"",'Summary Clear'!L29)</f>
        <v/>
      </c>
      <c r="L40" s="199" t="str">
        <f>IF('Summary Clear'!M29=0,"",'Summary Clear'!M29)</f>
        <v/>
      </c>
      <c r="M40" s="201" t="str">
        <f>IF('Summary Clear'!S29=0,"",'Summary Clear'!S29)</f>
        <v/>
      </c>
      <c r="N40" s="201" t="str">
        <f>IF('Summary Clear'!T29=0,"",'Summary Clear'!T29)</f>
        <v/>
      </c>
      <c r="O40" s="201" t="str">
        <f>IF('Summary Clear'!W29=0,"",'Summary Clear'!W29)</f>
        <v/>
      </c>
      <c r="P40" s="201" t="str">
        <f>IF('Summary Clear'!X29=0,"",'Summary Clear'!X29)</f>
        <v/>
      </c>
      <c r="Q40" s="201" t="str">
        <f>IF('Summary Clear'!Y29=0,"",'Summary Clear'!Y29)</f>
        <v/>
      </c>
      <c r="R40" s="201" t="str">
        <f>IF('Summary Clear'!Z29=0,"",'Summary Clear'!Z29)</f>
        <v/>
      </c>
      <c r="S40" s="201" t="str">
        <f>IF('Summary Clear'!AA29=0,"",'Summary Clear'!AA29)</f>
        <v/>
      </c>
    </row>
    <row r="41" spans="3:19" x14ac:dyDescent="0.25">
      <c r="C41" s="145" t="str">
        <f>IF('Summary Clear'!B30=0,"",'Summary Clear'!B30)</f>
        <v/>
      </c>
      <c r="D41" s="54" t="str">
        <f>IF('Summary Clear'!D30=0,"",'Summary Clear'!D30)</f>
        <v/>
      </c>
      <c r="E41" s="198" t="str">
        <f>IF('Summary Clear'!E30=0,"",(VLOOKUP('Summary Clear'!E30,Lists!$E$15:$G$21,3,FALSE)))</f>
        <v/>
      </c>
      <c r="F41" s="199" t="str">
        <f>IF('Summary Clear'!F30=0,"",'Summary Clear'!F30)</f>
        <v/>
      </c>
      <c r="G41" s="199" t="str">
        <f>IF('Summary Clear'!G30=0,"",'Summary Clear'!G30)</f>
        <v/>
      </c>
      <c r="H41" s="199" t="str">
        <f>IF('Summary Clear'!J30=0,"",'Summary Clear'!J30)</f>
        <v/>
      </c>
      <c r="I41" s="199" t="str">
        <f>IF('Summary Clear'!K30=0,"",'Summary Clear'!K30)</f>
        <v/>
      </c>
      <c r="J41" s="200" t="str">
        <f>IF('Summary Clear'!V30=0,"",'Summary Clear'!V30)</f>
        <v/>
      </c>
      <c r="K41" s="199" t="str">
        <f>IF('Summary Clear'!L30=0,"",'Summary Clear'!L30)</f>
        <v/>
      </c>
      <c r="L41" s="199" t="str">
        <f>IF('Summary Clear'!M30=0,"",'Summary Clear'!M30)</f>
        <v/>
      </c>
      <c r="M41" s="201" t="str">
        <f>IF('Summary Clear'!S30=0,"",'Summary Clear'!S30)</f>
        <v/>
      </c>
      <c r="N41" s="201" t="str">
        <f>IF('Summary Clear'!T30=0,"",'Summary Clear'!T30)</f>
        <v/>
      </c>
      <c r="O41" s="201" t="str">
        <f>IF('Summary Clear'!W30=0,"",'Summary Clear'!W30)</f>
        <v/>
      </c>
      <c r="P41" s="201" t="str">
        <f>IF('Summary Clear'!X30=0,"",'Summary Clear'!X30)</f>
        <v/>
      </c>
      <c r="Q41" s="201" t="str">
        <f>IF('Summary Clear'!Y30=0,"",'Summary Clear'!Y30)</f>
        <v/>
      </c>
      <c r="R41" s="201" t="str">
        <f>IF('Summary Clear'!Z30=0,"",'Summary Clear'!Z30)</f>
        <v/>
      </c>
      <c r="S41" s="201" t="str">
        <f>IF('Summary Clear'!AA30=0,"",'Summary Clear'!AA30)</f>
        <v/>
      </c>
    </row>
    <row r="42" spans="3:19" x14ac:dyDescent="0.25">
      <c r="C42" s="145" t="str">
        <f>IF('Summary Clear'!B31=0,"",'Summary Clear'!B31)</f>
        <v/>
      </c>
      <c r="D42" s="54" t="str">
        <f>IF('Summary Clear'!D31=0,"",'Summary Clear'!D31)</f>
        <v/>
      </c>
      <c r="E42" s="198" t="str">
        <f>IF('Summary Clear'!E31=0,"",(VLOOKUP('Summary Clear'!E31,Lists!$E$15:$G$21,3,FALSE)))</f>
        <v/>
      </c>
      <c r="F42" s="199" t="str">
        <f>IF('Summary Clear'!F31=0,"",'Summary Clear'!F31)</f>
        <v/>
      </c>
      <c r="G42" s="199" t="str">
        <f>IF('Summary Clear'!G31=0,"",'Summary Clear'!G31)</f>
        <v/>
      </c>
      <c r="H42" s="199" t="str">
        <f>IF('Summary Clear'!J31=0,"",'Summary Clear'!J31)</f>
        <v/>
      </c>
      <c r="I42" s="199" t="str">
        <f>IF('Summary Clear'!K31=0,"",'Summary Clear'!K31)</f>
        <v/>
      </c>
      <c r="J42" s="200" t="str">
        <f>IF('Summary Clear'!V31=0,"",'Summary Clear'!V31)</f>
        <v/>
      </c>
      <c r="K42" s="199" t="str">
        <f>IF('Summary Clear'!L31=0,"",'Summary Clear'!L31)</f>
        <v/>
      </c>
      <c r="L42" s="199" t="str">
        <f>IF('Summary Clear'!M31=0,"",'Summary Clear'!M31)</f>
        <v/>
      </c>
      <c r="M42" s="201" t="str">
        <f>IF('Summary Clear'!S31=0,"",'Summary Clear'!S31)</f>
        <v/>
      </c>
      <c r="N42" s="201" t="str">
        <f>IF('Summary Clear'!T31=0,"",'Summary Clear'!T31)</f>
        <v/>
      </c>
      <c r="O42" s="201" t="str">
        <f>IF('Summary Clear'!W31=0,"",'Summary Clear'!W31)</f>
        <v/>
      </c>
      <c r="P42" s="201" t="str">
        <f>IF('Summary Clear'!X31=0,"",'Summary Clear'!X31)</f>
        <v/>
      </c>
      <c r="Q42" s="201" t="str">
        <f>IF('Summary Clear'!Y31=0,"",'Summary Clear'!Y31)</f>
        <v/>
      </c>
      <c r="R42" s="201" t="str">
        <f>IF('Summary Clear'!Z31=0,"",'Summary Clear'!Z31)</f>
        <v/>
      </c>
      <c r="S42" s="201" t="str">
        <f>IF('Summary Clear'!AA31=0,"",'Summary Clear'!AA31)</f>
        <v/>
      </c>
    </row>
    <row r="43" spans="3:19" x14ac:dyDescent="0.25">
      <c r="C43" s="145" t="str">
        <f>IF('Summary Clear'!B32=0,"",'Summary Clear'!B32)</f>
        <v/>
      </c>
      <c r="D43" s="54" t="str">
        <f>IF('Summary Clear'!D32=0,"",'Summary Clear'!D32)</f>
        <v/>
      </c>
      <c r="E43" s="198" t="str">
        <f>IF('Summary Clear'!E32=0,"",(VLOOKUP('Summary Clear'!E32,Lists!$E$15:$G$21,3,FALSE)))</f>
        <v/>
      </c>
      <c r="F43" s="199" t="str">
        <f>IF('Summary Clear'!F32=0,"",'Summary Clear'!F32)</f>
        <v/>
      </c>
      <c r="G43" s="199" t="str">
        <f>IF('Summary Clear'!G32=0,"",'Summary Clear'!G32)</f>
        <v/>
      </c>
      <c r="H43" s="199" t="str">
        <f>IF('Summary Clear'!J32=0,"",'Summary Clear'!J32)</f>
        <v/>
      </c>
      <c r="I43" s="199" t="str">
        <f>IF('Summary Clear'!K32=0,"",'Summary Clear'!K32)</f>
        <v/>
      </c>
      <c r="J43" s="200" t="str">
        <f>IF('Summary Clear'!V32=0,"",'Summary Clear'!V32)</f>
        <v/>
      </c>
      <c r="K43" s="199" t="str">
        <f>IF('Summary Clear'!L32=0,"",'Summary Clear'!L32)</f>
        <v/>
      </c>
      <c r="L43" s="199" t="str">
        <f>IF('Summary Clear'!M32=0,"",'Summary Clear'!M32)</f>
        <v/>
      </c>
      <c r="M43" s="201" t="str">
        <f>IF('Summary Clear'!S32=0,"",'Summary Clear'!S32)</f>
        <v/>
      </c>
      <c r="N43" s="201" t="str">
        <f>IF('Summary Clear'!T32=0,"",'Summary Clear'!T32)</f>
        <v/>
      </c>
      <c r="O43" s="201" t="str">
        <f>IF('Summary Clear'!W32=0,"",'Summary Clear'!W32)</f>
        <v/>
      </c>
      <c r="P43" s="201" t="str">
        <f>IF('Summary Clear'!X32=0,"",'Summary Clear'!X32)</f>
        <v/>
      </c>
      <c r="Q43" s="201" t="str">
        <f>IF('Summary Clear'!Y32=0,"",'Summary Clear'!Y32)</f>
        <v/>
      </c>
      <c r="R43" s="201" t="str">
        <f>IF('Summary Clear'!Z32=0,"",'Summary Clear'!Z32)</f>
        <v/>
      </c>
      <c r="S43" s="201" t="str">
        <f>IF('Summary Clear'!AA32=0,"",'Summary Clear'!AA32)</f>
        <v/>
      </c>
    </row>
    <row r="44" spans="3:19" x14ac:dyDescent="0.25">
      <c r="C44" s="145" t="str">
        <f>IF('Summary Clear'!B33=0,"",'Summary Clear'!B33)</f>
        <v/>
      </c>
      <c r="D44" s="54" t="str">
        <f>IF('Summary Clear'!D33=0,"",'Summary Clear'!D33)</f>
        <v/>
      </c>
      <c r="E44" s="198" t="str">
        <f>IF('Summary Clear'!E33=0,"",(VLOOKUP('Summary Clear'!E33,Lists!$E$15:$G$21,3,FALSE)))</f>
        <v/>
      </c>
      <c r="F44" s="199" t="str">
        <f>IF('Summary Clear'!F33=0,"",'Summary Clear'!F33)</f>
        <v/>
      </c>
      <c r="G44" s="199" t="str">
        <f>IF('Summary Clear'!G33=0,"",'Summary Clear'!G33)</f>
        <v/>
      </c>
      <c r="H44" s="199" t="str">
        <f>IF('Summary Clear'!J33=0,"",'Summary Clear'!J33)</f>
        <v/>
      </c>
      <c r="I44" s="199" t="str">
        <f>IF('Summary Clear'!K33=0,"",'Summary Clear'!K33)</f>
        <v/>
      </c>
      <c r="J44" s="200" t="str">
        <f>IF('Summary Clear'!V33=0,"",'Summary Clear'!V33)</f>
        <v/>
      </c>
      <c r="K44" s="199" t="str">
        <f>IF('Summary Clear'!L33=0,"",'Summary Clear'!L33)</f>
        <v/>
      </c>
      <c r="L44" s="199" t="str">
        <f>IF('Summary Clear'!M33=0,"",'Summary Clear'!M33)</f>
        <v/>
      </c>
      <c r="M44" s="201" t="str">
        <f>IF('Summary Clear'!S33=0,"",'Summary Clear'!S33)</f>
        <v/>
      </c>
      <c r="N44" s="201" t="str">
        <f>IF('Summary Clear'!T33=0,"",'Summary Clear'!T33)</f>
        <v/>
      </c>
      <c r="O44" s="201" t="str">
        <f>IF('Summary Clear'!W33=0,"",'Summary Clear'!W33)</f>
        <v/>
      </c>
      <c r="P44" s="201" t="str">
        <f>IF('Summary Clear'!X33=0,"",'Summary Clear'!X33)</f>
        <v/>
      </c>
      <c r="Q44" s="201" t="str">
        <f>IF('Summary Clear'!Y33=0,"",'Summary Clear'!Y33)</f>
        <v/>
      </c>
      <c r="R44" s="201" t="str">
        <f>IF('Summary Clear'!Z33=0,"",'Summary Clear'!Z33)</f>
        <v/>
      </c>
      <c r="S44" s="201" t="str">
        <f>IF('Summary Clear'!AA33=0,"",'Summary Clear'!AA33)</f>
        <v/>
      </c>
    </row>
    <row r="45" spans="3:19" x14ac:dyDescent="0.25">
      <c r="C45" s="145" t="str">
        <f>IF('Summary Clear'!B34=0,"",'Summary Clear'!B34)</f>
        <v/>
      </c>
      <c r="D45" s="54" t="str">
        <f>IF('Summary Clear'!D34=0,"",'Summary Clear'!D34)</f>
        <v/>
      </c>
      <c r="E45" s="198" t="str">
        <f>IF('Summary Clear'!E34=0,"",(VLOOKUP('Summary Clear'!E34,Lists!$E$15:$G$21,3,FALSE)))</f>
        <v/>
      </c>
      <c r="F45" s="199" t="str">
        <f>IF('Summary Clear'!F34=0,"",'Summary Clear'!F34)</f>
        <v/>
      </c>
      <c r="G45" s="199" t="str">
        <f>IF('Summary Clear'!G34=0,"",'Summary Clear'!G34)</f>
        <v/>
      </c>
      <c r="H45" s="199" t="str">
        <f>IF('Summary Clear'!J34=0,"",'Summary Clear'!J34)</f>
        <v/>
      </c>
      <c r="I45" s="199" t="str">
        <f>IF('Summary Clear'!K34=0,"",'Summary Clear'!K34)</f>
        <v/>
      </c>
      <c r="J45" s="200" t="str">
        <f>IF('Summary Clear'!V34=0,"",'Summary Clear'!V34)</f>
        <v/>
      </c>
      <c r="K45" s="199" t="str">
        <f>IF('Summary Clear'!L34=0,"",'Summary Clear'!L34)</f>
        <v/>
      </c>
      <c r="L45" s="199" t="str">
        <f>IF('Summary Clear'!M34=0,"",'Summary Clear'!M34)</f>
        <v/>
      </c>
      <c r="M45" s="201" t="str">
        <f>IF('Summary Clear'!S34=0,"",'Summary Clear'!S34)</f>
        <v/>
      </c>
      <c r="N45" s="201" t="str">
        <f>IF('Summary Clear'!T34=0,"",'Summary Clear'!T34)</f>
        <v/>
      </c>
      <c r="O45" s="201" t="str">
        <f>IF('Summary Clear'!W34=0,"",'Summary Clear'!W34)</f>
        <v/>
      </c>
      <c r="P45" s="201" t="str">
        <f>IF('Summary Clear'!X34=0,"",'Summary Clear'!X34)</f>
        <v/>
      </c>
      <c r="Q45" s="201" t="str">
        <f>IF('Summary Clear'!Y34=0,"",'Summary Clear'!Y34)</f>
        <v/>
      </c>
      <c r="R45" s="201" t="str">
        <f>IF('Summary Clear'!Z34=0,"",'Summary Clear'!Z34)</f>
        <v/>
      </c>
      <c r="S45" s="201" t="str">
        <f>IF('Summary Clear'!AA34=0,"",'Summary Clear'!AA34)</f>
        <v/>
      </c>
    </row>
    <row r="46" spans="3:19" x14ac:dyDescent="0.25">
      <c r="C46" s="145" t="str">
        <f>IF('Summary Clear'!B35=0,"",'Summary Clear'!B35)</f>
        <v/>
      </c>
      <c r="D46" s="54" t="str">
        <f>IF('Summary Clear'!D35=0,"",'Summary Clear'!D35)</f>
        <v/>
      </c>
      <c r="E46" s="198" t="str">
        <f>IF('Summary Clear'!E35=0,"",(VLOOKUP('Summary Clear'!E35,Lists!$E$15:$G$21,3,FALSE)))</f>
        <v/>
      </c>
      <c r="F46" s="199" t="str">
        <f>IF('Summary Clear'!F35=0,"",'Summary Clear'!F35)</f>
        <v/>
      </c>
      <c r="G46" s="199" t="str">
        <f>IF('Summary Clear'!G35=0,"",'Summary Clear'!G35)</f>
        <v/>
      </c>
      <c r="H46" s="199" t="str">
        <f>IF('Summary Clear'!J35=0,"",'Summary Clear'!J35)</f>
        <v/>
      </c>
      <c r="I46" s="199" t="str">
        <f>IF('Summary Clear'!K35=0,"",'Summary Clear'!K35)</f>
        <v/>
      </c>
      <c r="J46" s="200" t="str">
        <f>IF('Summary Clear'!V35=0,"",'Summary Clear'!V35)</f>
        <v/>
      </c>
      <c r="K46" s="199" t="str">
        <f>IF('Summary Clear'!L35=0,"",'Summary Clear'!L35)</f>
        <v/>
      </c>
      <c r="L46" s="199" t="str">
        <f>IF('Summary Clear'!M35=0,"",'Summary Clear'!M35)</f>
        <v/>
      </c>
      <c r="M46" s="201" t="str">
        <f>IF('Summary Clear'!S35=0,"",'Summary Clear'!S35)</f>
        <v/>
      </c>
      <c r="N46" s="201" t="str">
        <f>IF('Summary Clear'!T35=0,"",'Summary Clear'!T35)</f>
        <v/>
      </c>
      <c r="O46" s="201" t="str">
        <f>IF('Summary Clear'!W35=0,"",'Summary Clear'!W35)</f>
        <v/>
      </c>
      <c r="P46" s="201" t="str">
        <f>IF('Summary Clear'!X35=0,"",'Summary Clear'!X35)</f>
        <v/>
      </c>
      <c r="Q46" s="201" t="str">
        <f>IF('Summary Clear'!Y35=0,"",'Summary Clear'!Y35)</f>
        <v/>
      </c>
      <c r="R46" s="201" t="str">
        <f>IF('Summary Clear'!Z35=0,"",'Summary Clear'!Z35)</f>
        <v/>
      </c>
      <c r="S46" s="201" t="str">
        <f>IF('Summary Clear'!AA35=0,"",'Summary Clear'!AA35)</f>
        <v/>
      </c>
    </row>
    <row r="47" spans="3:19" x14ac:dyDescent="0.25">
      <c r="C47" s="145" t="str">
        <f>IF('Summary Clear'!B36=0,"",'Summary Clear'!B36)</f>
        <v/>
      </c>
      <c r="D47" s="54" t="str">
        <f>IF('Summary Clear'!D36=0,"",'Summary Clear'!D36)</f>
        <v/>
      </c>
      <c r="E47" s="198" t="str">
        <f>IF('Summary Clear'!E36=0,"",(VLOOKUP('Summary Clear'!E36,Lists!$E$15:$G$21,3,FALSE)))</f>
        <v/>
      </c>
      <c r="F47" s="199" t="str">
        <f>IF('Summary Clear'!F36=0,"",'Summary Clear'!F36)</f>
        <v/>
      </c>
      <c r="G47" s="199" t="str">
        <f>IF('Summary Clear'!G36=0,"",'Summary Clear'!G36)</f>
        <v/>
      </c>
      <c r="H47" s="199" t="str">
        <f>IF('Summary Clear'!J36=0,"",'Summary Clear'!J36)</f>
        <v/>
      </c>
      <c r="I47" s="199" t="str">
        <f>IF('Summary Clear'!K36=0,"",'Summary Clear'!K36)</f>
        <v/>
      </c>
      <c r="J47" s="200" t="str">
        <f>IF('Summary Clear'!V36=0,"",'Summary Clear'!V36)</f>
        <v/>
      </c>
      <c r="K47" s="199" t="str">
        <f>IF('Summary Clear'!L36=0,"",'Summary Clear'!L36)</f>
        <v/>
      </c>
      <c r="L47" s="199" t="str">
        <f>IF('Summary Clear'!M36=0,"",'Summary Clear'!M36)</f>
        <v/>
      </c>
      <c r="M47" s="201" t="str">
        <f>IF('Summary Clear'!S36=0,"",'Summary Clear'!S36)</f>
        <v/>
      </c>
      <c r="N47" s="201" t="str">
        <f>IF('Summary Clear'!T36=0,"",'Summary Clear'!T36)</f>
        <v/>
      </c>
      <c r="O47" s="201" t="str">
        <f>IF('Summary Clear'!W36=0,"",'Summary Clear'!W36)</f>
        <v/>
      </c>
      <c r="P47" s="201" t="str">
        <f>IF('Summary Clear'!X36=0,"",'Summary Clear'!X36)</f>
        <v/>
      </c>
      <c r="Q47" s="201" t="str">
        <f>IF('Summary Clear'!Y36=0,"",'Summary Clear'!Y36)</f>
        <v/>
      </c>
      <c r="R47" s="201" t="str">
        <f>IF('Summary Clear'!Z36=0,"",'Summary Clear'!Z36)</f>
        <v/>
      </c>
      <c r="S47" s="201" t="str">
        <f>IF('Summary Clear'!AA36=0,"",'Summary Clear'!AA36)</f>
        <v/>
      </c>
    </row>
    <row r="48" spans="3:19" x14ac:dyDescent="0.25">
      <c r="C48" s="145" t="str">
        <f>IF('Summary Clear'!B37=0,"",'Summary Clear'!B37)</f>
        <v/>
      </c>
      <c r="D48" s="54" t="str">
        <f>IF('Summary Clear'!D37=0,"",'Summary Clear'!D37)</f>
        <v/>
      </c>
      <c r="E48" s="198" t="str">
        <f>IF('Summary Clear'!E37=0,"",(VLOOKUP('Summary Clear'!E37,Lists!$E$15:$G$21,3,FALSE)))</f>
        <v/>
      </c>
      <c r="F48" s="199" t="str">
        <f>IF('Summary Clear'!F37=0,"",'Summary Clear'!F37)</f>
        <v/>
      </c>
      <c r="G48" s="199" t="str">
        <f>IF('Summary Clear'!G37=0,"",'Summary Clear'!G37)</f>
        <v/>
      </c>
      <c r="H48" s="199" t="str">
        <f>IF('Summary Clear'!J37=0,"",'Summary Clear'!J37)</f>
        <v/>
      </c>
      <c r="I48" s="199" t="str">
        <f>IF('Summary Clear'!K37=0,"",'Summary Clear'!K37)</f>
        <v/>
      </c>
      <c r="J48" s="200" t="str">
        <f>IF('Summary Clear'!V37=0,"",'Summary Clear'!V37)</f>
        <v/>
      </c>
      <c r="K48" s="199" t="str">
        <f>IF('Summary Clear'!L37=0,"",'Summary Clear'!L37)</f>
        <v/>
      </c>
      <c r="L48" s="199" t="str">
        <f>IF('Summary Clear'!M37=0,"",'Summary Clear'!M37)</f>
        <v/>
      </c>
      <c r="M48" s="201" t="str">
        <f>IF('Summary Clear'!S37=0,"",'Summary Clear'!S37)</f>
        <v/>
      </c>
      <c r="N48" s="201" t="str">
        <f>IF('Summary Clear'!T37=0,"",'Summary Clear'!T37)</f>
        <v/>
      </c>
      <c r="O48" s="201" t="str">
        <f>IF('Summary Clear'!W37=0,"",'Summary Clear'!W37)</f>
        <v/>
      </c>
      <c r="P48" s="201" t="str">
        <f>IF('Summary Clear'!X37=0,"",'Summary Clear'!X37)</f>
        <v/>
      </c>
      <c r="Q48" s="201" t="str">
        <f>IF('Summary Clear'!Y37=0,"",'Summary Clear'!Y37)</f>
        <v/>
      </c>
      <c r="R48" s="201" t="str">
        <f>IF('Summary Clear'!Z37=0,"",'Summary Clear'!Z37)</f>
        <v/>
      </c>
      <c r="S48" s="201" t="str">
        <f>IF('Summary Clear'!AA37=0,"",'Summary Clear'!AA37)</f>
        <v/>
      </c>
    </row>
    <row r="49" spans="3:19" x14ac:dyDescent="0.25">
      <c r="C49" s="145" t="str">
        <f>IF('Summary Clear'!B38=0,"",'Summary Clear'!B38)</f>
        <v/>
      </c>
      <c r="D49" s="54" t="str">
        <f>IF('Summary Clear'!D38=0,"",'Summary Clear'!D38)</f>
        <v/>
      </c>
      <c r="E49" s="198" t="str">
        <f>IF('Summary Clear'!E38=0,"",(VLOOKUP('Summary Clear'!E38,Lists!$E$15:$G$21,3,FALSE)))</f>
        <v/>
      </c>
      <c r="F49" s="199" t="str">
        <f>IF('Summary Clear'!F38=0,"",'Summary Clear'!F38)</f>
        <v/>
      </c>
      <c r="G49" s="199" t="str">
        <f>IF('Summary Clear'!G38=0,"",'Summary Clear'!G38)</f>
        <v/>
      </c>
      <c r="H49" s="199" t="str">
        <f>IF('Summary Clear'!J38=0,"",'Summary Clear'!J38)</f>
        <v/>
      </c>
      <c r="I49" s="199" t="str">
        <f>IF('Summary Clear'!K38=0,"",'Summary Clear'!K38)</f>
        <v/>
      </c>
      <c r="J49" s="200" t="str">
        <f>IF('Summary Clear'!V38=0,"",'Summary Clear'!V38)</f>
        <v/>
      </c>
      <c r="K49" s="199" t="str">
        <f>IF('Summary Clear'!L38=0,"",'Summary Clear'!L38)</f>
        <v/>
      </c>
      <c r="L49" s="199" t="str">
        <f>IF('Summary Clear'!M38=0,"",'Summary Clear'!M38)</f>
        <v/>
      </c>
      <c r="M49" s="201" t="str">
        <f>IF('Summary Clear'!S38=0,"",'Summary Clear'!S38)</f>
        <v/>
      </c>
      <c r="N49" s="201" t="str">
        <f>IF('Summary Clear'!T38=0,"",'Summary Clear'!T38)</f>
        <v/>
      </c>
      <c r="O49" s="201" t="str">
        <f>IF('Summary Clear'!W38=0,"",'Summary Clear'!W38)</f>
        <v/>
      </c>
      <c r="P49" s="201" t="str">
        <f>IF('Summary Clear'!X38=0,"",'Summary Clear'!X38)</f>
        <v/>
      </c>
      <c r="Q49" s="201" t="str">
        <f>IF('Summary Clear'!Y38=0,"",'Summary Clear'!Y38)</f>
        <v/>
      </c>
      <c r="R49" s="201" t="str">
        <f>IF('Summary Clear'!Z38=0,"",'Summary Clear'!Z38)</f>
        <v/>
      </c>
      <c r="S49" s="201" t="str">
        <f>IF('Summary Clear'!AA38=0,"",'Summary Clear'!AA38)</f>
        <v/>
      </c>
    </row>
    <row r="50" spans="3:19" x14ac:dyDescent="0.25">
      <c r="C50" s="145" t="str">
        <f>IF('Summary Clear'!B39=0,"",'Summary Clear'!B39)</f>
        <v/>
      </c>
      <c r="D50" s="54" t="str">
        <f>IF('Summary Clear'!D39=0,"",'Summary Clear'!D39)</f>
        <v/>
      </c>
      <c r="E50" s="198" t="str">
        <f>IF('Summary Clear'!E39=0,"",(VLOOKUP('Summary Clear'!E39,Lists!$E$15:$G$21,3,FALSE)))</f>
        <v/>
      </c>
      <c r="F50" s="199" t="str">
        <f>IF('Summary Clear'!F39=0,"",'Summary Clear'!F39)</f>
        <v/>
      </c>
      <c r="G50" s="199" t="str">
        <f>IF('Summary Clear'!G39=0,"",'Summary Clear'!G39)</f>
        <v/>
      </c>
      <c r="H50" s="199" t="str">
        <f>IF('Summary Clear'!J39=0,"",'Summary Clear'!J39)</f>
        <v/>
      </c>
      <c r="I50" s="199" t="str">
        <f>IF('Summary Clear'!K39=0,"",'Summary Clear'!K39)</f>
        <v/>
      </c>
      <c r="J50" s="200" t="str">
        <f>IF('Summary Clear'!V39=0,"",'Summary Clear'!V39)</f>
        <v/>
      </c>
      <c r="K50" s="199" t="str">
        <f>IF('Summary Clear'!L39=0,"",'Summary Clear'!L39)</f>
        <v/>
      </c>
      <c r="L50" s="199" t="str">
        <f>IF('Summary Clear'!M39=0,"",'Summary Clear'!M39)</f>
        <v/>
      </c>
      <c r="M50" s="201" t="str">
        <f>IF('Summary Clear'!S39=0,"",'Summary Clear'!S39)</f>
        <v/>
      </c>
      <c r="N50" s="201" t="str">
        <f>IF('Summary Clear'!T39=0,"",'Summary Clear'!T39)</f>
        <v/>
      </c>
      <c r="O50" s="201" t="str">
        <f>IF('Summary Clear'!W39=0,"",'Summary Clear'!W39)</f>
        <v/>
      </c>
      <c r="P50" s="201" t="str">
        <f>IF('Summary Clear'!X39=0,"",'Summary Clear'!X39)</f>
        <v/>
      </c>
      <c r="Q50" s="201" t="str">
        <f>IF('Summary Clear'!Y39=0,"",'Summary Clear'!Y39)</f>
        <v/>
      </c>
      <c r="R50" s="201" t="str">
        <f>IF('Summary Clear'!Z39=0,"",'Summary Clear'!Z39)</f>
        <v/>
      </c>
      <c r="S50" s="201" t="str">
        <f>IF('Summary Clear'!AA39=0,"",'Summary Clear'!AA39)</f>
        <v/>
      </c>
    </row>
    <row r="51" spans="3:19" x14ac:dyDescent="0.25">
      <c r="C51" s="145" t="str">
        <f>IF('Summary Clear'!B40=0,"",'Summary Clear'!B40)</f>
        <v/>
      </c>
      <c r="D51" s="54" t="str">
        <f>IF('Summary Clear'!D40=0,"",'Summary Clear'!D40)</f>
        <v/>
      </c>
      <c r="E51" s="198" t="str">
        <f>IF('Summary Clear'!E40=0,"",(VLOOKUP('Summary Clear'!E40,Lists!$E$15:$G$21,3,FALSE)))</f>
        <v/>
      </c>
      <c r="F51" s="199" t="str">
        <f>IF('Summary Clear'!F40=0,"",'Summary Clear'!F40)</f>
        <v/>
      </c>
      <c r="G51" s="199" t="str">
        <f>IF('Summary Clear'!G40=0,"",'Summary Clear'!G40)</f>
        <v/>
      </c>
      <c r="H51" s="199" t="str">
        <f>IF('Summary Clear'!J40=0,"",'Summary Clear'!J40)</f>
        <v/>
      </c>
      <c r="I51" s="199" t="str">
        <f>IF('Summary Clear'!K40=0,"",'Summary Clear'!K40)</f>
        <v/>
      </c>
      <c r="J51" s="200" t="str">
        <f>IF('Summary Clear'!V40=0,"",'Summary Clear'!V40)</f>
        <v/>
      </c>
      <c r="K51" s="199" t="str">
        <f>IF('Summary Clear'!L40=0,"",'Summary Clear'!L40)</f>
        <v/>
      </c>
      <c r="L51" s="199" t="str">
        <f>IF('Summary Clear'!M40=0,"",'Summary Clear'!M40)</f>
        <v/>
      </c>
      <c r="M51" s="201" t="str">
        <f>IF('Summary Clear'!S40=0,"",'Summary Clear'!S40)</f>
        <v/>
      </c>
      <c r="N51" s="201" t="str">
        <f>IF('Summary Clear'!T40=0,"",'Summary Clear'!T40)</f>
        <v/>
      </c>
      <c r="O51" s="201" t="str">
        <f>IF('Summary Clear'!W40=0,"",'Summary Clear'!W40)</f>
        <v/>
      </c>
      <c r="P51" s="201" t="str">
        <f>IF('Summary Clear'!X40=0,"",'Summary Clear'!X40)</f>
        <v/>
      </c>
      <c r="Q51" s="201" t="str">
        <f>IF('Summary Clear'!Y40=0,"",'Summary Clear'!Y40)</f>
        <v/>
      </c>
      <c r="R51" s="201" t="str">
        <f>IF('Summary Clear'!Z40=0,"",'Summary Clear'!Z40)</f>
        <v/>
      </c>
      <c r="S51" s="201" t="str">
        <f>IF('Summary Clear'!AA40=0,"",'Summary Clear'!AA40)</f>
        <v/>
      </c>
    </row>
    <row r="52" spans="3:19" x14ac:dyDescent="0.25">
      <c r="C52" s="145" t="str">
        <f>IF('Summary Clear'!B41=0,"",'Summary Clear'!B41)</f>
        <v/>
      </c>
      <c r="D52" s="54" t="str">
        <f>IF('Summary Clear'!D41=0,"",'Summary Clear'!D41)</f>
        <v/>
      </c>
      <c r="E52" s="198" t="str">
        <f>IF('Summary Clear'!E41=0,"",(VLOOKUP('Summary Clear'!E41,Lists!$E$15:$G$21,3,FALSE)))</f>
        <v/>
      </c>
      <c r="F52" s="199" t="str">
        <f>IF('Summary Clear'!F41=0,"",'Summary Clear'!F41)</f>
        <v/>
      </c>
      <c r="G52" s="199" t="str">
        <f>IF('Summary Clear'!G41=0,"",'Summary Clear'!G41)</f>
        <v/>
      </c>
      <c r="H52" s="199" t="str">
        <f>IF('Summary Clear'!J41=0,"",'Summary Clear'!J41)</f>
        <v/>
      </c>
      <c r="I52" s="199" t="str">
        <f>IF('Summary Clear'!K41=0,"",'Summary Clear'!K41)</f>
        <v/>
      </c>
      <c r="J52" s="200" t="str">
        <f>IF('Summary Clear'!V41=0,"",'Summary Clear'!V41)</f>
        <v/>
      </c>
      <c r="K52" s="199" t="str">
        <f>IF('Summary Clear'!L41=0,"",'Summary Clear'!L41)</f>
        <v/>
      </c>
      <c r="L52" s="199" t="str">
        <f>IF('Summary Clear'!M41=0,"",'Summary Clear'!M41)</f>
        <v/>
      </c>
      <c r="M52" s="201" t="str">
        <f>IF('Summary Clear'!S41=0,"",'Summary Clear'!S41)</f>
        <v/>
      </c>
      <c r="N52" s="201" t="str">
        <f>IF('Summary Clear'!T41=0,"",'Summary Clear'!T41)</f>
        <v/>
      </c>
      <c r="O52" s="201" t="str">
        <f>IF('Summary Clear'!W41=0,"",'Summary Clear'!W41)</f>
        <v/>
      </c>
      <c r="P52" s="201" t="str">
        <f>IF('Summary Clear'!X41=0,"",'Summary Clear'!X41)</f>
        <v/>
      </c>
      <c r="Q52" s="201" t="str">
        <f>IF('Summary Clear'!Y41=0,"",'Summary Clear'!Y41)</f>
        <v/>
      </c>
      <c r="R52" s="201" t="str">
        <f>IF('Summary Clear'!Z41=0,"",'Summary Clear'!Z41)</f>
        <v/>
      </c>
      <c r="S52" s="201" t="str">
        <f>IF('Summary Clear'!AA41=0,"",'Summary Clear'!AA41)</f>
        <v/>
      </c>
    </row>
    <row r="53" spans="3:19" x14ac:dyDescent="0.25">
      <c r="C53" s="145" t="str">
        <f>IF('Summary Clear'!B42=0,"",'Summary Clear'!B42)</f>
        <v/>
      </c>
      <c r="D53" s="54" t="str">
        <f>IF('Summary Clear'!D42=0,"",'Summary Clear'!D42)</f>
        <v/>
      </c>
      <c r="E53" s="198" t="str">
        <f>IF('Summary Clear'!E42=0,"",(VLOOKUP('Summary Clear'!E42,Lists!$E$15:$G$21,3,FALSE)))</f>
        <v/>
      </c>
      <c r="F53" s="199" t="str">
        <f>IF('Summary Clear'!F42=0,"",'Summary Clear'!F42)</f>
        <v/>
      </c>
      <c r="G53" s="199" t="str">
        <f>IF('Summary Clear'!G42=0,"",'Summary Clear'!G42)</f>
        <v/>
      </c>
      <c r="H53" s="199" t="str">
        <f>IF('Summary Clear'!J42=0,"",'Summary Clear'!J42)</f>
        <v/>
      </c>
      <c r="I53" s="199" t="str">
        <f>IF('Summary Clear'!K42=0,"",'Summary Clear'!K42)</f>
        <v/>
      </c>
      <c r="J53" s="200" t="str">
        <f>IF('Summary Clear'!V42=0,"",'Summary Clear'!V42)</f>
        <v/>
      </c>
      <c r="K53" s="199" t="str">
        <f>IF('Summary Clear'!L42=0,"",'Summary Clear'!L42)</f>
        <v/>
      </c>
      <c r="L53" s="199" t="str">
        <f>IF('Summary Clear'!M42=0,"",'Summary Clear'!M42)</f>
        <v/>
      </c>
      <c r="M53" s="201" t="str">
        <f>IF('Summary Clear'!S42=0,"",'Summary Clear'!S42)</f>
        <v/>
      </c>
      <c r="N53" s="201" t="str">
        <f>IF('Summary Clear'!T42=0,"",'Summary Clear'!T42)</f>
        <v/>
      </c>
      <c r="O53" s="201" t="str">
        <f>IF('Summary Clear'!W42=0,"",'Summary Clear'!W42)</f>
        <v/>
      </c>
      <c r="P53" s="201" t="str">
        <f>IF('Summary Clear'!X42=0,"",'Summary Clear'!X42)</f>
        <v/>
      </c>
      <c r="Q53" s="201" t="str">
        <f>IF('Summary Clear'!Y42=0,"",'Summary Clear'!Y42)</f>
        <v/>
      </c>
      <c r="R53" s="201" t="str">
        <f>IF('Summary Clear'!Z42=0,"",'Summary Clear'!Z42)</f>
        <v/>
      </c>
      <c r="S53" s="201" t="str">
        <f>IF('Summary Clear'!AA42=0,"",'Summary Clear'!AA42)</f>
        <v/>
      </c>
    </row>
    <row r="54" spans="3:19" x14ac:dyDescent="0.25">
      <c r="C54" s="145" t="str">
        <f>IF('Summary Clear'!B43=0,"",'Summary Clear'!B43)</f>
        <v/>
      </c>
      <c r="D54" s="54" t="str">
        <f>IF('Summary Clear'!D43=0,"",'Summary Clear'!D43)</f>
        <v/>
      </c>
      <c r="E54" s="198" t="str">
        <f>IF('Summary Clear'!E43=0,"",(VLOOKUP('Summary Clear'!E43,Lists!$E$15:$G$21,3,FALSE)))</f>
        <v/>
      </c>
      <c r="F54" s="199" t="str">
        <f>IF('Summary Clear'!F43=0,"",'Summary Clear'!F43)</f>
        <v/>
      </c>
      <c r="G54" s="199" t="str">
        <f>IF('Summary Clear'!G43=0,"",'Summary Clear'!G43)</f>
        <v/>
      </c>
      <c r="H54" s="199" t="str">
        <f>IF('Summary Clear'!J43=0,"",'Summary Clear'!J43)</f>
        <v/>
      </c>
      <c r="I54" s="199" t="str">
        <f>IF('Summary Clear'!K43=0,"",'Summary Clear'!K43)</f>
        <v/>
      </c>
      <c r="J54" s="200" t="str">
        <f>IF('Summary Clear'!V43=0,"",'Summary Clear'!V43)</f>
        <v/>
      </c>
      <c r="K54" s="199" t="str">
        <f>IF('Summary Clear'!L43=0,"",'Summary Clear'!L43)</f>
        <v/>
      </c>
      <c r="L54" s="199" t="str">
        <f>IF('Summary Clear'!M43=0,"",'Summary Clear'!M43)</f>
        <v/>
      </c>
      <c r="M54" s="201" t="str">
        <f>IF('Summary Clear'!S43=0,"",'Summary Clear'!S43)</f>
        <v/>
      </c>
      <c r="N54" s="201" t="str">
        <f>IF('Summary Clear'!T43=0,"",'Summary Clear'!T43)</f>
        <v/>
      </c>
      <c r="O54" s="201" t="str">
        <f>IF('Summary Clear'!W43=0,"",'Summary Clear'!W43)</f>
        <v/>
      </c>
      <c r="P54" s="201" t="str">
        <f>IF('Summary Clear'!X43=0,"",'Summary Clear'!X43)</f>
        <v/>
      </c>
      <c r="Q54" s="201" t="str">
        <f>IF('Summary Clear'!Y43=0,"",'Summary Clear'!Y43)</f>
        <v/>
      </c>
      <c r="R54" s="201" t="str">
        <f>IF('Summary Clear'!Z43=0,"",'Summary Clear'!Z43)</f>
        <v/>
      </c>
      <c r="S54" s="201" t="str">
        <f>IF('Summary Clear'!AA43=0,"",'Summary Clear'!AA43)</f>
        <v/>
      </c>
    </row>
    <row r="55" spans="3:19" x14ac:dyDescent="0.25">
      <c r="C55" s="145" t="str">
        <f>IF('Summary Clear'!B44=0,"",'Summary Clear'!B44)</f>
        <v/>
      </c>
      <c r="D55" s="54" t="str">
        <f>IF('Summary Clear'!D44=0,"",'Summary Clear'!D44)</f>
        <v/>
      </c>
      <c r="E55" s="198" t="str">
        <f>IF('Summary Clear'!E44=0,"",(VLOOKUP('Summary Clear'!E44,Lists!$E$15:$G$21,3,FALSE)))</f>
        <v/>
      </c>
      <c r="F55" s="199" t="str">
        <f>IF('Summary Clear'!F44=0,"",'Summary Clear'!F44)</f>
        <v/>
      </c>
      <c r="G55" s="199" t="str">
        <f>IF('Summary Clear'!G44=0,"",'Summary Clear'!G44)</f>
        <v/>
      </c>
      <c r="H55" s="199" t="str">
        <f>IF('Summary Clear'!J44=0,"",'Summary Clear'!J44)</f>
        <v/>
      </c>
      <c r="I55" s="199" t="str">
        <f>IF('Summary Clear'!K44=0,"",'Summary Clear'!K44)</f>
        <v/>
      </c>
      <c r="J55" s="200" t="str">
        <f>IF('Summary Clear'!V44=0,"",'Summary Clear'!V44)</f>
        <v/>
      </c>
      <c r="K55" s="199" t="str">
        <f>IF('Summary Clear'!L44=0,"",'Summary Clear'!L44)</f>
        <v/>
      </c>
      <c r="L55" s="199" t="str">
        <f>IF('Summary Clear'!M44=0,"",'Summary Clear'!M44)</f>
        <v/>
      </c>
      <c r="M55" s="201" t="str">
        <f>IF('Summary Clear'!S44=0,"",'Summary Clear'!S44)</f>
        <v/>
      </c>
      <c r="N55" s="201" t="str">
        <f>IF('Summary Clear'!T44=0,"",'Summary Clear'!T44)</f>
        <v/>
      </c>
      <c r="O55" s="201" t="str">
        <f>IF('Summary Clear'!W44=0,"",'Summary Clear'!W44)</f>
        <v/>
      </c>
      <c r="P55" s="201" t="str">
        <f>IF('Summary Clear'!X44=0,"",'Summary Clear'!X44)</f>
        <v/>
      </c>
      <c r="Q55" s="201" t="str">
        <f>IF('Summary Clear'!Y44=0,"",'Summary Clear'!Y44)</f>
        <v/>
      </c>
      <c r="R55" s="201" t="str">
        <f>IF('Summary Clear'!Z44=0,"",'Summary Clear'!Z44)</f>
        <v/>
      </c>
      <c r="S55" s="201" t="str">
        <f>IF('Summary Clear'!AA44=0,"",'Summary Clear'!AA44)</f>
        <v/>
      </c>
    </row>
    <row r="56" spans="3:19" x14ac:dyDescent="0.25">
      <c r="C56" s="145" t="str">
        <f>IF('Summary Clear'!B45=0,"",'Summary Clear'!B45)</f>
        <v/>
      </c>
      <c r="D56" s="54" t="str">
        <f>IF('Summary Clear'!D45=0,"",'Summary Clear'!D45)</f>
        <v/>
      </c>
      <c r="E56" s="198" t="str">
        <f>IF('Summary Clear'!E45=0,"",(VLOOKUP('Summary Clear'!E45,Lists!$E$15:$G$21,3,FALSE)))</f>
        <v/>
      </c>
      <c r="F56" s="199" t="str">
        <f>IF('Summary Clear'!F45=0,"",'Summary Clear'!F45)</f>
        <v/>
      </c>
      <c r="G56" s="199" t="str">
        <f>IF('Summary Clear'!G45=0,"",'Summary Clear'!G45)</f>
        <v/>
      </c>
      <c r="H56" s="199" t="str">
        <f>IF('Summary Clear'!J45=0,"",'Summary Clear'!J45)</f>
        <v/>
      </c>
      <c r="I56" s="199" t="str">
        <f>IF('Summary Clear'!K45=0,"",'Summary Clear'!K45)</f>
        <v/>
      </c>
      <c r="J56" s="200" t="str">
        <f>IF('Summary Clear'!V45=0,"",'Summary Clear'!V45)</f>
        <v/>
      </c>
      <c r="K56" s="199" t="str">
        <f>IF('Summary Clear'!L45=0,"",'Summary Clear'!L45)</f>
        <v/>
      </c>
      <c r="L56" s="199" t="str">
        <f>IF('Summary Clear'!M45=0,"",'Summary Clear'!M45)</f>
        <v/>
      </c>
      <c r="M56" s="201" t="str">
        <f>IF('Summary Clear'!S45=0,"",'Summary Clear'!S45)</f>
        <v/>
      </c>
      <c r="N56" s="201" t="str">
        <f>IF('Summary Clear'!T45=0,"",'Summary Clear'!T45)</f>
        <v/>
      </c>
      <c r="O56" s="201" t="str">
        <f>IF('Summary Clear'!W45=0,"",'Summary Clear'!W45)</f>
        <v/>
      </c>
      <c r="P56" s="201" t="str">
        <f>IF('Summary Clear'!X45=0,"",'Summary Clear'!X45)</f>
        <v/>
      </c>
      <c r="Q56" s="201" t="str">
        <f>IF('Summary Clear'!Y45=0,"",'Summary Clear'!Y45)</f>
        <v/>
      </c>
      <c r="R56" s="201" t="str">
        <f>IF('Summary Clear'!Z45=0,"",'Summary Clear'!Z45)</f>
        <v/>
      </c>
      <c r="S56" s="201" t="str">
        <f>IF('Summary Clear'!AA45=0,"",'Summary Clear'!AA45)</f>
        <v/>
      </c>
    </row>
    <row r="57" spans="3:19" x14ac:dyDescent="0.25">
      <c r="C57" s="145" t="str">
        <f>IF('Summary Clear'!B46=0,"",'Summary Clear'!B46)</f>
        <v/>
      </c>
      <c r="D57" s="54" t="str">
        <f>IF('Summary Clear'!D46=0,"",'Summary Clear'!D46)</f>
        <v/>
      </c>
      <c r="E57" s="198" t="str">
        <f>IF('Summary Clear'!E46=0,"",(VLOOKUP('Summary Clear'!E46,Lists!$E$15:$G$21,3,FALSE)))</f>
        <v/>
      </c>
      <c r="F57" s="199" t="str">
        <f>IF('Summary Clear'!F46=0,"",'Summary Clear'!F46)</f>
        <v/>
      </c>
      <c r="G57" s="199" t="str">
        <f>IF('Summary Clear'!G46=0,"",'Summary Clear'!G46)</f>
        <v/>
      </c>
      <c r="H57" s="199" t="str">
        <f>IF('Summary Clear'!J46=0,"",'Summary Clear'!J46)</f>
        <v/>
      </c>
      <c r="I57" s="199" t="str">
        <f>IF('Summary Clear'!K46=0,"",'Summary Clear'!K46)</f>
        <v/>
      </c>
      <c r="J57" s="200" t="str">
        <f>IF('Summary Clear'!V46=0,"",'Summary Clear'!V46)</f>
        <v/>
      </c>
      <c r="K57" s="199" t="str">
        <f>IF('Summary Clear'!L46=0,"",'Summary Clear'!L46)</f>
        <v/>
      </c>
      <c r="L57" s="199" t="str">
        <f>IF('Summary Clear'!M46=0,"",'Summary Clear'!M46)</f>
        <v/>
      </c>
      <c r="M57" s="201" t="str">
        <f>IF('Summary Clear'!S46=0,"",'Summary Clear'!S46)</f>
        <v/>
      </c>
      <c r="N57" s="201" t="str">
        <f>IF('Summary Clear'!T46=0,"",'Summary Clear'!T46)</f>
        <v/>
      </c>
      <c r="O57" s="201" t="str">
        <f>IF('Summary Clear'!W46=0,"",'Summary Clear'!W46)</f>
        <v/>
      </c>
      <c r="P57" s="201" t="str">
        <f>IF('Summary Clear'!X46=0,"",'Summary Clear'!X46)</f>
        <v/>
      </c>
      <c r="Q57" s="201" t="str">
        <f>IF('Summary Clear'!Y46=0,"",'Summary Clear'!Y46)</f>
        <v/>
      </c>
      <c r="R57" s="201" t="str">
        <f>IF('Summary Clear'!Z46=0,"",'Summary Clear'!Z46)</f>
        <v/>
      </c>
      <c r="S57" s="201" t="str">
        <f>IF('Summary Clear'!AA46=0,"",'Summary Clear'!AA46)</f>
        <v/>
      </c>
    </row>
    <row r="58" spans="3:19" x14ac:dyDescent="0.25">
      <c r="C58" s="145" t="str">
        <f>IF('Summary Clear'!B47=0,"",'Summary Clear'!B47)</f>
        <v/>
      </c>
      <c r="D58" s="54" t="str">
        <f>IF('Summary Clear'!D47=0,"",'Summary Clear'!D47)</f>
        <v/>
      </c>
      <c r="E58" s="198" t="str">
        <f>IF('Summary Clear'!E47=0,"",(VLOOKUP('Summary Clear'!E47,Lists!$E$15:$G$21,3,FALSE)))</f>
        <v/>
      </c>
      <c r="F58" s="199" t="str">
        <f>IF('Summary Clear'!F47=0,"",'Summary Clear'!F47)</f>
        <v/>
      </c>
      <c r="G58" s="199" t="str">
        <f>IF('Summary Clear'!G47=0,"",'Summary Clear'!G47)</f>
        <v/>
      </c>
      <c r="H58" s="199" t="str">
        <f>IF('Summary Clear'!J47=0,"",'Summary Clear'!J47)</f>
        <v/>
      </c>
      <c r="I58" s="199" t="str">
        <f>IF('Summary Clear'!K47=0,"",'Summary Clear'!K47)</f>
        <v/>
      </c>
      <c r="J58" s="200" t="str">
        <f>IF('Summary Clear'!V47=0,"",'Summary Clear'!V47)</f>
        <v/>
      </c>
      <c r="K58" s="199" t="str">
        <f>IF('Summary Clear'!L47=0,"",'Summary Clear'!L47)</f>
        <v/>
      </c>
      <c r="L58" s="199" t="str">
        <f>IF('Summary Clear'!M47=0,"",'Summary Clear'!M47)</f>
        <v/>
      </c>
      <c r="M58" s="201" t="str">
        <f>IF('Summary Clear'!S47=0,"",'Summary Clear'!S47)</f>
        <v/>
      </c>
      <c r="N58" s="201" t="str">
        <f>IF('Summary Clear'!T47=0,"",'Summary Clear'!T47)</f>
        <v/>
      </c>
      <c r="O58" s="201" t="str">
        <f>IF('Summary Clear'!W47=0,"",'Summary Clear'!W47)</f>
        <v/>
      </c>
      <c r="P58" s="201" t="str">
        <f>IF('Summary Clear'!X47=0,"",'Summary Clear'!X47)</f>
        <v/>
      </c>
      <c r="Q58" s="201" t="str">
        <f>IF('Summary Clear'!Y47=0,"",'Summary Clear'!Y47)</f>
        <v/>
      </c>
      <c r="R58" s="201" t="str">
        <f>IF('Summary Clear'!Z47=0,"",'Summary Clear'!Z47)</f>
        <v/>
      </c>
      <c r="S58" s="201" t="str">
        <f>IF('Summary Clear'!AA47=0,"",'Summary Clear'!AA47)</f>
        <v/>
      </c>
    </row>
    <row r="59" spans="3:19" x14ac:dyDescent="0.25">
      <c r="C59" s="145" t="str">
        <f>IF('Summary Clear'!B48=0,"",'Summary Clear'!B48)</f>
        <v/>
      </c>
      <c r="D59" s="54" t="str">
        <f>IF('Summary Clear'!D48=0,"",'Summary Clear'!D48)</f>
        <v/>
      </c>
      <c r="E59" s="198" t="str">
        <f>IF('Summary Clear'!E48=0,"",(VLOOKUP('Summary Clear'!E48,Lists!$E$15:$G$21,3,FALSE)))</f>
        <v/>
      </c>
      <c r="F59" s="199" t="str">
        <f>IF('Summary Clear'!F48=0,"",'Summary Clear'!F48)</f>
        <v/>
      </c>
      <c r="G59" s="199" t="str">
        <f>IF('Summary Clear'!G48=0,"",'Summary Clear'!G48)</f>
        <v/>
      </c>
      <c r="H59" s="199" t="str">
        <f>IF('Summary Clear'!J48=0,"",'Summary Clear'!J48)</f>
        <v/>
      </c>
      <c r="I59" s="199" t="str">
        <f>IF('Summary Clear'!K48=0,"",'Summary Clear'!K48)</f>
        <v/>
      </c>
      <c r="J59" s="200" t="str">
        <f>IF('Summary Clear'!V48=0,"",'Summary Clear'!V48)</f>
        <v/>
      </c>
      <c r="K59" s="199" t="str">
        <f>IF('Summary Clear'!L48=0,"",'Summary Clear'!L48)</f>
        <v/>
      </c>
      <c r="L59" s="199" t="str">
        <f>IF('Summary Clear'!M48=0,"",'Summary Clear'!M48)</f>
        <v/>
      </c>
      <c r="M59" s="201" t="str">
        <f>IF('Summary Clear'!S48=0,"",'Summary Clear'!S48)</f>
        <v/>
      </c>
      <c r="N59" s="201" t="str">
        <f>IF('Summary Clear'!T48=0,"",'Summary Clear'!T48)</f>
        <v/>
      </c>
      <c r="O59" s="201" t="str">
        <f>IF('Summary Clear'!W48=0,"",'Summary Clear'!W48)</f>
        <v/>
      </c>
      <c r="P59" s="201" t="str">
        <f>IF('Summary Clear'!X48=0,"",'Summary Clear'!X48)</f>
        <v/>
      </c>
      <c r="Q59" s="201" t="str">
        <f>IF('Summary Clear'!Y48=0,"",'Summary Clear'!Y48)</f>
        <v/>
      </c>
      <c r="R59" s="201" t="str">
        <f>IF('Summary Clear'!Z48=0,"",'Summary Clear'!Z48)</f>
        <v/>
      </c>
      <c r="S59" s="201" t="str">
        <f>IF('Summary Clear'!AA48=0,"",'Summary Clear'!AA48)</f>
        <v/>
      </c>
    </row>
    <row r="60" spans="3:19" x14ac:dyDescent="0.25">
      <c r="C60" s="145" t="str">
        <f>IF('Summary Clear'!B49=0,"",'Summary Clear'!B49)</f>
        <v/>
      </c>
      <c r="D60" s="54" t="str">
        <f>IF('Summary Clear'!D49=0,"",'Summary Clear'!D49)</f>
        <v/>
      </c>
      <c r="E60" s="198" t="str">
        <f>IF('Summary Clear'!E49=0,"",(VLOOKUP('Summary Clear'!E49,Lists!$E$15:$G$21,3,FALSE)))</f>
        <v/>
      </c>
      <c r="F60" s="199" t="str">
        <f>IF('Summary Clear'!F49=0,"",'Summary Clear'!F49)</f>
        <v/>
      </c>
      <c r="G60" s="199" t="str">
        <f>IF('Summary Clear'!G49=0,"",'Summary Clear'!G49)</f>
        <v/>
      </c>
      <c r="H60" s="199" t="str">
        <f>IF('Summary Clear'!J49=0,"",'Summary Clear'!J49)</f>
        <v/>
      </c>
      <c r="I60" s="199" t="str">
        <f>IF('Summary Clear'!K49=0,"",'Summary Clear'!K49)</f>
        <v/>
      </c>
      <c r="J60" s="200" t="str">
        <f>IF('Summary Clear'!V49=0,"",'Summary Clear'!V49)</f>
        <v/>
      </c>
      <c r="K60" s="199" t="str">
        <f>IF('Summary Clear'!L49=0,"",'Summary Clear'!L49)</f>
        <v/>
      </c>
      <c r="L60" s="199" t="str">
        <f>IF('Summary Clear'!M49=0,"",'Summary Clear'!M49)</f>
        <v/>
      </c>
      <c r="M60" s="201" t="str">
        <f>IF('Summary Clear'!S49=0,"",'Summary Clear'!S49)</f>
        <v/>
      </c>
      <c r="N60" s="201" t="str">
        <f>IF('Summary Clear'!T49=0,"",'Summary Clear'!T49)</f>
        <v/>
      </c>
      <c r="O60" s="201" t="str">
        <f>IF('Summary Clear'!W49=0,"",'Summary Clear'!W49)</f>
        <v/>
      </c>
      <c r="P60" s="201" t="str">
        <f>IF('Summary Clear'!X49=0,"",'Summary Clear'!X49)</f>
        <v/>
      </c>
      <c r="Q60" s="201" t="str">
        <f>IF('Summary Clear'!Y49=0,"",'Summary Clear'!Y49)</f>
        <v/>
      </c>
      <c r="R60" s="201" t="str">
        <f>IF('Summary Clear'!Z49=0,"",'Summary Clear'!Z49)</f>
        <v/>
      </c>
      <c r="S60" s="201" t="str">
        <f>IF('Summary Clear'!AA49=0,"",'Summary Clear'!AA49)</f>
        <v/>
      </c>
    </row>
    <row r="61" spans="3:19" x14ac:dyDescent="0.25">
      <c r="C61" s="145" t="str">
        <f>IF('Summary Clear'!B50=0,"",'Summary Clear'!B50)</f>
        <v/>
      </c>
      <c r="D61" s="54" t="str">
        <f>IF('Summary Clear'!D50=0,"",'Summary Clear'!D50)</f>
        <v/>
      </c>
      <c r="E61" s="198" t="str">
        <f>IF('Summary Clear'!E50=0,"",(VLOOKUP('Summary Clear'!E50,Lists!$E$15:$G$21,3,FALSE)))</f>
        <v/>
      </c>
      <c r="F61" s="199" t="str">
        <f>IF('Summary Clear'!F50=0,"",'Summary Clear'!F50)</f>
        <v/>
      </c>
      <c r="G61" s="199" t="str">
        <f>IF('Summary Clear'!G50=0,"",'Summary Clear'!G50)</f>
        <v/>
      </c>
      <c r="H61" s="199" t="str">
        <f>IF('Summary Clear'!J50=0,"",'Summary Clear'!J50)</f>
        <v/>
      </c>
      <c r="I61" s="199" t="str">
        <f>IF('Summary Clear'!K50=0,"",'Summary Clear'!K50)</f>
        <v/>
      </c>
      <c r="J61" s="200" t="str">
        <f>IF('Summary Clear'!V50=0,"",'Summary Clear'!V50)</f>
        <v/>
      </c>
      <c r="K61" s="199" t="str">
        <f>IF('Summary Clear'!L50=0,"",'Summary Clear'!L50)</f>
        <v/>
      </c>
      <c r="L61" s="199" t="str">
        <f>IF('Summary Clear'!M50=0,"",'Summary Clear'!M50)</f>
        <v/>
      </c>
      <c r="M61" s="201" t="str">
        <f>IF('Summary Clear'!S50=0,"",'Summary Clear'!S50)</f>
        <v/>
      </c>
      <c r="N61" s="201" t="str">
        <f>IF('Summary Clear'!T50=0,"",'Summary Clear'!T50)</f>
        <v/>
      </c>
      <c r="O61" s="201" t="str">
        <f>IF('Summary Clear'!W50=0,"",'Summary Clear'!W50)</f>
        <v/>
      </c>
      <c r="P61" s="201" t="str">
        <f>IF('Summary Clear'!X50=0,"",'Summary Clear'!X50)</f>
        <v/>
      </c>
      <c r="Q61" s="201" t="str">
        <f>IF('Summary Clear'!Y50=0,"",'Summary Clear'!Y50)</f>
        <v/>
      </c>
      <c r="R61" s="201" t="str">
        <f>IF('Summary Clear'!Z50=0,"",'Summary Clear'!Z50)</f>
        <v/>
      </c>
      <c r="S61" s="201" t="str">
        <f>IF('Summary Clear'!AA50=0,"",'Summary Clear'!AA50)</f>
        <v/>
      </c>
    </row>
    <row r="62" spans="3:19" x14ac:dyDescent="0.25">
      <c r="C62" s="145" t="str">
        <f>IF('Summary Clear'!B51=0,"",'Summary Clear'!B51)</f>
        <v/>
      </c>
      <c r="D62" s="54" t="str">
        <f>IF('Summary Clear'!D51=0,"",'Summary Clear'!D51)</f>
        <v/>
      </c>
      <c r="E62" s="198" t="str">
        <f>IF('Summary Clear'!E51=0,"",(VLOOKUP('Summary Clear'!E51,Lists!$E$15:$G$21,3,FALSE)))</f>
        <v/>
      </c>
      <c r="F62" s="199" t="str">
        <f>IF('Summary Clear'!F51=0,"",'Summary Clear'!F51)</f>
        <v/>
      </c>
      <c r="G62" s="199" t="str">
        <f>IF('Summary Clear'!G51=0,"",'Summary Clear'!G51)</f>
        <v/>
      </c>
      <c r="H62" s="199" t="str">
        <f>IF('Summary Clear'!J51=0,"",'Summary Clear'!J51)</f>
        <v/>
      </c>
      <c r="I62" s="199" t="str">
        <f>IF('Summary Clear'!K51=0,"",'Summary Clear'!K51)</f>
        <v/>
      </c>
      <c r="J62" s="200" t="str">
        <f>IF('Summary Clear'!V51=0,"",'Summary Clear'!V51)</f>
        <v/>
      </c>
      <c r="K62" s="199" t="str">
        <f>IF('Summary Clear'!L51=0,"",'Summary Clear'!L51)</f>
        <v/>
      </c>
      <c r="L62" s="199" t="str">
        <f>IF('Summary Clear'!M51=0,"",'Summary Clear'!M51)</f>
        <v/>
      </c>
      <c r="M62" s="201" t="str">
        <f>IF('Summary Clear'!S51=0,"",'Summary Clear'!S51)</f>
        <v/>
      </c>
      <c r="N62" s="201" t="str">
        <f>IF('Summary Clear'!T51=0,"",'Summary Clear'!T51)</f>
        <v/>
      </c>
      <c r="O62" s="201" t="str">
        <f>IF('Summary Clear'!W51=0,"",'Summary Clear'!W51)</f>
        <v/>
      </c>
      <c r="P62" s="201" t="str">
        <f>IF('Summary Clear'!X51=0,"",'Summary Clear'!X51)</f>
        <v/>
      </c>
      <c r="Q62" s="201" t="str">
        <f>IF('Summary Clear'!Y51=0,"",'Summary Clear'!Y51)</f>
        <v/>
      </c>
      <c r="R62" s="201" t="str">
        <f>IF('Summary Clear'!Z51=0,"",'Summary Clear'!Z51)</f>
        <v/>
      </c>
      <c r="S62" s="201" t="str">
        <f>IF('Summary Clear'!AA51=0,"",'Summary Clear'!AA51)</f>
        <v/>
      </c>
    </row>
    <row r="63" spans="3:19" x14ac:dyDescent="0.25">
      <c r="C63" s="145" t="str">
        <f>IF('Summary Clear'!B52=0,"",'Summary Clear'!B52)</f>
        <v/>
      </c>
      <c r="D63" s="54" t="str">
        <f>IF('Summary Clear'!D52=0,"",'Summary Clear'!D52)</f>
        <v/>
      </c>
      <c r="E63" s="198" t="str">
        <f>IF('Summary Clear'!E52=0,"",(VLOOKUP('Summary Clear'!E52,Lists!$E$15:$G$21,3,FALSE)))</f>
        <v/>
      </c>
      <c r="F63" s="199" t="str">
        <f>IF('Summary Clear'!F52=0,"",'Summary Clear'!F52)</f>
        <v/>
      </c>
      <c r="G63" s="199" t="str">
        <f>IF('Summary Clear'!G52=0,"",'Summary Clear'!G52)</f>
        <v/>
      </c>
      <c r="H63" s="199" t="str">
        <f>IF('Summary Clear'!J52=0,"",'Summary Clear'!J52)</f>
        <v/>
      </c>
      <c r="I63" s="199" t="str">
        <f>IF('Summary Clear'!K52=0,"",'Summary Clear'!K52)</f>
        <v/>
      </c>
      <c r="J63" s="200" t="str">
        <f>IF('Summary Clear'!V52=0,"",'Summary Clear'!V52)</f>
        <v/>
      </c>
      <c r="K63" s="199" t="str">
        <f>IF('Summary Clear'!L52=0,"",'Summary Clear'!L52)</f>
        <v/>
      </c>
      <c r="L63" s="199" t="str">
        <f>IF('Summary Clear'!M52=0,"",'Summary Clear'!M52)</f>
        <v/>
      </c>
      <c r="M63" s="201" t="str">
        <f>IF('Summary Clear'!S52=0,"",'Summary Clear'!S52)</f>
        <v/>
      </c>
      <c r="N63" s="201" t="str">
        <f>IF('Summary Clear'!T52=0,"",'Summary Clear'!T52)</f>
        <v/>
      </c>
      <c r="O63" s="201" t="str">
        <f>IF('Summary Clear'!W52=0,"",'Summary Clear'!W52)</f>
        <v/>
      </c>
      <c r="P63" s="201" t="str">
        <f>IF('Summary Clear'!X52=0,"",'Summary Clear'!X52)</f>
        <v/>
      </c>
      <c r="Q63" s="201" t="str">
        <f>IF('Summary Clear'!Y52=0,"",'Summary Clear'!Y52)</f>
        <v/>
      </c>
      <c r="R63" s="201" t="str">
        <f>IF('Summary Clear'!Z52=0,"",'Summary Clear'!Z52)</f>
        <v/>
      </c>
      <c r="S63" s="201" t="str">
        <f>IF('Summary Clear'!AA52=0,"",'Summary Clear'!AA52)</f>
        <v/>
      </c>
    </row>
    <row r="64" spans="3:19" x14ac:dyDescent="0.25">
      <c r="C64" s="145" t="str">
        <f>IF('Summary Clear'!B53=0,"",'Summary Clear'!B53)</f>
        <v/>
      </c>
      <c r="D64" s="54" t="str">
        <f>IF('Summary Clear'!D53=0,"",'Summary Clear'!D53)</f>
        <v/>
      </c>
      <c r="E64" s="198" t="str">
        <f>IF('Summary Clear'!E53=0,"",(VLOOKUP('Summary Clear'!E53,Lists!$E$15:$G$21,3,FALSE)))</f>
        <v/>
      </c>
      <c r="F64" s="199" t="str">
        <f>IF('Summary Clear'!F53=0,"",'Summary Clear'!F53)</f>
        <v/>
      </c>
      <c r="G64" s="199" t="str">
        <f>IF('Summary Clear'!G53=0,"",'Summary Clear'!G53)</f>
        <v/>
      </c>
      <c r="H64" s="199" t="str">
        <f>IF('Summary Clear'!J53=0,"",'Summary Clear'!J53)</f>
        <v/>
      </c>
      <c r="I64" s="199" t="str">
        <f>IF('Summary Clear'!K53=0,"",'Summary Clear'!K53)</f>
        <v/>
      </c>
      <c r="J64" s="200" t="str">
        <f>IF('Summary Clear'!V53=0,"",'Summary Clear'!V53)</f>
        <v/>
      </c>
      <c r="K64" s="199" t="str">
        <f>IF('Summary Clear'!L53=0,"",'Summary Clear'!L53)</f>
        <v/>
      </c>
      <c r="L64" s="199" t="str">
        <f>IF('Summary Clear'!M53=0,"",'Summary Clear'!M53)</f>
        <v/>
      </c>
      <c r="M64" s="201" t="str">
        <f>IF('Summary Clear'!S53=0,"",'Summary Clear'!S53)</f>
        <v/>
      </c>
      <c r="N64" s="201" t="str">
        <f>IF('Summary Clear'!T53=0,"",'Summary Clear'!T53)</f>
        <v/>
      </c>
      <c r="O64" s="201" t="str">
        <f>IF('Summary Clear'!W53=0,"",'Summary Clear'!W53)</f>
        <v/>
      </c>
      <c r="P64" s="201" t="str">
        <f>IF('Summary Clear'!X53=0,"",'Summary Clear'!X53)</f>
        <v/>
      </c>
      <c r="Q64" s="201" t="str">
        <f>IF('Summary Clear'!Y53=0,"",'Summary Clear'!Y53)</f>
        <v/>
      </c>
      <c r="R64" s="201" t="str">
        <f>IF('Summary Clear'!Z53=0,"",'Summary Clear'!Z53)</f>
        <v/>
      </c>
      <c r="S64" s="201" t="str">
        <f>IF('Summary Clear'!AA53=0,"",'Summary Clear'!AA53)</f>
        <v/>
      </c>
    </row>
    <row r="65" spans="3:19" x14ac:dyDescent="0.25">
      <c r="C65" s="145" t="str">
        <f>IF('Summary Clear'!B54=0,"",'Summary Clear'!B54)</f>
        <v/>
      </c>
      <c r="D65" s="54" t="str">
        <f>IF('Summary Clear'!D54=0,"",'Summary Clear'!D54)</f>
        <v/>
      </c>
      <c r="E65" s="198" t="str">
        <f>IF('Summary Clear'!E54=0,"",(VLOOKUP('Summary Clear'!E54,Lists!$E$15:$G$21,3,FALSE)))</f>
        <v/>
      </c>
      <c r="F65" s="199" t="str">
        <f>IF('Summary Clear'!F54=0,"",'Summary Clear'!F54)</f>
        <v/>
      </c>
      <c r="G65" s="199" t="str">
        <f>IF('Summary Clear'!G54=0,"",'Summary Clear'!G54)</f>
        <v/>
      </c>
      <c r="H65" s="199" t="str">
        <f>IF('Summary Clear'!J54=0,"",'Summary Clear'!J54)</f>
        <v/>
      </c>
      <c r="I65" s="199" t="str">
        <f>IF('Summary Clear'!K54=0,"",'Summary Clear'!K54)</f>
        <v/>
      </c>
      <c r="J65" s="200" t="str">
        <f>IF('Summary Clear'!V54=0,"",'Summary Clear'!V54)</f>
        <v/>
      </c>
      <c r="K65" s="199" t="str">
        <f>IF('Summary Clear'!L54=0,"",'Summary Clear'!L54)</f>
        <v/>
      </c>
      <c r="L65" s="199" t="str">
        <f>IF('Summary Clear'!M54=0,"",'Summary Clear'!M54)</f>
        <v/>
      </c>
      <c r="M65" s="201" t="str">
        <f>IF('Summary Clear'!S54=0,"",'Summary Clear'!S54)</f>
        <v/>
      </c>
      <c r="N65" s="201" t="str">
        <f>IF('Summary Clear'!T54=0,"",'Summary Clear'!T54)</f>
        <v/>
      </c>
      <c r="O65" s="201" t="str">
        <f>IF('Summary Clear'!W54=0,"",'Summary Clear'!W54)</f>
        <v/>
      </c>
      <c r="P65" s="201" t="str">
        <f>IF('Summary Clear'!X54=0,"",'Summary Clear'!X54)</f>
        <v/>
      </c>
      <c r="Q65" s="201" t="str">
        <f>IF('Summary Clear'!Y54=0,"",'Summary Clear'!Y54)</f>
        <v/>
      </c>
      <c r="R65" s="201" t="str">
        <f>IF('Summary Clear'!Z54=0,"",'Summary Clear'!Z54)</f>
        <v/>
      </c>
      <c r="S65" s="201" t="str">
        <f>IF('Summary Clear'!AA54=0,"",'Summary Clear'!AA54)</f>
        <v/>
      </c>
    </row>
    <row r="66" spans="3:19" x14ac:dyDescent="0.25">
      <c r="C66" s="145" t="str">
        <f>IF('Summary Clear'!B55=0,"",'Summary Clear'!B55)</f>
        <v/>
      </c>
      <c r="D66" s="54" t="str">
        <f>IF('Summary Clear'!D55=0,"",'Summary Clear'!D55)</f>
        <v/>
      </c>
      <c r="E66" s="198" t="str">
        <f>IF('Summary Clear'!E55=0,"",(VLOOKUP('Summary Clear'!E55,Lists!$E$15:$G$21,3,FALSE)))</f>
        <v/>
      </c>
      <c r="F66" s="199" t="str">
        <f>IF('Summary Clear'!F55=0,"",'Summary Clear'!F55)</f>
        <v/>
      </c>
      <c r="G66" s="199" t="str">
        <f>IF('Summary Clear'!G55=0,"",'Summary Clear'!G55)</f>
        <v/>
      </c>
      <c r="H66" s="199" t="str">
        <f>IF('Summary Clear'!J55=0,"",'Summary Clear'!J55)</f>
        <v/>
      </c>
      <c r="I66" s="199" t="str">
        <f>IF('Summary Clear'!K55=0,"",'Summary Clear'!K55)</f>
        <v/>
      </c>
      <c r="J66" s="200" t="str">
        <f>IF('Summary Clear'!V55=0,"",'Summary Clear'!V55)</f>
        <v/>
      </c>
      <c r="K66" s="199" t="str">
        <f>IF('Summary Clear'!L55=0,"",'Summary Clear'!L55)</f>
        <v/>
      </c>
      <c r="L66" s="199" t="str">
        <f>IF('Summary Clear'!M55=0,"",'Summary Clear'!M55)</f>
        <v/>
      </c>
      <c r="M66" s="201" t="str">
        <f>IF('Summary Clear'!S55=0,"",'Summary Clear'!S55)</f>
        <v/>
      </c>
      <c r="N66" s="201" t="str">
        <f>IF('Summary Clear'!T55=0,"",'Summary Clear'!T55)</f>
        <v/>
      </c>
      <c r="O66" s="201" t="str">
        <f>IF('Summary Clear'!W55=0,"",'Summary Clear'!W55)</f>
        <v/>
      </c>
      <c r="P66" s="201" t="str">
        <f>IF('Summary Clear'!X55=0,"",'Summary Clear'!X55)</f>
        <v/>
      </c>
      <c r="Q66" s="201" t="str">
        <f>IF('Summary Clear'!Y55=0,"",'Summary Clear'!Y55)</f>
        <v/>
      </c>
      <c r="R66" s="201" t="str">
        <f>IF('Summary Clear'!Z55=0,"",'Summary Clear'!Z55)</f>
        <v/>
      </c>
      <c r="S66" s="201" t="str">
        <f>IF('Summary Clear'!AA55=0,"",'Summary Clear'!AA55)</f>
        <v/>
      </c>
    </row>
    <row r="67" spans="3:19" x14ac:dyDescent="0.25">
      <c r="C67" s="145" t="str">
        <f>IF('Summary Clear'!B56=0,"",'Summary Clear'!B56)</f>
        <v/>
      </c>
      <c r="D67" s="54" t="str">
        <f>IF('Summary Clear'!D56=0,"",'Summary Clear'!D56)</f>
        <v/>
      </c>
      <c r="E67" s="198" t="str">
        <f>IF('Summary Clear'!E56=0,"",(VLOOKUP('Summary Clear'!E56,Lists!$E$15:$G$21,3,FALSE)))</f>
        <v/>
      </c>
      <c r="F67" s="199" t="str">
        <f>IF('Summary Clear'!F56=0,"",'Summary Clear'!F56)</f>
        <v/>
      </c>
      <c r="G67" s="199" t="str">
        <f>IF('Summary Clear'!G56=0,"",'Summary Clear'!G56)</f>
        <v/>
      </c>
      <c r="H67" s="199" t="str">
        <f>IF('Summary Clear'!J56=0,"",'Summary Clear'!J56)</f>
        <v/>
      </c>
      <c r="I67" s="199" t="str">
        <f>IF('Summary Clear'!K56=0,"",'Summary Clear'!K56)</f>
        <v/>
      </c>
      <c r="J67" s="200" t="str">
        <f>IF('Summary Clear'!V56=0,"",'Summary Clear'!V56)</f>
        <v/>
      </c>
      <c r="K67" s="199" t="str">
        <f>IF('Summary Clear'!L56=0,"",'Summary Clear'!L56)</f>
        <v/>
      </c>
      <c r="L67" s="199" t="str">
        <f>IF('Summary Clear'!M56=0,"",'Summary Clear'!M56)</f>
        <v/>
      </c>
      <c r="M67" s="201" t="str">
        <f>IF('Summary Clear'!S56=0,"",'Summary Clear'!S56)</f>
        <v/>
      </c>
      <c r="N67" s="201" t="str">
        <f>IF('Summary Clear'!T56=0,"",'Summary Clear'!T56)</f>
        <v/>
      </c>
      <c r="O67" s="201" t="str">
        <f>IF('Summary Clear'!W56=0,"",'Summary Clear'!W56)</f>
        <v/>
      </c>
      <c r="P67" s="201" t="str">
        <f>IF('Summary Clear'!X56=0,"",'Summary Clear'!X56)</f>
        <v/>
      </c>
      <c r="Q67" s="201" t="str">
        <f>IF('Summary Clear'!Y56=0,"",'Summary Clear'!Y56)</f>
        <v/>
      </c>
      <c r="R67" s="201" t="str">
        <f>IF('Summary Clear'!Z56=0,"",'Summary Clear'!Z56)</f>
        <v/>
      </c>
      <c r="S67" s="201" t="str">
        <f>IF('Summary Clear'!AA56=0,"",'Summary Clear'!AA56)</f>
        <v/>
      </c>
    </row>
    <row r="68" spans="3:19" x14ac:dyDescent="0.25">
      <c r="C68" s="145" t="str">
        <f>IF('Summary Clear'!B57=0,"",'Summary Clear'!B57)</f>
        <v/>
      </c>
      <c r="D68" s="54" t="str">
        <f>IF('Summary Clear'!D57=0,"",'Summary Clear'!D57)</f>
        <v/>
      </c>
      <c r="E68" s="198" t="str">
        <f>IF('Summary Clear'!E57=0,"",(VLOOKUP('Summary Clear'!E57,Lists!$E$15:$G$21,3,FALSE)))</f>
        <v/>
      </c>
      <c r="F68" s="199" t="str">
        <f>IF('Summary Clear'!F57=0,"",'Summary Clear'!F57)</f>
        <v/>
      </c>
      <c r="G68" s="199" t="str">
        <f>IF('Summary Clear'!G57=0,"",'Summary Clear'!G57)</f>
        <v/>
      </c>
      <c r="H68" s="199" t="str">
        <f>IF('Summary Clear'!J57=0,"",'Summary Clear'!J57)</f>
        <v/>
      </c>
      <c r="I68" s="199" t="str">
        <f>IF('Summary Clear'!K57=0,"",'Summary Clear'!K57)</f>
        <v/>
      </c>
      <c r="J68" s="200" t="str">
        <f>IF('Summary Clear'!V57=0,"",'Summary Clear'!V57)</f>
        <v/>
      </c>
      <c r="K68" s="199" t="str">
        <f>IF('Summary Clear'!L57=0,"",'Summary Clear'!L57)</f>
        <v/>
      </c>
      <c r="L68" s="199" t="str">
        <f>IF('Summary Clear'!M57=0,"",'Summary Clear'!M57)</f>
        <v/>
      </c>
      <c r="M68" s="201" t="str">
        <f>IF('Summary Clear'!S57=0,"",'Summary Clear'!S57)</f>
        <v/>
      </c>
      <c r="N68" s="201" t="str">
        <f>IF('Summary Clear'!T57=0,"",'Summary Clear'!T57)</f>
        <v/>
      </c>
      <c r="O68" s="201" t="str">
        <f>IF('Summary Clear'!W57=0,"",'Summary Clear'!W57)</f>
        <v/>
      </c>
      <c r="P68" s="201" t="str">
        <f>IF('Summary Clear'!X57=0,"",'Summary Clear'!X57)</f>
        <v/>
      </c>
      <c r="Q68" s="201" t="str">
        <f>IF('Summary Clear'!Y57=0,"",'Summary Clear'!Y57)</f>
        <v/>
      </c>
      <c r="R68" s="201" t="str">
        <f>IF('Summary Clear'!Z57=0,"",'Summary Clear'!Z57)</f>
        <v/>
      </c>
      <c r="S68" s="201" t="str">
        <f>IF('Summary Clear'!AA57=0,"",'Summary Clear'!AA57)</f>
        <v/>
      </c>
    </row>
    <row r="69" spans="3:19" x14ac:dyDescent="0.25">
      <c r="C69" s="145" t="str">
        <f>IF('Summary Clear'!B58=0,"",'Summary Clear'!B58)</f>
        <v/>
      </c>
      <c r="D69" s="54" t="str">
        <f>IF('Summary Clear'!D58=0,"",'Summary Clear'!D58)</f>
        <v/>
      </c>
      <c r="E69" s="198" t="str">
        <f>IF('Summary Clear'!E58=0,"",(VLOOKUP('Summary Clear'!E58,Lists!$E$15:$G$21,3,FALSE)))</f>
        <v/>
      </c>
      <c r="F69" s="199" t="str">
        <f>IF('Summary Clear'!F58=0,"",'Summary Clear'!F58)</f>
        <v/>
      </c>
      <c r="G69" s="199" t="str">
        <f>IF('Summary Clear'!G58=0,"",'Summary Clear'!G58)</f>
        <v/>
      </c>
      <c r="H69" s="199" t="str">
        <f>IF('Summary Clear'!J58=0,"",'Summary Clear'!J58)</f>
        <v/>
      </c>
      <c r="I69" s="199" t="str">
        <f>IF('Summary Clear'!K58=0,"",'Summary Clear'!K58)</f>
        <v/>
      </c>
      <c r="J69" s="200" t="str">
        <f>IF('Summary Clear'!V58=0,"",'Summary Clear'!V58)</f>
        <v/>
      </c>
      <c r="K69" s="199" t="str">
        <f>IF('Summary Clear'!L58=0,"",'Summary Clear'!L58)</f>
        <v/>
      </c>
      <c r="L69" s="199" t="str">
        <f>IF('Summary Clear'!M58=0,"",'Summary Clear'!M58)</f>
        <v/>
      </c>
      <c r="M69" s="201" t="str">
        <f>IF('Summary Clear'!S58=0,"",'Summary Clear'!S58)</f>
        <v/>
      </c>
      <c r="N69" s="201" t="str">
        <f>IF('Summary Clear'!T58=0,"",'Summary Clear'!T58)</f>
        <v/>
      </c>
      <c r="O69" s="201" t="str">
        <f>IF('Summary Clear'!W58=0,"",'Summary Clear'!W58)</f>
        <v/>
      </c>
      <c r="P69" s="201" t="str">
        <f>IF('Summary Clear'!X58=0,"",'Summary Clear'!X58)</f>
        <v/>
      </c>
      <c r="Q69" s="201" t="str">
        <f>IF('Summary Clear'!Y58=0,"",'Summary Clear'!Y58)</f>
        <v/>
      </c>
      <c r="R69" s="201" t="str">
        <f>IF('Summary Clear'!Z58=0,"",'Summary Clear'!Z58)</f>
        <v/>
      </c>
      <c r="S69" s="201" t="str">
        <f>IF('Summary Clear'!AA58=0,"",'Summary Clear'!AA58)</f>
        <v/>
      </c>
    </row>
    <row r="70" spans="3:19" x14ac:dyDescent="0.25">
      <c r="C70" s="145" t="str">
        <f>IF('Summary Clear'!B59=0,"",'Summary Clear'!B59)</f>
        <v/>
      </c>
      <c r="D70" s="54" t="str">
        <f>IF('Summary Clear'!D59=0,"",'Summary Clear'!D59)</f>
        <v/>
      </c>
      <c r="E70" s="198" t="str">
        <f>IF('Summary Clear'!E59=0,"",(VLOOKUP('Summary Clear'!E59,Lists!$E$15:$G$21,3,FALSE)))</f>
        <v/>
      </c>
      <c r="F70" s="199" t="str">
        <f>IF('Summary Clear'!F59=0,"",'Summary Clear'!F59)</f>
        <v/>
      </c>
      <c r="G70" s="199" t="str">
        <f>IF('Summary Clear'!G59=0,"",'Summary Clear'!G59)</f>
        <v/>
      </c>
      <c r="H70" s="199" t="str">
        <f>IF('Summary Clear'!J59=0,"",'Summary Clear'!J59)</f>
        <v/>
      </c>
      <c r="I70" s="199" t="str">
        <f>IF('Summary Clear'!K59=0,"",'Summary Clear'!K59)</f>
        <v/>
      </c>
      <c r="J70" s="200" t="str">
        <f>IF('Summary Clear'!V59=0,"",'Summary Clear'!V59)</f>
        <v/>
      </c>
      <c r="K70" s="199" t="str">
        <f>IF('Summary Clear'!L59=0,"",'Summary Clear'!L59)</f>
        <v/>
      </c>
      <c r="L70" s="199" t="str">
        <f>IF('Summary Clear'!M59=0,"",'Summary Clear'!M59)</f>
        <v/>
      </c>
      <c r="M70" s="201" t="str">
        <f>IF('Summary Clear'!S59=0,"",'Summary Clear'!S59)</f>
        <v/>
      </c>
      <c r="N70" s="201" t="str">
        <f>IF('Summary Clear'!T59=0,"",'Summary Clear'!T59)</f>
        <v/>
      </c>
      <c r="O70" s="201" t="str">
        <f>IF('Summary Clear'!W59=0,"",'Summary Clear'!W59)</f>
        <v/>
      </c>
      <c r="P70" s="201" t="str">
        <f>IF('Summary Clear'!X59=0,"",'Summary Clear'!X59)</f>
        <v/>
      </c>
      <c r="Q70" s="201" t="str">
        <f>IF('Summary Clear'!Y59=0,"",'Summary Clear'!Y59)</f>
        <v/>
      </c>
      <c r="R70" s="201" t="str">
        <f>IF('Summary Clear'!Z59=0,"",'Summary Clear'!Z59)</f>
        <v/>
      </c>
      <c r="S70" s="201" t="str">
        <f>IF('Summary Clear'!AA59=0,"",'Summary Clear'!AA59)</f>
        <v/>
      </c>
    </row>
    <row r="71" spans="3:19" x14ac:dyDescent="0.25">
      <c r="C71" s="145" t="str">
        <f>IF('Summary Clear'!B60=0,"",'Summary Clear'!B60)</f>
        <v/>
      </c>
      <c r="D71" s="54" t="str">
        <f>IF('Summary Clear'!D60=0,"",'Summary Clear'!D60)</f>
        <v/>
      </c>
      <c r="E71" s="198" t="str">
        <f>IF('Summary Clear'!E60=0,"",(VLOOKUP('Summary Clear'!E60,Lists!$E$15:$G$21,3,FALSE)))</f>
        <v/>
      </c>
      <c r="F71" s="199" t="str">
        <f>IF('Summary Clear'!F60=0,"",'Summary Clear'!F60)</f>
        <v/>
      </c>
      <c r="G71" s="199" t="str">
        <f>IF('Summary Clear'!G60=0,"",'Summary Clear'!G60)</f>
        <v/>
      </c>
      <c r="H71" s="199" t="str">
        <f>IF('Summary Clear'!J60=0,"",'Summary Clear'!J60)</f>
        <v/>
      </c>
      <c r="I71" s="199" t="str">
        <f>IF('Summary Clear'!K60=0,"",'Summary Clear'!K60)</f>
        <v/>
      </c>
      <c r="J71" s="200" t="str">
        <f>IF('Summary Clear'!V60=0,"",'Summary Clear'!V60)</f>
        <v/>
      </c>
      <c r="K71" s="199" t="str">
        <f>IF('Summary Clear'!L60=0,"",'Summary Clear'!L60)</f>
        <v/>
      </c>
      <c r="L71" s="199" t="str">
        <f>IF('Summary Clear'!M60=0,"",'Summary Clear'!M60)</f>
        <v/>
      </c>
      <c r="M71" s="201" t="str">
        <f>IF('Summary Clear'!S60=0,"",'Summary Clear'!S60)</f>
        <v/>
      </c>
      <c r="N71" s="201" t="str">
        <f>IF('Summary Clear'!T60=0,"",'Summary Clear'!T60)</f>
        <v/>
      </c>
      <c r="O71" s="201" t="str">
        <f>IF('Summary Clear'!W60=0,"",'Summary Clear'!W60)</f>
        <v/>
      </c>
      <c r="P71" s="201" t="str">
        <f>IF('Summary Clear'!X60=0,"",'Summary Clear'!X60)</f>
        <v/>
      </c>
      <c r="Q71" s="201" t="str">
        <f>IF('Summary Clear'!Y60=0,"",'Summary Clear'!Y60)</f>
        <v/>
      </c>
      <c r="R71" s="201" t="str">
        <f>IF('Summary Clear'!Z60=0,"",'Summary Clear'!Z60)</f>
        <v/>
      </c>
      <c r="S71" s="201" t="str">
        <f>IF('Summary Clear'!AA60=0,"",'Summary Clear'!AA60)</f>
        <v/>
      </c>
    </row>
    <row r="72" spans="3:19" x14ac:dyDescent="0.25">
      <c r="C72" s="145" t="str">
        <f>IF('Summary Clear'!B61=0,"",'Summary Clear'!B61)</f>
        <v/>
      </c>
      <c r="D72" s="54" t="str">
        <f>IF('Summary Clear'!D61=0,"",'Summary Clear'!D61)</f>
        <v/>
      </c>
      <c r="E72" s="198" t="str">
        <f>IF('Summary Clear'!E61=0,"",(VLOOKUP('Summary Clear'!E61,Lists!$E$15:$G$21,3,FALSE)))</f>
        <v/>
      </c>
      <c r="F72" s="199" t="str">
        <f>IF('Summary Clear'!F61=0,"",'Summary Clear'!F61)</f>
        <v/>
      </c>
      <c r="G72" s="199" t="str">
        <f>IF('Summary Clear'!G61=0,"",'Summary Clear'!G61)</f>
        <v/>
      </c>
      <c r="H72" s="199" t="str">
        <f>IF('Summary Clear'!J61=0,"",'Summary Clear'!J61)</f>
        <v/>
      </c>
      <c r="I72" s="199" t="str">
        <f>IF('Summary Clear'!K61=0,"",'Summary Clear'!K61)</f>
        <v/>
      </c>
      <c r="J72" s="200" t="str">
        <f>IF('Summary Clear'!V61=0,"",'Summary Clear'!V61)</f>
        <v/>
      </c>
      <c r="K72" s="199" t="str">
        <f>IF('Summary Clear'!L61=0,"",'Summary Clear'!L61)</f>
        <v/>
      </c>
      <c r="L72" s="199" t="str">
        <f>IF('Summary Clear'!M61=0,"",'Summary Clear'!M61)</f>
        <v/>
      </c>
      <c r="M72" s="201" t="str">
        <f>IF('Summary Clear'!S61=0,"",'Summary Clear'!S61)</f>
        <v/>
      </c>
      <c r="N72" s="201" t="str">
        <f>IF('Summary Clear'!T61=0,"",'Summary Clear'!T61)</f>
        <v/>
      </c>
      <c r="O72" s="201" t="str">
        <f>IF('Summary Clear'!W61=0,"",'Summary Clear'!W61)</f>
        <v/>
      </c>
      <c r="P72" s="201" t="str">
        <f>IF('Summary Clear'!X61=0,"",'Summary Clear'!X61)</f>
        <v/>
      </c>
      <c r="Q72" s="201" t="str">
        <f>IF('Summary Clear'!Y61=0,"",'Summary Clear'!Y61)</f>
        <v/>
      </c>
      <c r="R72" s="201" t="str">
        <f>IF('Summary Clear'!Z61=0,"",'Summary Clear'!Z61)</f>
        <v/>
      </c>
      <c r="S72" s="201" t="str">
        <f>IF('Summary Clear'!AA61=0,"",'Summary Clear'!AA61)</f>
        <v/>
      </c>
    </row>
    <row r="73" spans="3:19" x14ac:dyDescent="0.25">
      <c r="C73" s="145" t="str">
        <f>IF('Summary Clear'!B62=0,"",'Summary Clear'!B62)</f>
        <v/>
      </c>
      <c r="D73" s="54" t="str">
        <f>IF('Summary Clear'!D62=0,"",'Summary Clear'!D62)</f>
        <v/>
      </c>
      <c r="E73" s="198" t="str">
        <f>IF('Summary Clear'!E62=0,"",(VLOOKUP('Summary Clear'!E62,Lists!$E$15:$G$21,3,FALSE)))</f>
        <v/>
      </c>
      <c r="F73" s="199" t="str">
        <f>IF('Summary Clear'!F62=0,"",'Summary Clear'!F62)</f>
        <v/>
      </c>
      <c r="G73" s="199" t="str">
        <f>IF('Summary Clear'!G62=0,"",'Summary Clear'!G62)</f>
        <v/>
      </c>
      <c r="H73" s="199" t="str">
        <f>IF('Summary Clear'!J62=0,"",'Summary Clear'!J62)</f>
        <v/>
      </c>
      <c r="I73" s="199" t="str">
        <f>IF('Summary Clear'!K62=0,"",'Summary Clear'!K62)</f>
        <v/>
      </c>
      <c r="J73" s="200" t="str">
        <f>IF('Summary Clear'!V62=0,"",'Summary Clear'!V62)</f>
        <v/>
      </c>
      <c r="K73" s="199" t="str">
        <f>IF('Summary Clear'!L62=0,"",'Summary Clear'!L62)</f>
        <v/>
      </c>
      <c r="L73" s="199" t="str">
        <f>IF('Summary Clear'!M62=0,"",'Summary Clear'!M62)</f>
        <v/>
      </c>
      <c r="M73" s="201" t="str">
        <f>IF('Summary Clear'!S62=0,"",'Summary Clear'!S62)</f>
        <v/>
      </c>
      <c r="N73" s="201" t="str">
        <f>IF('Summary Clear'!T62=0,"",'Summary Clear'!T62)</f>
        <v/>
      </c>
      <c r="O73" s="201" t="str">
        <f>IF('Summary Clear'!W62=0,"",'Summary Clear'!W62)</f>
        <v/>
      </c>
      <c r="P73" s="201" t="str">
        <f>IF('Summary Clear'!X62=0,"",'Summary Clear'!X62)</f>
        <v/>
      </c>
      <c r="Q73" s="201" t="str">
        <f>IF('Summary Clear'!Y62=0,"",'Summary Clear'!Y62)</f>
        <v/>
      </c>
      <c r="R73" s="201" t="str">
        <f>IF('Summary Clear'!Z62=0,"",'Summary Clear'!Z62)</f>
        <v/>
      </c>
      <c r="S73" s="201" t="str">
        <f>IF('Summary Clear'!AA62=0,"",'Summary Clear'!AA62)</f>
        <v/>
      </c>
    </row>
    <row r="74" spans="3:19" x14ac:dyDescent="0.25">
      <c r="C74" s="145" t="str">
        <f>IF('Summary Clear'!B63=0,"",'Summary Clear'!B63)</f>
        <v/>
      </c>
      <c r="D74" s="54" t="str">
        <f>IF('Summary Clear'!D63=0,"",'Summary Clear'!D63)</f>
        <v/>
      </c>
      <c r="E74" s="198" t="str">
        <f>IF('Summary Clear'!E63=0,"",(VLOOKUP('Summary Clear'!E63,Lists!$E$15:$G$21,3,FALSE)))</f>
        <v/>
      </c>
      <c r="F74" s="199" t="str">
        <f>IF('Summary Clear'!F63=0,"",'Summary Clear'!F63)</f>
        <v/>
      </c>
      <c r="G74" s="199" t="str">
        <f>IF('Summary Clear'!G63=0,"",'Summary Clear'!G63)</f>
        <v/>
      </c>
      <c r="H74" s="199" t="str">
        <f>IF('Summary Clear'!J63=0,"",'Summary Clear'!J63)</f>
        <v/>
      </c>
      <c r="I74" s="199" t="str">
        <f>IF('Summary Clear'!K63=0,"",'Summary Clear'!K63)</f>
        <v/>
      </c>
      <c r="J74" s="200" t="str">
        <f>IF('Summary Clear'!V63=0,"",'Summary Clear'!V63)</f>
        <v/>
      </c>
      <c r="K74" s="199" t="str">
        <f>IF('Summary Clear'!L63=0,"",'Summary Clear'!L63)</f>
        <v/>
      </c>
      <c r="L74" s="199" t="str">
        <f>IF('Summary Clear'!M63=0,"",'Summary Clear'!M63)</f>
        <v/>
      </c>
      <c r="M74" s="201" t="str">
        <f>IF('Summary Clear'!S63=0,"",'Summary Clear'!S63)</f>
        <v/>
      </c>
      <c r="N74" s="201" t="str">
        <f>IF('Summary Clear'!T63=0,"",'Summary Clear'!T63)</f>
        <v/>
      </c>
      <c r="O74" s="201" t="str">
        <f>IF('Summary Clear'!W63=0,"",'Summary Clear'!W63)</f>
        <v/>
      </c>
      <c r="P74" s="201" t="str">
        <f>IF('Summary Clear'!X63=0,"",'Summary Clear'!X63)</f>
        <v/>
      </c>
      <c r="Q74" s="201" t="str">
        <f>IF('Summary Clear'!Y63=0,"",'Summary Clear'!Y63)</f>
        <v/>
      </c>
      <c r="R74" s="201" t="str">
        <f>IF('Summary Clear'!Z63=0,"",'Summary Clear'!Z63)</f>
        <v/>
      </c>
      <c r="S74" s="201" t="str">
        <f>IF('Summary Clear'!AA63=0,"",'Summary Clear'!AA63)</f>
        <v/>
      </c>
    </row>
    <row r="75" spans="3:19" x14ac:dyDescent="0.25">
      <c r="C75" s="145" t="str">
        <f>IF('Summary Clear'!B64=0,"",'Summary Clear'!B64)</f>
        <v/>
      </c>
      <c r="D75" s="54" t="str">
        <f>IF('Summary Clear'!D64=0,"",'Summary Clear'!D64)</f>
        <v/>
      </c>
      <c r="E75" s="198" t="str">
        <f>IF('Summary Clear'!E64=0,"",(VLOOKUP('Summary Clear'!E64,Lists!$E$15:$G$21,3,FALSE)))</f>
        <v/>
      </c>
      <c r="F75" s="199" t="str">
        <f>IF('Summary Clear'!F64=0,"",'Summary Clear'!F64)</f>
        <v/>
      </c>
      <c r="G75" s="199" t="str">
        <f>IF('Summary Clear'!G64=0,"",'Summary Clear'!G64)</f>
        <v/>
      </c>
      <c r="H75" s="199" t="str">
        <f>IF('Summary Clear'!J64=0,"",'Summary Clear'!J64)</f>
        <v/>
      </c>
      <c r="I75" s="199" t="str">
        <f>IF('Summary Clear'!K64=0,"",'Summary Clear'!K64)</f>
        <v/>
      </c>
      <c r="J75" s="200" t="str">
        <f>IF('Summary Clear'!V64=0,"",'Summary Clear'!V64)</f>
        <v/>
      </c>
      <c r="K75" s="199" t="str">
        <f>IF('Summary Clear'!L64=0,"",'Summary Clear'!L64)</f>
        <v/>
      </c>
      <c r="L75" s="199" t="str">
        <f>IF('Summary Clear'!M64=0,"",'Summary Clear'!M64)</f>
        <v/>
      </c>
      <c r="M75" s="201" t="str">
        <f>IF('Summary Clear'!S64=0,"",'Summary Clear'!S64)</f>
        <v/>
      </c>
      <c r="N75" s="201" t="str">
        <f>IF('Summary Clear'!T64=0,"",'Summary Clear'!T64)</f>
        <v/>
      </c>
      <c r="O75" s="201" t="str">
        <f>IF('Summary Clear'!W64=0,"",'Summary Clear'!W64)</f>
        <v/>
      </c>
      <c r="P75" s="201" t="str">
        <f>IF('Summary Clear'!X64=0,"",'Summary Clear'!X64)</f>
        <v/>
      </c>
      <c r="Q75" s="201" t="str">
        <f>IF('Summary Clear'!Y64=0,"",'Summary Clear'!Y64)</f>
        <v/>
      </c>
      <c r="R75" s="201" t="str">
        <f>IF('Summary Clear'!Z64=0,"",'Summary Clear'!Z64)</f>
        <v/>
      </c>
      <c r="S75" s="201" t="str">
        <f>IF('Summary Clear'!AA64=0,"",'Summary Clear'!AA64)</f>
        <v/>
      </c>
    </row>
    <row r="76" spans="3:19" x14ac:dyDescent="0.25">
      <c r="C76" s="145" t="str">
        <f>IF('Summary Clear'!B65=0,"",'Summary Clear'!B65)</f>
        <v/>
      </c>
      <c r="D76" s="54" t="str">
        <f>IF('Summary Clear'!D65=0,"",'Summary Clear'!D65)</f>
        <v/>
      </c>
      <c r="E76" s="198" t="str">
        <f>IF('Summary Clear'!E65=0,"",(VLOOKUP('Summary Clear'!E65,Lists!$E$15:$G$21,3,FALSE)))</f>
        <v/>
      </c>
      <c r="F76" s="199" t="str">
        <f>IF('Summary Clear'!F65=0,"",'Summary Clear'!F65)</f>
        <v/>
      </c>
      <c r="G76" s="199" t="str">
        <f>IF('Summary Clear'!G65=0,"",'Summary Clear'!G65)</f>
        <v/>
      </c>
      <c r="H76" s="199" t="str">
        <f>IF('Summary Clear'!J65=0,"",'Summary Clear'!J65)</f>
        <v/>
      </c>
      <c r="I76" s="199" t="str">
        <f>IF('Summary Clear'!K65=0,"",'Summary Clear'!K65)</f>
        <v/>
      </c>
      <c r="J76" s="200" t="str">
        <f>IF('Summary Clear'!V65=0,"",'Summary Clear'!V65)</f>
        <v/>
      </c>
      <c r="K76" s="199" t="str">
        <f>IF('Summary Clear'!L65=0,"",'Summary Clear'!L65)</f>
        <v/>
      </c>
      <c r="L76" s="199" t="str">
        <f>IF('Summary Clear'!M65=0,"",'Summary Clear'!M65)</f>
        <v/>
      </c>
      <c r="M76" s="201" t="str">
        <f>IF('Summary Clear'!S65=0,"",'Summary Clear'!S65)</f>
        <v/>
      </c>
      <c r="N76" s="201" t="str">
        <f>IF('Summary Clear'!T65=0,"",'Summary Clear'!T65)</f>
        <v/>
      </c>
      <c r="O76" s="201" t="str">
        <f>IF('Summary Clear'!W65=0,"",'Summary Clear'!W65)</f>
        <v/>
      </c>
      <c r="P76" s="201" t="str">
        <f>IF('Summary Clear'!X65=0,"",'Summary Clear'!X65)</f>
        <v/>
      </c>
      <c r="Q76" s="201" t="str">
        <f>IF('Summary Clear'!Y65=0,"",'Summary Clear'!Y65)</f>
        <v/>
      </c>
      <c r="R76" s="201" t="str">
        <f>IF('Summary Clear'!Z65=0,"",'Summary Clear'!Z65)</f>
        <v/>
      </c>
      <c r="S76" s="201" t="str">
        <f>IF('Summary Clear'!AA65=0,"",'Summary Clear'!AA65)</f>
        <v/>
      </c>
    </row>
    <row r="77" spans="3:19" x14ac:dyDescent="0.25">
      <c r="C77" s="145" t="str">
        <f>IF('Summary Clear'!B66=0,"",'Summary Clear'!B66)</f>
        <v/>
      </c>
      <c r="D77" s="54" t="str">
        <f>IF('Summary Clear'!D66=0,"",'Summary Clear'!D66)</f>
        <v/>
      </c>
      <c r="E77" s="198" t="str">
        <f>IF('Summary Clear'!E66=0,"",(VLOOKUP('Summary Clear'!E66,Lists!$E$15:$G$21,3,FALSE)))</f>
        <v/>
      </c>
      <c r="F77" s="199" t="str">
        <f>IF('Summary Clear'!F66=0,"",'Summary Clear'!F66)</f>
        <v/>
      </c>
      <c r="G77" s="199" t="str">
        <f>IF('Summary Clear'!G66=0,"",'Summary Clear'!G66)</f>
        <v/>
      </c>
      <c r="H77" s="199" t="str">
        <f>IF('Summary Clear'!J66=0,"",'Summary Clear'!J66)</f>
        <v/>
      </c>
      <c r="I77" s="199" t="str">
        <f>IF('Summary Clear'!K66=0,"",'Summary Clear'!K66)</f>
        <v/>
      </c>
      <c r="J77" s="200" t="str">
        <f>IF('Summary Clear'!V66=0,"",'Summary Clear'!V66)</f>
        <v/>
      </c>
      <c r="K77" s="199" t="str">
        <f>IF('Summary Clear'!L66=0,"",'Summary Clear'!L66)</f>
        <v/>
      </c>
      <c r="L77" s="199" t="str">
        <f>IF('Summary Clear'!M66=0,"",'Summary Clear'!M66)</f>
        <v/>
      </c>
      <c r="M77" s="201" t="str">
        <f>IF('Summary Clear'!S66=0,"",'Summary Clear'!S66)</f>
        <v/>
      </c>
      <c r="N77" s="201" t="str">
        <f>IF('Summary Clear'!T66=0,"",'Summary Clear'!T66)</f>
        <v/>
      </c>
      <c r="O77" s="201" t="str">
        <f>IF('Summary Clear'!W66=0,"",'Summary Clear'!W66)</f>
        <v/>
      </c>
      <c r="P77" s="201" t="str">
        <f>IF('Summary Clear'!X66=0,"",'Summary Clear'!X66)</f>
        <v/>
      </c>
      <c r="Q77" s="201" t="str">
        <f>IF('Summary Clear'!Y66=0,"",'Summary Clear'!Y66)</f>
        <v/>
      </c>
      <c r="R77" s="201" t="str">
        <f>IF('Summary Clear'!Z66=0,"",'Summary Clear'!Z66)</f>
        <v/>
      </c>
      <c r="S77" s="201" t="str">
        <f>IF('Summary Clear'!AA66=0,"",'Summary Clear'!AA66)</f>
        <v/>
      </c>
    </row>
    <row r="78" spans="3:19" x14ac:dyDescent="0.25">
      <c r="C78" s="145" t="str">
        <f>IF('Summary Clear'!B67=0,"",'Summary Clear'!B67)</f>
        <v/>
      </c>
      <c r="D78" s="54" t="str">
        <f>IF('Summary Clear'!D67=0,"",'Summary Clear'!D67)</f>
        <v/>
      </c>
      <c r="E78" s="198" t="str">
        <f>IF('Summary Clear'!E67=0,"",(VLOOKUP('Summary Clear'!E67,Lists!$E$15:$G$21,3,FALSE)))</f>
        <v/>
      </c>
      <c r="F78" s="199" t="str">
        <f>IF('Summary Clear'!F67=0,"",'Summary Clear'!F67)</f>
        <v/>
      </c>
      <c r="G78" s="199" t="str">
        <f>IF('Summary Clear'!G67=0,"",'Summary Clear'!G67)</f>
        <v/>
      </c>
      <c r="H78" s="199" t="str">
        <f>IF('Summary Clear'!J67=0,"",'Summary Clear'!J67)</f>
        <v/>
      </c>
      <c r="I78" s="199" t="str">
        <f>IF('Summary Clear'!K67=0,"",'Summary Clear'!K67)</f>
        <v/>
      </c>
      <c r="J78" s="200" t="str">
        <f>IF('Summary Clear'!V67=0,"",'Summary Clear'!V67)</f>
        <v/>
      </c>
      <c r="K78" s="199" t="str">
        <f>IF('Summary Clear'!L67=0,"",'Summary Clear'!L67)</f>
        <v/>
      </c>
      <c r="L78" s="199" t="str">
        <f>IF('Summary Clear'!M67=0,"",'Summary Clear'!M67)</f>
        <v/>
      </c>
      <c r="M78" s="201" t="str">
        <f>IF('Summary Clear'!S67=0,"",'Summary Clear'!S67)</f>
        <v/>
      </c>
      <c r="N78" s="201" t="str">
        <f>IF('Summary Clear'!T67=0,"",'Summary Clear'!T67)</f>
        <v/>
      </c>
      <c r="O78" s="201" t="str">
        <f>IF('Summary Clear'!W67=0,"",'Summary Clear'!W67)</f>
        <v/>
      </c>
      <c r="P78" s="201" t="str">
        <f>IF('Summary Clear'!X67=0,"",'Summary Clear'!X67)</f>
        <v/>
      </c>
      <c r="Q78" s="201" t="str">
        <f>IF('Summary Clear'!Y67=0,"",'Summary Clear'!Y67)</f>
        <v/>
      </c>
      <c r="R78" s="201" t="str">
        <f>IF('Summary Clear'!Z67=0,"",'Summary Clear'!Z67)</f>
        <v/>
      </c>
      <c r="S78" s="201" t="str">
        <f>IF('Summary Clear'!AA67=0,"",'Summary Clear'!AA67)</f>
        <v/>
      </c>
    </row>
    <row r="79" spans="3:19" x14ac:dyDescent="0.25">
      <c r="C79" s="145" t="str">
        <f>IF('Summary Clear'!B68=0,"",'Summary Clear'!B68)</f>
        <v/>
      </c>
      <c r="D79" s="54" t="str">
        <f>IF('Summary Clear'!D68=0,"",'Summary Clear'!D68)</f>
        <v/>
      </c>
      <c r="E79" s="198" t="str">
        <f>IF('Summary Clear'!E68=0,"",(VLOOKUP('Summary Clear'!E68,Lists!$E$15:$G$21,3,FALSE)))</f>
        <v/>
      </c>
      <c r="F79" s="199" t="str">
        <f>IF('Summary Clear'!F68=0,"",'Summary Clear'!F68)</f>
        <v/>
      </c>
      <c r="G79" s="199" t="str">
        <f>IF('Summary Clear'!G68=0,"",'Summary Clear'!G68)</f>
        <v/>
      </c>
      <c r="H79" s="199" t="str">
        <f>IF('Summary Clear'!J68=0,"",'Summary Clear'!J68)</f>
        <v/>
      </c>
      <c r="I79" s="199" t="str">
        <f>IF('Summary Clear'!K68=0,"",'Summary Clear'!K68)</f>
        <v/>
      </c>
      <c r="J79" s="200" t="str">
        <f>IF('Summary Clear'!V68=0,"",'Summary Clear'!V68)</f>
        <v/>
      </c>
      <c r="K79" s="199" t="str">
        <f>IF('Summary Clear'!L68=0,"",'Summary Clear'!L68)</f>
        <v/>
      </c>
      <c r="L79" s="199" t="str">
        <f>IF('Summary Clear'!M68=0,"",'Summary Clear'!M68)</f>
        <v/>
      </c>
      <c r="M79" s="201" t="str">
        <f>IF('Summary Clear'!S68=0,"",'Summary Clear'!S68)</f>
        <v/>
      </c>
      <c r="N79" s="201" t="str">
        <f>IF('Summary Clear'!T68=0,"",'Summary Clear'!T68)</f>
        <v/>
      </c>
      <c r="O79" s="201" t="str">
        <f>IF('Summary Clear'!W68=0,"",'Summary Clear'!W68)</f>
        <v/>
      </c>
      <c r="P79" s="201" t="str">
        <f>IF('Summary Clear'!X68=0,"",'Summary Clear'!X68)</f>
        <v/>
      </c>
      <c r="Q79" s="201" t="str">
        <f>IF('Summary Clear'!Y68=0,"",'Summary Clear'!Y68)</f>
        <v/>
      </c>
      <c r="R79" s="201" t="str">
        <f>IF('Summary Clear'!Z68=0,"",'Summary Clear'!Z68)</f>
        <v/>
      </c>
      <c r="S79" s="201" t="str">
        <f>IF('Summary Clear'!AA68=0,"",'Summary Clear'!AA68)</f>
        <v/>
      </c>
    </row>
    <row r="80" spans="3:19" x14ac:dyDescent="0.25">
      <c r="C80" s="145" t="str">
        <f>IF('Summary Clear'!B69=0,"",'Summary Clear'!B69)</f>
        <v/>
      </c>
      <c r="D80" s="54" t="str">
        <f>IF('Summary Clear'!D69=0,"",'Summary Clear'!D69)</f>
        <v/>
      </c>
      <c r="E80" s="198" t="str">
        <f>IF('Summary Clear'!E69=0,"",(VLOOKUP('Summary Clear'!E69,Lists!$E$15:$G$21,3,FALSE)))</f>
        <v/>
      </c>
      <c r="F80" s="199" t="str">
        <f>IF('Summary Clear'!F69=0,"",'Summary Clear'!F69)</f>
        <v/>
      </c>
      <c r="G80" s="199" t="str">
        <f>IF('Summary Clear'!G69=0,"",'Summary Clear'!G69)</f>
        <v/>
      </c>
      <c r="H80" s="199" t="str">
        <f>IF('Summary Clear'!J69=0,"",'Summary Clear'!J69)</f>
        <v/>
      </c>
      <c r="I80" s="199" t="str">
        <f>IF('Summary Clear'!K69=0,"",'Summary Clear'!K69)</f>
        <v/>
      </c>
      <c r="J80" s="200" t="str">
        <f>IF('Summary Clear'!V69=0,"",'Summary Clear'!V69)</f>
        <v/>
      </c>
      <c r="K80" s="199" t="str">
        <f>IF('Summary Clear'!L69=0,"",'Summary Clear'!L69)</f>
        <v/>
      </c>
      <c r="L80" s="199" t="str">
        <f>IF('Summary Clear'!M69=0,"",'Summary Clear'!M69)</f>
        <v/>
      </c>
      <c r="M80" s="201" t="str">
        <f>IF('Summary Clear'!S69=0,"",'Summary Clear'!S69)</f>
        <v/>
      </c>
      <c r="N80" s="201" t="str">
        <f>IF('Summary Clear'!T69=0,"",'Summary Clear'!T69)</f>
        <v/>
      </c>
      <c r="O80" s="201" t="str">
        <f>IF('Summary Clear'!W69=0,"",'Summary Clear'!W69)</f>
        <v/>
      </c>
      <c r="P80" s="201" t="str">
        <f>IF('Summary Clear'!X69=0,"",'Summary Clear'!X69)</f>
        <v/>
      </c>
      <c r="Q80" s="201" t="str">
        <f>IF('Summary Clear'!Y69=0,"",'Summary Clear'!Y69)</f>
        <v/>
      </c>
      <c r="R80" s="201" t="str">
        <f>IF('Summary Clear'!Z69=0,"",'Summary Clear'!Z69)</f>
        <v/>
      </c>
      <c r="S80" s="201" t="str">
        <f>IF('Summary Clear'!AA69=0,"",'Summary Clear'!AA69)</f>
        <v/>
      </c>
    </row>
    <row r="81" spans="3:19" x14ac:dyDescent="0.25">
      <c r="C81" s="145" t="str">
        <f>IF('Summary Clear'!B70=0,"",'Summary Clear'!B70)</f>
        <v/>
      </c>
      <c r="D81" s="54" t="str">
        <f>IF('Summary Clear'!D70=0,"",'Summary Clear'!D70)</f>
        <v/>
      </c>
      <c r="E81" s="198" t="str">
        <f>IF('Summary Clear'!E70=0,"",(VLOOKUP('Summary Clear'!E70,Lists!$E$15:$G$21,3,FALSE)))</f>
        <v/>
      </c>
      <c r="F81" s="199" t="str">
        <f>IF('Summary Clear'!F70=0,"",'Summary Clear'!F70)</f>
        <v/>
      </c>
      <c r="G81" s="199" t="str">
        <f>IF('Summary Clear'!G70=0,"",'Summary Clear'!G70)</f>
        <v/>
      </c>
      <c r="H81" s="199" t="str">
        <f>IF('Summary Clear'!J70=0,"",'Summary Clear'!J70)</f>
        <v/>
      </c>
      <c r="I81" s="199" t="str">
        <f>IF('Summary Clear'!K70=0,"",'Summary Clear'!K70)</f>
        <v/>
      </c>
      <c r="J81" s="200" t="str">
        <f>IF('Summary Clear'!V70=0,"",'Summary Clear'!V70)</f>
        <v/>
      </c>
      <c r="K81" s="199" t="str">
        <f>IF('Summary Clear'!L70=0,"",'Summary Clear'!L70)</f>
        <v/>
      </c>
      <c r="L81" s="199" t="str">
        <f>IF('Summary Clear'!M70=0,"",'Summary Clear'!M70)</f>
        <v/>
      </c>
      <c r="M81" s="201" t="str">
        <f>IF('Summary Clear'!S70=0,"",'Summary Clear'!S70)</f>
        <v/>
      </c>
      <c r="N81" s="201" t="str">
        <f>IF('Summary Clear'!T70=0,"",'Summary Clear'!T70)</f>
        <v/>
      </c>
      <c r="O81" s="201" t="str">
        <f>IF('Summary Clear'!W70=0,"",'Summary Clear'!W70)</f>
        <v/>
      </c>
      <c r="P81" s="201" t="str">
        <f>IF('Summary Clear'!X70=0,"",'Summary Clear'!X70)</f>
        <v/>
      </c>
      <c r="Q81" s="201" t="str">
        <f>IF('Summary Clear'!Y70=0,"",'Summary Clear'!Y70)</f>
        <v/>
      </c>
      <c r="R81" s="201" t="str">
        <f>IF('Summary Clear'!Z70=0,"",'Summary Clear'!Z70)</f>
        <v/>
      </c>
      <c r="S81" s="201" t="str">
        <f>IF('Summary Clear'!AA70=0,"",'Summary Clear'!AA70)</f>
        <v/>
      </c>
    </row>
    <row r="82" spans="3:19" x14ac:dyDescent="0.25">
      <c r="C82" s="145" t="str">
        <f>IF('Summary Clear'!B71=0,"",'Summary Clear'!B71)</f>
        <v/>
      </c>
      <c r="D82" s="54" t="str">
        <f>IF('Summary Clear'!D71=0,"",'Summary Clear'!D71)</f>
        <v/>
      </c>
      <c r="E82" s="198" t="str">
        <f>IF('Summary Clear'!E71=0,"",(VLOOKUP('Summary Clear'!E71,Lists!$E$15:$G$21,3,FALSE)))</f>
        <v/>
      </c>
      <c r="F82" s="199" t="str">
        <f>IF('Summary Clear'!F71=0,"",'Summary Clear'!F71)</f>
        <v/>
      </c>
      <c r="G82" s="199" t="str">
        <f>IF('Summary Clear'!G71=0,"",'Summary Clear'!G71)</f>
        <v/>
      </c>
      <c r="H82" s="199" t="str">
        <f>IF('Summary Clear'!J71=0,"",'Summary Clear'!J71)</f>
        <v/>
      </c>
      <c r="I82" s="199" t="str">
        <f>IF('Summary Clear'!K71=0,"",'Summary Clear'!K71)</f>
        <v/>
      </c>
      <c r="J82" s="200" t="str">
        <f>IF('Summary Clear'!V71=0,"",'Summary Clear'!V71)</f>
        <v/>
      </c>
      <c r="K82" s="199" t="str">
        <f>IF('Summary Clear'!L71=0,"",'Summary Clear'!L71)</f>
        <v/>
      </c>
      <c r="L82" s="199" t="str">
        <f>IF('Summary Clear'!M71=0,"",'Summary Clear'!M71)</f>
        <v/>
      </c>
      <c r="M82" s="201" t="str">
        <f>IF('Summary Clear'!S71=0,"",'Summary Clear'!S71)</f>
        <v/>
      </c>
      <c r="N82" s="201" t="str">
        <f>IF('Summary Clear'!T71=0,"",'Summary Clear'!T71)</f>
        <v/>
      </c>
      <c r="O82" s="201" t="str">
        <f>IF('Summary Clear'!W71=0,"",'Summary Clear'!W71)</f>
        <v/>
      </c>
      <c r="P82" s="201" t="str">
        <f>IF('Summary Clear'!X71=0,"",'Summary Clear'!X71)</f>
        <v/>
      </c>
      <c r="Q82" s="201" t="str">
        <f>IF('Summary Clear'!Y71=0,"",'Summary Clear'!Y71)</f>
        <v/>
      </c>
      <c r="R82" s="201" t="str">
        <f>IF('Summary Clear'!Z71=0,"",'Summary Clear'!Z71)</f>
        <v/>
      </c>
      <c r="S82" s="201" t="str">
        <f>IF('Summary Clear'!AA71=0,"",'Summary Clear'!AA71)</f>
        <v/>
      </c>
    </row>
    <row r="83" spans="3:19" x14ac:dyDescent="0.25">
      <c r="C83" s="145" t="str">
        <f>IF('Summary Clear'!B72=0,"",'Summary Clear'!B72)</f>
        <v/>
      </c>
      <c r="D83" s="54" t="str">
        <f>IF('Summary Clear'!D72=0,"",'Summary Clear'!D72)</f>
        <v/>
      </c>
      <c r="E83" s="198" t="str">
        <f>IF('Summary Clear'!E72=0,"",(VLOOKUP('Summary Clear'!E72,Lists!$E$15:$G$21,3,FALSE)))</f>
        <v/>
      </c>
      <c r="F83" s="199" t="str">
        <f>IF('Summary Clear'!F72=0,"",'Summary Clear'!F72)</f>
        <v/>
      </c>
      <c r="G83" s="199" t="str">
        <f>IF('Summary Clear'!G72=0,"",'Summary Clear'!G72)</f>
        <v/>
      </c>
      <c r="H83" s="199" t="str">
        <f>IF('Summary Clear'!J72=0,"",'Summary Clear'!J72)</f>
        <v/>
      </c>
      <c r="I83" s="199" t="str">
        <f>IF('Summary Clear'!K72=0,"",'Summary Clear'!K72)</f>
        <v/>
      </c>
      <c r="J83" s="200" t="str">
        <f>IF('Summary Clear'!V72=0,"",'Summary Clear'!V72)</f>
        <v/>
      </c>
      <c r="K83" s="199" t="str">
        <f>IF('Summary Clear'!L72=0,"",'Summary Clear'!L72)</f>
        <v/>
      </c>
      <c r="L83" s="199" t="str">
        <f>IF('Summary Clear'!M72=0,"",'Summary Clear'!M72)</f>
        <v/>
      </c>
      <c r="M83" s="201" t="str">
        <f>IF('Summary Clear'!S72=0,"",'Summary Clear'!S72)</f>
        <v/>
      </c>
      <c r="N83" s="201" t="str">
        <f>IF('Summary Clear'!T72=0,"",'Summary Clear'!T72)</f>
        <v/>
      </c>
      <c r="O83" s="201" t="str">
        <f>IF('Summary Clear'!W72=0,"",'Summary Clear'!W72)</f>
        <v/>
      </c>
      <c r="P83" s="201" t="str">
        <f>IF('Summary Clear'!X72=0,"",'Summary Clear'!X72)</f>
        <v/>
      </c>
      <c r="Q83" s="201" t="str">
        <f>IF('Summary Clear'!Y72=0,"",'Summary Clear'!Y72)</f>
        <v/>
      </c>
      <c r="R83" s="201" t="str">
        <f>IF('Summary Clear'!Z72=0,"",'Summary Clear'!Z72)</f>
        <v/>
      </c>
      <c r="S83" s="201" t="str">
        <f>IF('Summary Clear'!AA72=0,"",'Summary Clear'!AA72)</f>
        <v/>
      </c>
    </row>
    <row r="84" spans="3:19" x14ac:dyDescent="0.25">
      <c r="C84" s="145" t="str">
        <f>IF('Summary Clear'!B73=0,"",'Summary Clear'!B73)</f>
        <v/>
      </c>
      <c r="D84" s="54" t="str">
        <f>IF('Summary Clear'!D73=0,"",'Summary Clear'!D73)</f>
        <v/>
      </c>
      <c r="E84" s="198" t="str">
        <f>IF('Summary Clear'!E73=0,"",(VLOOKUP('Summary Clear'!E73,Lists!$E$15:$G$21,3,FALSE)))</f>
        <v/>
      </c>
      <c r="F84" s="199" t="str">
        <f>IF('Summary Clear'!F73=0,"",'Summary Clear'!F73)</f>
        <v/>
      </c>
      <c r="G84" s="199" t="str">
        <f>IF('Summary Clear'!G73=0,"",'Summary Clear'!G73)</f>
        <v/>
      </c>
      <c r="H84" s="199" t="str">
        <f>IF('Summary Clear'!J73=0,"",'Summary Clear'!J73)</f>
        <v/>
      </c>
      <c r="I84" s="199" t="str">
        <f>IF('Summary Clear'!K73=0,"",'Summary Clear'!K73)</f>
        <v/>
      </c>
      <c r="J84" s="200" t="str">
        <f>IF('Summary Clear'!V73=0,"",'Summary Clear'!V73)</f>
        <v/>
      </c>
      <c r="K84" s="199" t="str">
        <f>IF('Summary Clear'!L73=0,"",'Summary Clear'!L73)</f>
        <v/>
      </c>
      <c r="L84" s="199" t="str">
        <f>IF('Summary Clear'!M73=0,"",'Summary Clear'!M73)</f>
        <v/>
      </c>
      <c r="M84" s="201" t="str">
        <f>IF('Summary Clear'!S73=0,"",'Summary Clear'!S73)</f>
        <v/>
      </c>
      <c r="N84" s="201" t="str">
        <f>IF('Summary Clear'!T73=0,"",'Summary Clear'!T73)</f>
        <v/>
      </c>
      <c r="O84" s="201" t="str">
        <f>IF('Summary Clear'!W73=0,"",'Summary Clear'!W73)</f>
        <v/>
      </c>
      <c r="P84" s="201" t="str">
        <f>IF('Summary Clear'!X73=0,"",'Summary Clear'!X73)</f>
        <v/>
      </c>
      <c r="Q84" s="201" t="str">
        <f>IF('Summary Clear'!Y73=0,"",'Summary Clear'!Y73)</f>
        <v/>
      </c>
      <c r="R84" s="201" t="str">
        <f>IF('Summary Clear'!Z73=0,"",'Summary Clear'!Z73)</f>
        <v/>
      </c>
      <c r="S84" s="201" t="str">
        <f>IF('Summary Clear'!AA73=0,"",'Summary Clear'!AA73)</f>
        <v/>
      </c>
    </row>
    <row r="85" spans="3:19" x14ac:dyDescent="0.25">
      <c r="C85" s="145" t="str">
        <f>IF('Summary Clear'!B74=0,"",'Summary Clear'!B74)</f>
        <v/>
      </c>
      <c r="D85" s="54" t="str">
        <f>IF('Summary Clear'!D74=0,"",'Summary Clear'!D74)</f>
        <v/>
      </c>
      <c r="E85" s="198" t="str">
        <f>IF('Summary Clear'!E74=0,"",(VLOOKUP('Summary Clear'!E74,Lists!$E$15:$G$21,3,FALSE)))</f>
        <v/>
      </c>
      <c r="F85" s="199" t="str">
        <f>IF('Summary Clear'!F74=0,"",'Summary Clear'!F74)</f>
        <v/>
      </c>
      <c r="G85" s="199" t="str">
        <f>IF('Summary Clear'!G74=0,"",'Summary Clear'!G74)</f>
        <v/>
      </c>
      <c r="H85" s="199" t="str">
        <f>IF('Summary Clear'!J74=0,"",'Summary Clear'!J74)</f>
        <v/>
      </c>
      <c r="I85" s="199" t="str">
        <f>IF('Summary Clear'!K74=0,"",'Summary Clear'!K74)</f>
        <v/>
      </c>
      <c r="J85" s="200" t="str">
        <f>IF('Summary Clear'!V74=0,"",'Summary Clear'!V74)</f>
        <v/>
      </c>
      <c r="K85" s="199" t="str">
        <f>IF('Summary Clear'!L74=0,"",'Summary Clear'!L74)</f>
        <v/>
      </c>
      <c r="L85" s="199" t="str">
        <f>IF('Summary Clear'!M74=0,"",'Summary Clear'!M74)</f>
        <v/>
      </c>
      <c r="M85" s="201" t="str">
        <f>IF('Summary Clear'!S74=0,"",'Summary Clear'!S74)</f>
        <v/>
      </c>
      <c r="N85" s="201" t="str">
        <f>IF('Summary Clear'!T74=0,"",'Summary Clear'!T74)</f>
        <v/>
      </c>
      <c r="O85" s="201" t="str">
        <f>IF('Summary Clear'!W74=0,"",'Summary Clear'!W74)</f>
        <v/>
      </c>
      <c r="P85" s="201" t="str">
        <f>IF('Summary Clear'!X74=0,"",'Summary Clear'!X74)</f>
        <v/>
      </c>
      <c r="Q85" s="201" t="str">
        <f>IF('Summary Clear'!Y74=0,"",'Summary Clear'!Y74)</f>
        <v/>
      </c>
      <c r="R85" s="201" t="str">
        <f>IF('Summary Clear'!Z74=0,"",'Summary Clear'!Z74)</f>
        <v/>
      </c>
      <c r="S85" s="201" t="str">
        <f>IF('Summary Clear'!AA74=0,"",'Summary Clear'!AA74)</f>
        <v/>
      </c>
    </row>
    <row r="86" spans="3:19" x14ac:dyDescent="0.25">
      <c r="C86" s="145" t="str">
        <f>IF('Summary Clear'!B75=0,"",'Summary Clear'!B75)</f>
        <v/>
      </c>
      <c r="D86" s="54" t="str">
        <f>IF('Summary Clear'!D75=0,"",'Summary Clear'!D75)</f>
        <v/>
      </c>
      <c r="E86" s="198" t="str">
        <f>IF('Summary Clear'!E75=0,"",(VLOOKUP('Summary Clear'!E75,Lists!$E$15:$G$21,3,FALSE)))</f>
        <v/>
      </c>
      <c r="F86" s="199" t="str">
        <f>IF('Summary Clear'!F75=0,"",'Summary Clear'!F75)</f>
        <v/>
      </c>
      <c r="G86" s="199" t="str">
        <f>IF('Summary Clear'!G75=0,"",'Summary Clear'!G75)</f>
        <v/>
      </c>
      <c r="H86" s="199" t="str">
        <f>IF('Summary Clear'!J75=0,"",'Summary Clear'!J75)</f>
        <v/>
      </c>
      <c r="I86" s="199" t="str">
        <f>IF('Summary Clear'!K75=0,"",'Summary Clear'!K75)</f>
        <v/>
      </c>
      <c r="J86" s="200" t="str">
        <f>IF('Summary Clear'!V75=0,"",'Summary Clear'!V75)</f>
        <v/>
      </c>
      <c r="K86" s="199" t="str">
        <f>IF('Summary Clear'!L75=0,"",'Summary Clear'!L75)</f>
        <v/>
      </c>
      <c r="L86" s="199" t="str">
        <f>IF('Summary Clear'!M75=0,"",'Summary Clear'!M75)</f>
        <v/>
      </c>
      <c r="M86" s="201" t="str">
        <f>IF('Summary Clear'!S75=0,"",'Summary Clear'!S75)</f>
        <v/>
      </c>
      <c r="N86" s="201" t="str">
        <f>IF('Summary Clear'!T75=0,"",'Summary Clear'!T75)</f>
        <v/>
      </c>
      <c r="O86" s="201" t="str">
        <f>IF('Summary Clear'!W75=0,"",'Summary Clear'!W75)</f>
        <v/>
      </c>
      <c r="P86" s="201" t="str">
        <f>IF('Summary Clear'!X75=0,"",'Summary Clear'!X75)</f>
        <v/>
      </c>
      <c r="Q86" s="201" t="str">
        <f>IF('Summary Clear'!Y75=0,"",'Summary Clear'!Y75)</f>
        <v/>
      </c>
      <c r="R86" s="201" t="str">
        <f>IF('Summary Clear'!Z75=0,"",'Summary Clear'!Z75)</f>
        <v/>
      </c>
      <c r="S86" s="201" t="str">
        <f>IF('Summary Clear'!AA75=0,"",'Summary Clear'!AA75)</f>
        <v/>
      </c>
    </row>
    <row r="87" spans="3:19" x14ac:dyDescent="0.25">
      <c r="C87" s="145" t="str">
        <f>IF('Summary Clear'!B76=0,"",'Summary Clear'!B76)</f>
        <v/>
      </c>
      <c r="D87" s="54" t="str">
        <f>IF('Summary Clear'!D76=0,"",'Summary Clear'!D76)</f>
        <v/>
      </c>
      <c r="E87" s="198" t="str">
        <f>IF('Summary Clear'!E76=0,"",(VLOOKUP('Summary Clear'!E76,Lists!$E$15:$G$21,3,FALSE)))</f>
        <v/>
      </c>
      <c r="F87" s="199" t="str">
        <f>IF('Summary Clear'!F76=0,"",'Summary Clear'!F76)</f>
        <v/>
      </c>
      <c r="G87" s="199" t="str">
        <f>IF('Summary Clear'!G76=0,"",'Summary Clear'!G76)</f>
        <v/>
      </c>
      <c r="H87" s="199" t="str">
        <f>IF('Summary Clear'!J76=0,"",'Summary Clear'!J76)</f>
        <v/>
      </c>
      <c r="I87" s="199" t="str">
        <f>IF('Summary Clear'!K76=0,"",'Summary Clear'!K76)</f>
        <v/>
      </c>
      <c r="J87" s="200" t="str">
        <f>IF('Summary Clear'!V76=0,"",'Summary Clear'!V76)</f>
        <v/>
      </c>
      <c r="K87" s="199" t="str">
        <f>IF('Summary Clear'!L76=0,"",'Summary Clear'!L76)</f>
        <v/>
      </c>
      <c r="L87" s="199" t="str">
        <f>IF('Summary Clear'!M76=0,"",'Summary Clear'!M76)</f>
        <v/>
      </c>
      <c r="M87" s="201" t="str">
        <f>IF('Summary Clear'!S76=0,"",'Summary Clear'!S76)</f>
        <v/>
      </c>
      <c r="N87" s="201" t="str">
        <f>IF('Summary Clear'!T76=0,"",'Summary Clear'!T76)</f>
        <v/>
      </c>
      <c r="O87" s="201" t="str">
        <f>IF('Summary Clear'!W76=0,"",'Summary Clear'!W76)</f>
        <v/>
      </c>
      <c r="P87" s="201" t="str">
        <f>IF('Summary Clear'!X76=0,"",'Summary Clear'!X76)</f>
        <v/>
      </c>
      <c r="Q87" s="201" t="str">
        <f>IF('Summary Clear'!Y76=0,"",'Summary Clear'!Y76)</f>
        <v/>
      </c>
      <c r="R87" s="201" t="str">
        <f>IF('Summary Clear'!Z76=0,"",'Summary Clear'!Z76)</f>
        <v/>
      </c>
      <c r="S87" s="201" t="str">
        <f>IF('Summary Clear'!AA76=0,"",'Summary Clear'!AA76)</f>
        <v/>
      </c>
    </row>
    <row r="88" spans="3:19" x14ac:dyDescent="0.25">
      <c r="C88" s="145" t="str">
        <f>IF('Summary Clear'!B77=0,"",'Summary Clear'!B77)</f>
        <v/>
      </c>
      <c r="D88" s="54" t="str">
        <f>IF('Summary Clear'!D77=0,"",'Summary Clear'!D77)</f>
        <v/>
      </c>
      <c r="E88" s="198" t="str">
        <f>IF('Summary Clear'!E77=0,"",(VLOOKUP('Summary Clear'!E77,Lists!$E$15:$G$21,3,FALSE)))</f>
        <v/>
      </c>
      <c r="F88" s="199" t="str">
        <f>IF('Summary Clear'!F77=0,"",'Summary Clear'!F77)</f>
        <v/>
      </c>
      <c r="G88" s="199" t="str">
        <f>IF('Summary Clear'!G77=0,"",'Summary Clear'!G77)</f>
        <v/>
      </c>
      <c r="H88" s="199" t="str">
        <f>IF('Summary Clear'!J77=0,"",'Summary Clear'!J77)</f>
        <v/>
      </c>
      <c r="I88" s="199" t="str">
        <f>IF('Summary Clear'!K77=0,"",'Summary Clear'!K77)</f>
        <v/>
      </c>
      <c r="J88" s="200" t="str">
        <f>IF('Summary Clear'!V77=0,"",'Summary Clear'!V77)</f>
        <v/>
      </c>
      <c r="K88" s="199" t="str">
        <f>IF('Summary Clear'!L77=0,"",'Summary Clear'!L77)</f>
        <v/>
      </c>
      <c r="L88" s="199" t="str">
        <f>IF('Summary Clear'!M77=0,"",'Summary Clear'!M77)</f>
        <v/>
      </c>
      <c r="M88" s="201" t="str">
        <f>IF('Summary Clear'!S77=0,"",'Summary Clear'!S77)</f>
        <v/>
      </c>
      <c r="N88" s="201" t="str">
        <f>IF('Summary Clear'!T77=0,"",'Summary Clear'!T77)</f>
        <v/>
      </c>
      <c r="O88" s="201" t="str">
        <f>IF('Summary Clear'!W77=0,"",'Summary Clear'!W77)</f>
        <v/>
      </c>
      <c r="P88" s="201" t="str">
        <f>IF('Summary Clear'!X77=0,"",'Summary Clear'!X77)</f>
        <v/>
      </c>
      <c r="Q88" s="201" t="str">
        <f>IF('Summary Clear'!Y77=0,"",'Summary Clear'!Y77)</f>
        <v/>
      </c>
      <c r="R88" s="201" t="str">
        <f>IF('Summary Clear'!Z77=0,"",'Summary Clear'!Z77)</f>
        <v/>
      </c>
      <c r="S88" s="201" t="str">
        <f>IF('Summary Clear'!AA77=0,"",'Summary Clear'!AA77)</f>
        <v/>
      </c>
    </row>
    <row r="89" spans="3:19" x14ac:dyDescent="0.25">
      <c r="C89" s="145" t="str">
        <f>IF('Summary Clear'!B78=0,"",'Summary Clear'!B78)</f>
        <v/>
      </c>
      <c r="D89" s="54" t="str">
        <f>IF('Summary Clear'!D78=0,"",'Summary Clear'!D78)</f>
        <v/>
      </c>
      <c r="E89" s="198" t="str">
        <f>IF('Summary Clear'!E78=0,"",(VLOOKUP('Summary Clear'!E78,Lists!$E$15:$G$21,3,FALSE)))</f>
        <v/>
      </c>
      <c r="F89" s="199" t="str">
        <f>IF('Summary Clear'!F78=0,"",'Summary Clear'!F78)</f>
        <v/>
      </c>
      <c r="G89" s="199" t="str">
        <f>IF('Summary Clear'!G78=0,"",'Summary Clear'!G78)</f>
        <v/>
      </c>
      <c r="H89" s="199" t="str">
        <f>IF('Summary Clear'!J78=0,"",'Summary Clear'!J78)</f>
        <v/>
      </c>
      <c r="I89" s="199" t="str">
        <f>IF('Summary Clear'!K78=0,"",'Summary Clear'!K78)</f>
        <v/>
      </c>
      <c r="J89" s="200" t="str">
        <f>IF('Summary Clear'!V78=0,"",'Summary Clear'!V78)</f>
        <v/>
      </c>
      <c r="K89" s="199" t="str">
        <f>IF('Summary Clear'!L78=0,"",'Summary Clear'!L78)</f>
        <v/>
      </c>
      <c r="L89" s="199" t="str">
        <f>IF('Summary Clear'!M78=0,"",'Summary Clear'!M78)</f>
        <v/>
      </c>
      <c r="M89" s="201" t="str">
        <f>IF('Summary Clear'!S78=0,"",'Summary Clear'!S78)</f>
        <v/>
      </c>
      <c r="N89" s="201" t="str">
        <f>IF('Summary Clear'!T78=0,"",'Summary Clear'!T78)</f>
        <v/>
      </c>
      <c r="O89" s="201" t="str">
        <f>IF('Summary Clear'!W78=0,"",'Summary Clear'!W78)</f>
        <v/>
      </c>
      <c r="P89" s="201" t="str">
        <f>IF('Summary Clear'!X78=0,"",'Summary Clear'!X78)</f>
        <v/>
      </c>
      <c r="Q89" s="201" t="str">
        <f>IF('Summary Clear'!Y78=0,"",'Summary Clear'!Y78)</f>
        <v/>
      </c>
      <c r="R89" s="201" t="str">
        <f>IF('Summary Clear'!Z78=0,"",'Summary Clear'!Z78)</f>
        <v/>
      </c>
      <c r="S89" s="201" t="str">
        <f>IF('Summary Clear'!AA78=0,"",'Summary Clear'!AA78)</f>
        <v/>
      </c>
    </row>
    <row r="90" spans="3:19" x14ac:dyDescent="0.25">
      <c r="C90" s="145" t="str">
        <f>IF('Summary Clear'!B79=0,"",'Summary Clear'!B79)</f>
        <v/>
      </c>
      <c r="D90" s="54" t="str">
        <f>IF('Summary Clear'!D79=0,"",'Summary Clear'!D79)</f>
        <v/>
      </c>
      <c r="E90" s="198" t="str">
        <f>IF('Summary Clear'!E79=0,"",(VLOOKUP('Summary Clear'!E79,Lists!$E$15:$G$21,3,FALSE)))</f>
        <v/>
      </c>
      <c r="F90" s="199" t="str">
        <f>IF('Summary Clear'!F79=0,"",'Summary Clear'!F79)</f>
        <v/>
      </c>
      <c r="G90" s="199" t="str">
        <f>IF('Summary Clear'!G79=0,"",'Summary Clear'!G79)</f>
        <v/>
      </c>
      <c r="H90" s="199" t="str">
        <f>IF('Summary Clear'!J79=0,"",'Summary Clear'!J79)</f>
        <v/>
      </c>
      <c r="I90" s="199" t="str">
        <f>IF('Summary Clear'!K79=0,"",'Summary Clear'!K79)</f>
        <v/>
      </c>
      <c r="J90" s="200" t="str">
        <f>IF('Summary Clear'!V79=0,"",'Summary Clear'!V79)</f>
        <v/>
      </c>
      <c r="K90" s="199" t="str">
        <f>IF('Summary Clear'!L79=0,"",'Summary Clear'!L79)</f>
        <v/>
      </c>
      <c r="L90" s="199" t="str">
        <f>IF('Summary Clear'!M79=0,"",'Summary Clear'!M79)</f>
        <v/>
      </c>
      <c r="M90" s="201" t="str">
        <f>IF('Summary Clear'!S79=0,"",'Summary Clear'!S79)</f>
        <v/>
      </c>
      <c r="N90" s="201" t="str">
        <f>IF('Summary Clear'!T79=0,"",'Summary Clear'!T79)</f>
        <v/>
      </c>
      <c r="O90" s="201" t="str">
        <f>IF('Summary Clear'!W79=0,"",'Summary Clear'!W79)</f>
        <v/>
      </c>
      <c r="P90" s="201" t="str">
        <f>IF('Summary Clear'!X79=0,"",'Summary Clear'!X79)</f>
        <v/>
      </c>
      <c r="Q90" s="201" t="str">
        <f>IF('Summary Clear'!Y79=0,"",'Summary Clear'!Y79)</f>
        <v/>
      </c>
      <c r="R90" s="201" t="str">
        <f>IF('Summary Clear'!Z79=0,"",'Summary Clear'!Z79)</f>
        <v/>
      </c>
      <c r="S90" s="201" t="str">
        <f>IF('Summary Clear'!AA79=0,"",'Summary Clear'!AA79)</f>
        <v/>
      </c>
    </row>
    <row r="91" spans="3:19" x14ac:dyDescent="0.25">
      <c r="C91" s="145" t="str">
        <f>IF('Summary Clear'!B80=0,"",'Summary Clear'!B80)</f>
        <v/>
      </c>
      <c r="D91" s="54" t="str">
        <f>IF('Summary Clear'!D80=0,"",'Summary Clear'!D80)</f>
        <v/>
      </c>
      <c r="E91" s="198" t="str">
        <f>IF('Summary Clear'!E80=0,"",(VLOOKUP('Summary Clear'!E80,Lists!$E$15:$G$21,3,FALSE)))</f>
        <v/>
      </c>
      <c r="F91" s="199" t="str">
        <f>IF('Summary Clear'!F80=0,"",'Summary Clear'!F80)</f>
        <v/>
      </c>
      <c r="G91" s="199" t="str">
        <f>IF('Summary Clear'!G80=0,"",'Summary Clear'!G80)</f>
        <v/>
      </c>
      <c r="H91" s="199" t="str">
        <f>IF('Summary Clear'!J80=0,"",'Summary Clear'!J80)</f>
        <v/>
      </c>
      <c r="I91" s="199" t="str">
        <f>IF('Summary Clear'!K80=0,"",'Summary Clear'!K80)</f>
        <v/>
      </c>
      <c r="J91" s="200" t="str">
        <f>IF('Summary Clear'!V80=0,"",'Summary Clear'!V80)</f>
        <v/>
      </c>
      <c r="K91" s="199" t="str">
        <f>IF('Summary Clear'!L80=0,"",'Summary Clear'!L80)</f>
        <v/>
      </c>
      <c r="L91" s="199" t="str">
        <f>IF('Summary Clear'!M80=0,"",'Summary Clear'!M80)</f>
        <v/>
      </c>
      <c r="M91" s="201" t="str">
        <f>IF('Summary Clear'!S80=0,"",'Summary Clear'!S80)</f>
        <v/>
      </c>
      <c r="N91" s="201" t="str">
        <f>IF('Summary Clear'!T80=0,"",'Summary Clear'!T80)</f>
        <v/>
      </c>
      <c r="O91" s="201" t="str">
        <f>IF('Summary Clear'!W80=0,"",'Summary Clear'!W80)</f>
        <v/>
      </c>
      <c r="P91" s="201" t="str">
        <f>IF('Summary Clear'!X80=0,"",'Summary Clear'!X80)</f>
        <v/>
      </c>
      <c r="Q91" s="201" t="str">
        <f>IF('Summary Clear'!Y80=0,"",'Summary Clear'!Y80)</f>
        <v/>
      </c>
      <c r="R91" s="201" t="str">
        <f>IF('Summary Clear'!Z80=0,"",'Summary Clear'!Z80)</f>
        <v/>
      </c>
      <c r="S91" s="201" t="str">
        <f>IF('Summary Clear'!AA80=0,"",'Summary Clear'!AA80)</f>
        <v/>
      </c>
    </row>
    <row r="92" spans="3:19" x14ac:dyDescent="0.25">
      <c r="C92" s="145" t="str">
        <f>IF('Summary Clear'!B81=0,"",'Summary Clear'!B81)</f>
        <v/>
      </c>
      <c r="D92" s="54" t="str">
        <f>IF('Summary Clear'!D81=0,"",'Summary Clear'!D81)</f>
        <v/>
      </c>
      <c r="E92" s="198" t="str">
        <f>IF('Summary Clear'!E81=0,"",(VLOOKUP('Summary Clear'!E81,Lists!$E$15:$G$21,3,FALSE)))</f>
        <v/>
      </c>
      <c r="F92" s="199" t="str">
        <f>IF('Summary Clear'!F81=0,"",'Summary Clear'!F81)</f>
        <v/>
      </c>
      <c r="G92" s="199" t="str">
        <f>IF('Summary Clear'!G81=0,"",'Summary Clear'!G81)</f>
        <v/>
      </c>
      <c r="H92" s="199" t="str">
        <f>IF('Summary Clear'!J81=0,"",'Summary Clear'!J81)</f>
        <v/>
      </c>
      <c r="I92" s="199" t="str">
        <f>IF('Summary Clear'!K81=0,"",'Summary Clear'!K81)</f>
        <v/>
      </c>
      <c r="J92" s="200" t="str">
        <f>IF('Summary Clear'!V81=0,"",'Summary Clear'!V81)</f>
        <v/>
      </c>
      <c r="K92" s="199" t="str">
        <f>IF('Summary Clear'!L81=0,"",'Summary Clear'!L81)</f>
        <v/>
      </c>
      <c r="L92" s="199" t="str">
        <f>IF('Summary Clear'!M81=0,"",'Summary Clear'!M81)</f>
        <v/>
      </c>
      <c r="M92" s="201" t="str">
        <f>IF('Summary Clear'!S81=0,"",'Summary Clear'!S81)</f>
        <v/>
      </c>
      <c r="N92" s="201" t="str">
        <f>IF('Summary Clear'!T81=0,"",'Summary Clear'!T81)</f>
        <v/>
      </c>
      <c r="O92" s="201" t="str">
        <f>IF('Summary Clear'!W81=0,"",'Summary Clear'!W81)</f>
        <v/>
      </c>
      <c r="P92" s="201" t="str">
        <f>IF('Summary Clear'!X81=0,"",'Summary Clear'!X81)</f>
        <v/>
      </c>
      <c r="Q92" s="201" t="str">
        <f>IF('Summary Clear'!Y81=0,"",'Summary Clear'!Y81)</f>
        <v/>
      </c>
      <c r="R92" s="201" t="str">
        <f>IF('Summary Clear'!Z81=0,"",'Summary Clear'!Z81)</f>
        <v/>
      </c>
      <c r="S92" s="201" t="str">
        <f>IF('Summary Clear'!AA81=0,"",'Summary Clear'!AA81)</f>
        <v/>
      </c>
    </row>
    <row r="93" spans="3:19" x14ac:dyDescent="0.25">
      <c r="C93" s="145" t="str">
        <f>IF('Summary Clear'!B82=0,"",'Summary Clear'!B82)</f>
        <v/>
      </c>
      <c r="D93" s="54" t="str">
        <f>IF('Summary Clear'!D82=0,"",'Summary Clear'!D82)</f>
        <v/>
      </c>
      <c r="E93" s="198" t="str">
        <f>IF('Summary Clear'!E82=0,"",(VLOOKUP('Summary Clear'!E82,Lists!$E$15:$G$21,3,FALSE)))</f>
        <v/>
      </c>
      <c r="F93" s="199" t="str">
        <f>IF('Summary Clear'!F82=0,"",'Summary Clear'!F82)</f>
        <v/>
      </c>
      <c r="G93" s="199" t="str">
        <f>IF('Summary Clear'!G82=0,"",'Summary Clear'!G82)</f>
        <v/>
      </c>
      <c r="H93" s="199" t="str">
        <f>IF('Summary Clear'!J82=0,"",'Summary Clear'!J82)</f>
        <v/>
      </c>
      <c r="I93" s="199" t="str">
        <f>IF('Summary Clear'!K82=0,"",'Summary Clear'!K82)</f>
        <v/>
      </c>
      <c r="J93" s="200" t="str">
        <f>IF('Summary Clear'!V82=0,"",'Summary Clear'!V82)</f>
        <v/>
      </c>
      <c r="K93" s="199" t="str">
        <f>IF('Summary Clear'!L82=0,"",'Summary Clear'!L82)</f>
        <v/>
      </c>
      <c r="L93" s="199" t="str">
        <f>IF('Summary Clear'!M82=0,"",'Summary Clear'!M82)</f>
        <v/>
      </c>
      <c r="M93" s="201" t="str">
        <f>IF('Summary Clear'!S82=0,"",'Summary Clear'!S82)</f>
        <v/>
      </c>
      <c r="N93" s="201" t="str">
        <f>IF('Summary Clear'!T82=0,"",'Summary Clear'!T82)</f>
        <v/>
      </c>
      <c r="O93" s="201" t="str">
        <f>IF('Summary Clear'!W82=0,"",'Summary Clear'!W82)</f>
        <v/>
      </c>
      <c r="P93" s="201" t="str">
        <f>IF('Summary Clear'!X82=0,"",'Summary Clear'!X82)</f>
        <v/>
      </c>
      <c r="Q93" s="201" t="str">
        <f>IF('Summary Clear'!Y82=0,"",'Summary Clear'!Y82)</f>
        <v/>
      </c>
      <c r="R93" s="201" t="str">
        <f>IF('Summary Clear'!Z82=0,"",'Summary Clear'!Z82)</f>
        <v/>
      </c>
      <c r="S93" s="201" t="str">
        <f>IF('Summary Clear'!AA82=0,"",'Summary Clear'!AA82)</f>
        <v/>
      </c>
    </row>
    <row r="94" spans="3:19" x14ac:dyDescent="0.25">
      <c r="C94" s="145" t="str">
        <f>IF('Summary Clear'!B83=0,"",'Summary Clear'!B83)</f>
        <v/>
      </c>
      <c r="D94" s="54" t="str">
        <f>IF('Summary Clear'!D83=0,"",'Summary Clear'!D83)</f>
        <v/>
      </c>
      <c r="E94" s="198" t="str">
        <f>IF('Summary Clear'!E83=0,"",(VLOOKUP('Summary Clear'!E83,Lists!$E$15:$G$21,3,FALSE)))</f>
        <v/>
      </c>
      <c r="F94" s="199" t="str">
        <f>IF('Summary Clear'!F83=0,"",'Summary Clear'!F83)</f>
        <v/>
      </c>
      <c r="G94" s="199" t="str">
        <f>IF('Summary Clear'!G83=0,"",'Summary Clear'!G83)</f>
        <v/>
      </c>
      <c r="H94" s="199" t="str">
        <f>IF('Summary Clear'!J83=0,"",'Summary Clear'!J83)</f>
        <v/>
      </c>
      <c r="I94" s="199" t="str">
        <f>IF('Summary Clear'!K83=0,"",'Summary Clear'!K83)</f>
        <v/>
      </c>
      <c r="J94" s="200" t="str">
        <f>IF('Summary Clear'!V83=0,"",'Summary Clear'!V83)</f>
        <v/>
      </c>
      <c r="K94" s="199" t="str">
        <f>IF('Summary Clear'!L83=0,"",'Summary Clear'!L83)</f>
        <v/>
      </c>
      <c r="L94" s="199" t="str">
        <f>IF('Summary Clear'!M83=0,"",'Summary Clear'!M83)</f>
        <v/>
      </c>
      <c r="M94" s="201" t="str">
        <f>IF('Summary Clear'!S83=0,"",'Summary Clear'!S83)</f>
        <v/>
      </c>
      <c r="N94" s="201" t="str">
        <f>IF('Summary Clear'!T83=0,"",'Summary Clear'!T83)</f>
        <v/>
      </c>
      <c r="O94" s="201" t="str">
        <f>IF('Summary Clear'!W83=0,"",'Summary Clear'!W83)</f>
        <v/>
      </c>
      <c r="P94" s="201" t="str">
        <f>IF('Summary Clear'!X83=0,"",'Summary Clear'!X83)</f>
        <v/>
      </c>
      <c r="Q94" s="201" t="str">
        <f>IF('Summary Clear'!Y83=0,"",'Summary Clear'!Y83)</f>
        <v/>
      </c>
      <c r="R94" s="201" t="str">
        <f>IF('Summary Clear'!Z83=0,"",'Summary Clear'!Z83)</f>
        <v/>
      </c>
      <c r="S94" s="201" t="str">
        <f>IF('Summary Clear'!AA83=0,"",'Summary Clear'!AA83)</f>
        <v/>
      </c>
    </row>
    <row r="95" spans="3:19" x14ac:dyDescent="0.25">
      <c r="C95" s="145" t="str">
        <f>IF('Summary Clear'!B84=0,"",'Summary Clear'!B84)</f>
        <v/>
      </c>
      <c r="D95" s="54" t="str">
        <f>IF('Summary Clear'!D84=0,"",'Summary Clear'!D84)</f>
        <v/>
      </c>
      <c r="E95" s="198" t="str">
        <f>IF('Summary Clear'!E84=0,"",(VLOOKUP('Summary Clear'!E84,Lists!$E$15:$G$21,3,FALSE)))</f>
        <v/>
      </c>
      <c r="F95" s="199" t="str">
        <f>IF('Summary Clear'!F84=0,"",'Summary Clear'!F84)</f>
        <v/>
      </c>
      <c r="G95" s="199" t="str">
        <f>IF('Summary Clear'!G84=0,"",'Summary Clear'!G84)</f>
        <v/>
      </c>
      <c r="H95" s="199" t="str">
        <f>IF('Summary Clear'!J84=0,"",'Summary Clear'!J84)</f>
        <v/>
      </c>
      <c r="I95" s="199" t="str">
        <f>IF('Summary Clear'!K84=0,"",'Summary Clear'!K84)</f>
        <v/>
      </c>
      <c r="J95" s="200" t="str">
        <f>IF('Summary Clear'!V84=0,"",'Summary Clear'!V84)</f>
        <v/>
      </c>
      <c r="K95" s="199" t="str">
        <f>IF('Summary Clear'!L84=0,"",'Summary Clear'!L84)</f>
        <v/>
      </c>
      <c r="L95" s="199" t="str">
        <f>IF('Summary Clear'!M84=0,"",'Summary Clear'!M84)</f>
        <v/>
      </c>
      <c r="M95" s="201" t="str">
        <f>IF('Summary Clear'!S84=0,"",'Summary Clear'!S84)</f>
        <v/>
      </c>
      <c r="N95" s="201" t="str">
        <f>IF('Summary Clear'!T84=0,"",'Summary Clear'!T84)</f>
        <v/>
      </c>
      <c r="O95" s="201" t="str">
        <f>IF('Summary Clear'!W84=0,"",'Summary Clear'!W84)</f>
        <v/>
      </c>
      <c r="P95" s="201" t="str">
        <f>IF('Summary Clear'!X84=0,"",'Summary Clear'!X84)</f>
        <v/>
      </c>
      <c r="Q95" s="201" t="str">
        <f>IF('Summary Clear'!Y84=0,"",'Summary Clear'!Y84)</f>
        <v/>
      </c>
      <c r="R95" s="201" t="str">
        <f>IF('Summary Clear'!Z84=0,"",'Summary Clear'!Z84)</f>
        <v/>
      </c>
      <c r="S95" s="201" t="str">
        <f>IF('Summary Clear'!AA84=0,"",'Summary Clear'!AA84)</f>
        <v/>
      </c>
    </row>
    <row r="96" spans="3:19" x14ac:dyDescent="0.25">
      <c r="C96" s="145" t="str">
        <f>IF('Summary Clear'!B85=0,"",'Summary Clear'!B85)</f>
        <v/>
      </c>
      <c r="D96" s="54" t="str">
        <f>IF('Summary Clear'!D85=0,"",'Summary Clear'!D85)</f>
        <v/>
      </c>
      <c r="E96" s="198" t="str">
        <f>IF('Summary Clear'!E85=0,"",(VLOOKUP('Summary Clear'!E85,Lists!$E$15:$G$21,3,FALSE)))</f>
        <v/>
      </c>
      <c r="F96" s="199" t="str">
        <f>IF('Summary Clear'!F85=0,"",'Summary Clear'!F85)</f>
        <v/>
      </c>
      <c r="G96" s="199" t="str">
        <f>IF('Summary Clear'!G85=0,"",'Summary Clear'!G85)</f>
        <v/>
      </c>
      <c r="H96" s="199" t="str">
        <f>IF('Summary Clear'!J85=0,"",'Summary Clear'!J85)</f>
        <v/>
      </c>
      <c r="I96" s="199" t="str">
        <f>IF('Summary Clear'!K85=0,"",'Summary Clear'!K85)</f>
        <v/>
      </c>
      <c r="J96" s="200" t="str">
        <f>IF('Summary Clear'!V85=0,"",'Summary Clear'!V85)</f>
        <v/>
      </c>
      <c r="K96" s="199" t="str">
        <f>IF('Summary Clear'!L85=0,"",'Summary Clear'!L85)</f>
        <v/>
      </c>
      <c r="L96" s="199" t="str">
        <f>IF('Summary Clear'!M85=0,"",'Summary Clear'!M85)</f>
        <v/>
      </c>
      <c r="M96" s="201" t="str">
        <f>IF('Summary Clear'!S85=0,"",'Summary Clear'!S85)</f>
        <v/>
      </c>
      <c r="N96" s="201" t="str">
        <f>IF('Summary Clear'!T85=0,"",'Summary Clear'!T85)</f>
        <v/>
      </c>
      <c r="O96" s="201" t="str">
        <f>IF('Summary Clear'!W85=0,"",'Summary Clear'!W85)</f>
        <v/>
      </c>
      <c r="P96" s="201" t="str">
        <f>IF('Summary Clear'!X85=0,"",'Summary Clear'!X85)</f>
        <v/>
      </c>
      <c r="Q96" s="201" t="str">
        <f>IF('Summary Clear'!Y85=0,"",'Summary Clear'!Y85)</f>
        <v/>
      </c>
      <c r="R96" s="201" t="str">
        <f>IF('Summary Clear'!Z85=0,"",'Summary Clear'!Z85)</f>
        <v/>
      </c>
      <c r="S96" s="201" t="str">
        <f>IF('Summary Clear'!AA85=0,"",'Summary Clear'!AA85)</f>
        <v/>
      </c>
    </row>
    <row r="97" spans="3:19" x14ac:dyDescent="0.25">
      <c r="C97" s="145" t="str">
        <f>IF('Summary Clear'!B86=0,"",'Summary Clear'!B86)</f>
        <v/>
      </c>
      <c r="D97" s="54" t="str">
        <f>IF('Summary Clear'!D86=0,"",'Summary Clear'!D86)</f>
        <v/>
      </c>
      <c r="E97" s="198" t="str">
        <f>IF('Summary Clear'!E86=0,"",(VLOOKUP('Summary Clear'!E86,Lists!$E$15:$G$21,3,FALSE)))</f>
        <v/>
      </c>
      <c r="F97" s="199" t="str">
        <f>IF('Summary Clear'!F86=0,"",'Summary Clear'!F86)</f>
        <v/>
      </c>
      <c r="G97" s="199" t="str">
        <f>IF('Summary Clear'!G86=0,"",'Summary Clear'!G86)</f>
        <v/>
      </c>
      <c r="H97" s="199" t="str">
        <f>IF('Summary Clear'!J86=0,"",'Summary Clear'!J86)</f>
        <v/>
      </c>
      <c r="I97" s="199" t="str">
        <f>IF('Summary Clear'!K86=0,"",'Summary Clear'!K86)</f>
        <v/>
      </c>
      <c r="J97" s="200" t="str">
        <f>IF('Summary Clear'!V86=0,"",'Summary Clear'!V86)</f>
        <v/>
      </c>
      <c r="K97" s="199" t="str">
        <f>IF('Summary Clear'!L86=0,"",'Summary Clear'!L86)</f>
        <v/>
      </c>
      <c r="L97" s="199" t="str">
        <f>IF('Summary Clear'!M86=0,"",'Summary Clear'!M86)</f>
        <v/>
      </c>
      <c r="M97" s="201" t="str">
        <f>IF('Summary Clear'!S86=0,"",'Summary Clear'!S86)</f>
        <v/>
      </c>
      <c r="N97" s="201" t="str">
        <f>IF('Summary Clear'!T86=0,"",'Summary Clear'!T86)</f>
        <v/>
      </c>
      <c r="O97" s="201" t="str">
        <f>IF('Summary Clear'!W86=0,"",'Summary Clear'!W86)</f>
        <v/>
      </c>
      <c r="P97" s="201" t="str">
        <f>IF('Summary Clear'!X86=0,"",'Summary Clear'!X86)</f>
        <v/>
      </c>
      <c r="Q97" s="201" t="str">
        <f>IF('Summary Clear'!Y86=0,"",'Summary Clear'!Y86)</f>
        <v/>
      </c>
      <c r="R97" s="201" t="str">
        <f>IF('Summary Clear'!Z86=0,"",'Summary Clear'!Z86)</f>
        <v/>
      </c>
      <c r="S97" s="201" t="str">
        <f>IF('Summary Clear'!AA86=0,"",'Summary Clear'!AA86)</f>
        <v/>
      </c>
    </row>
    <row r="98" spans="3:19" x14ac:dyDescent="0.25">
      <c r="C98" s="145" t="str">
        <f>IF('Summary Clear'!B87=0,"",'Summary Clear'!B87)</f>
        <v/>
      </c>
      <c r="D98" s="54" t="str">
        <f>IF('Summary Clear'!D87=0,"",'Summary Clear'!D87)</f>
        <v/>
      </c>
      <c r="E98" s="198" t="str">
        <f>IF('Summary Clear'!E87=0,"",(VLOOKUP('Summary Clear'!E87,Lists!$E$15:$G$21,3,FALSE)))</f>
        <v/>
      </c>
      <c r="F98" s="199" t="str">
        <f>IF('Summary Clear'!F87=0,"",'Summary Clear'!F87)</f>
        <v/>
      </c>
      <c r="G98" s="199" t="str">
        <f>IF('Summary Clear'!G87=0,"",'Summary Clear'!G87)</f>
        <v/>
      </c>
      <c r="H98" s="199" t="str">
        <f>IF('Summary Clear'!J87=0,"",'Summary Clear'!J87)</f>
        <v/>
      </c>
      <c r="I98" s="199" t="str">
        <f>IF('Summary Clear'!K87=0,"",'Summary Clear'!K87)</f>
        <v/>
      </c>
      <c r="J98" s="200" t="str">
        <f>IF('Summary Clear'!V87=0,"",'Summary Clear'!V87)</f>
        <v/>
      </c>
      <c r="K98" s="199" t="str">
        <f>IF('Summary Clear'!L87=0,"",'Summary Clear'!L87)</f>
        <v/>
      </c>
      <c r="L98" s="199" t="str">
        <f>IF('Summary Clear'!M87=0,"",'Summary Clear'!M87)</f>
        <v/>
      </c>
      <c r="M98" s="201" t="str">
        <f>IF('Summary Clear'!S87=0,"",'Summary Clear'!S87)</f>
        <v/>
      </c>
      <c r="N98" s="201" t="str">
        <f>IF('Summary Clear'!T87=0,"",'Summary Clear'!T87)</f>
        <v/>
      </c>
      <c r="O98" s="201" t="str">
        <f>IF('Summary Clear'!W87=0,"",'Summary Clear'!W87)</f>
        <v/>
      </c>
      <c r="P98" s="201" t="str">
        <f>IF('Summary Clear'!X87=0,"",'Summary Clear'!X87)</f>
        <v/>
      </c>
      <c r="Q98" s="201" t="str">
        <f>IF('Summary Clear'!Y87=0,"",'Summary Clear'!Y87)</f>
        <v/>
      </c>
      <c r="R98" s="201" t="str">
        <f>IF('Summary Clear'!Z87=0,"",'Summary Clear'!Z87)</f>
        <v/>
      </c>
      <c r="S98" s="201" t="str">
        <f>IF('Summary Clear'!AA87=0,"",'Summary Clear'!AA87)</f>
        <v/>
      </c>
    </row>
    <row r="99" spans="3:19" x14ac:dyDescent="0.25">
      <c r="C99" s="145" t="str">
        <f>IF('Summary Clear'!B88=0,"",'Summary Clear'!B88)</f>
        <v/>
      </c>
      <c r="D99" s="54" t="str">
        <f>IF('Summary Clear'!D88=0,"",'Summary Clear'!D88)</f>
        <v/>
      </c>
      <c r="E99" s="198" t="str">
        <f>IF('Summary Clear'!E88=0,"",(VLOOKUP('Summary Clear'!E88,Lists!$E$15:$G$21,3,FALSE)))</f>
        <v/>
      </c>
      <c r="F99" s="199" t="str">
        <f>IF('Summary Clear'!F88=0,"",'Summary Clear'!F88)</f>
        <v/>
      </c>
      <c r="G99" s="199" t="str">
        <f>IF('Summary Clear'!G88=0,"",'Summary Clear'!G88)</f>
        <v/>
      </c>
      <c r="H99" s="199" t="str">
        <f>IF('Summary Clear'!J88=0,"",'Summary Clear'!J88)</f>
        <v/>
      </c>
      <c r="I99" s="199" t="str">
        <f>IF('Summary Clear'!K88=0,"",'Summary Clear'!K88)</f>
        <v/>
      </c>
      <c r="J99" s="200" t="str">
        <f>IF('Summary Clear'!V88=0,"",'Summary Clear'!V88)</f>
        <v/>
      </c>
      <c r="K99" s="199" t="str">
        <f>IF('Summary Clear'!L88=0,"",'Summary Clear'!L88)</f>
        <v/>
      </c>
      <c r="L99" s="199" t="str">
        <f>IF('Summary Clear'!M88=0,"",'Summary Clear'!M88)</f>
        <v/>
      </c>
      <c r="M99" s="201" t="str">
        <f>IF('Summary Clear'!S88=0,"",'Summary Clear'!S88)</f>
        <v/>
      </c>
      <c r="N99" s="201" t="str">
        <f>IF('Summary Clear'!T88=0,"",'Summary Clear'!T88)</f>
        <v/>
      </c>
      <c r="O99" s="201" t="str">
        <f>IF('Summary Clear'!W88=0,"",'Summary Clear'!W88)</f>
        <v/>
      </c>
      <c r="P99" s="201" t="str">
        <f>IF('Summary Clear'!X88=0,"",'Summary Clear'!X88)</f>
        <v/>
      </c>
      <c r="Q99" s="201" t="str">
        <f>IF('Summary Clear'!Y88=0,"",'Summary Clear'!Y88)</f>
        <v/>
      </c>
      <c r="R99" s="201" t="str">
        <f>IF('Summary Clear'!Z88=0,"",'Summary Clear'!Z88)</f>
        <v/>
      </c>
      <c r="S99" s="201" t="str">
        <f>IF('Summary Clear'!AA88=0,"",'Summary Clear'!AA88)</f>
        <v/>
      </c>
    </row>
    <row r="100" spans="3:19" x14ac:dyDescent="0.25">
      <c r="C100" s="145" t="str">
        <f>IF('Summary Clear'!B89=0,"",'Summary Clear'!B89)</f>
        <v/>
      </c>
      <c r="D100" s="54" t="str">
        <f>IF('Summary Clear'!D89=0,"",'Summary Clear'!D89)</f>
        <v/>
      </c>
      <c r="E100" s="198" t="str">
        <f>IF('Summary Clear'!E89=0,"",(VLOOKUP('Summary Clear'!E89,Lists!$E$15:$G$21,3,FALSE)))</f>
        <v/>
      </c>
      <c r="F100" s="199" t="str">
        <f>IF('Summary Clear'!F89=0,"",'Summary Clear'!F89)</f>
        <v/>
      </c>
      <c r="G100" s="199" t="str">
        <f>IF('Summary Clear'!G89=0,"",'Summary Clear'!G89)</f>
        <v/>
      </c>
      <c r="H100" s="199" t="str">
        <f>IF('Summary Clear'!J89=0,"",'Summary Clear'!J89)</f>
        <v/>
      </c>
      <c r="I100" s="199" t="str">
        <f>IF('Summary Clear'!K89=0,"",'Summary Clear'!K89)</f>
        <v/>
      </c>
      <c r="J100" s="200" t="str">
        <f>IF('Summary Clear'!V89=0,"",'Summary Clear'!V89)</f>
        <v/>
      </c>
      <c r="K100" s="199" t="str">
        <f>IF('Summary Clear'!L89=0,"",'Summary Clear'!L89)</f>
        <v/>
      </c>
      <c r="L100" s="199" t="str">
        <f>IF('Summary Clear'!M89=0,"",'Summary Clear'!M89)</f>
        <v/>
      </c>
      <c r="M100" s="201" t="str">
        <f>IF('Summary Clear'!S89=0,"",'Summary Clear'!S89)</f>
        <v/>
      </c>
      <c r="N100" s="201" t="str">
        <f>IF('Summary Clear'!T89=0,"",'Summary Clear'!T89)</f>
        <v/>
      </c>
      <c r="O100" s="201" t="str">
        <f>IF('Summary Clear'!W89=0,"",'Summary Clear'!W89)</f>
        <v/>
      </c>
      <c r="P100" s="201" t="str">
        <f>IF('Summary Clear'!X89=0,"",'Summary Clear'!X89)</f>
        <v/>
      </c>
      <c r="Q100" s="201" t="str">
        <f>IF('Summary Clear'!Y89=0,"",'Summary Clear'!Y89)</f>
        <v/>
      </c>
      <c r="R100" s="201" t="str">
        <f>IF('Summary Clear'!Z89=0,"",'Summary Clear'!Z89)</f>
        <v/>
      </c>
      <c r="S100" s="201" t="str">
        <f>IF('Summary Clear'!AA89=0,"",'Summary Clear'!AA89)</f>
        <v/>
      </c>
    </row>
    <row r="101" spans="3:19" x14ac:dyDescent="0.25">
      <c r="C101" s="145" t="str">
        <f>IF('Summary Clear'!B90=0,"",'Summary Clear'!B90)</f>
        <v/>
      </c>
      <c r="D101" s="54" t="str">
        <f>IF('Summary Clear'!D90=0,"",'Summary Clear'!D90)</f>
        <v/>
      </c>
      <c r="E101" s="198" t="str">
        <f>IF('Summary Clear'!E90=0,"",(VLOOKUP('Summary Clear'!E90,Lists!$E$15:$G$21,3,FALSE)))</f>
        <v/>
      </c>
      <c r="F101" s="199" t="str">
        <f>IF('Summary Clear'!F90=0,"",'Summary Clear'!F90)</f>
        <v/>
      </c>
      <c r="G101" s="199" t="str">
        <f>IF('Summary Clear'!G90=0,"",'Summary Clear'!G90)</f>
        <v/>
      </c>
      <c r="H101" s="199" t="str">
        <f>IF('Summary Clear'!J90=0,"",'Summary Clear'!J90)</f>
        <v/>
      </c>
      <c r="I101" s="199" t="str">
        <f>IF('Summary Clear'!K90=0,"",'Summary Clear'!K90)</f>
        <v/>
      </c>
      <c r="J101" s="200" t="str">
        <f>IF('Summary Clear'!V90=0,"",'Summary Clear'!V90)</f>
        <v/>
      </c>
      <c r="K101" s="199" t="str">
        <f>IF('Summary Clear'!L90=0,"",'Summary Clear'!L90)</f>
        <v/>
      </c>
      <c r="L101" s="199" t="str">
        <f>IF('Summary Clear'!M90=0,"",'Summary Clear'!M90)</f>
        <v/>
      </c>
      <c r="M101" s="201" t="str">
        <f>IF('Summary Clear'!S90=0,"",'Summary Clear'!S90)</f>
        <v/>
      </c>
      <c r="N101" s="201" t="str">
        <f>IF('Summary Clear'!T90=0,"",'Summary Clear'!T90)</f>
        <v/>
      </c>
      <c r="O101" s="201" t="str">
        <f>IF('Summary Clear'!W90=0,"",'Summary Clear'!W90)</f>
        <v/>
      </c>
      <c r="P101" s="201" t="str">
        <f>IF('Summary Clear'!X90=0,"",'Summary Clear'!X90)</f>
        <v/>
      </c>
      <c r="Q101" s="201" t="str">
        <f>IF('Summary Clear'!Y90=0,"",'Summary Clear'!Y90)</f>
        <v/>
      </c>
      <c r="R101" s="201" t="str">
        <f>IF('Summary Clear'!Z90=0,"",'Summary Clear'!Z90)</f>
        <v/>
      </c>
      <c r="S101" s="201" t="str">
        <f>IF('Summary Clear'!AA90=0,"",'Summary Clear'!AA90)</f>
        <v/>
      </c>
    </row>
    <row r="102" spans="3:19" x14ac:dyDescent="0.25">
      <c r="C102" s="145" t="str">
        <f>IF('Summary Clear'!B91=0,"",'Summary Clear'!B91)</f>
        <v/>
      </c>
      <c r="D102" s="54" t="str">
        <f>IF('Summary Clear'!D91=0,"",'Summary Clear'!D91)</f>
        <v/>
      </c>
      <c r="E102" s="198" t="str">
        <f>IF('Summary Clear'!E91=0,"",(VLOOKUP('Summary Clear'!E91,Lists!$E$15:$G$21,3,FALSE)))</f>
        <v/>
      </c>
      <c r="F102" s="199" t="str">
        <f>IF('Summary Clear'!F91=0,"",'Summary Clear'!F91)</f>
        <v/>
      </c>
      <c r="G102" s="199" t="str">
        <f>IF('Summary Clear'!G91=0,"",'Summary Clear'!G91)</f>
        <v/>
      </c>
      <c r="H102" s="199" t="str">
        <f>IF('Summary Clear'!J91=0,"",'Summary Clear'!J91)</f>
        <v/>
      </c>
      <c r="I102" s="199" t="str">
        <f>IF('Summary Clear'!K91=0,"",'Summary Clear'!K91)</f>
        <v/>
      </c>
      <c r="J102" s="200" t="str">
        <f>IF('Summary Clear'!V91=0,"",'Summary Clear'!V91)</f>
        <v/>
      </c>
      <c r="K102" s="199" t="str">
        <f>IF('Summary Clear'!L91=0,"",'Summary Clear'!L91)</f>
        <v/>
      </c>
      <c r="L102" s="199" t="str">
        <f>IF('Summary Clear'!M91=0,"",'Summary Clear'!M91)</f>
        <v/>
      </c>
      <c r="M102" s="201" t="str">
        <f>IF('Summary Clear'!S91=0,"",'Summary Clear'!S91)</f>
        <v/>
      </c>
      <c r="N102" s="201" t="str">
        <f>IF('Summary Clear'!T91=0,"",'Summary Clear'!T91)</f>
        <v/>
      </c>
      <c r="O102" s="201" t="str">
        <f>IF('Summary Clear'!W91=0,"",'Summary Clear'!W91)</f>
        <v/>
      </c>
      <c r="P102" s="201" t="str">
        <f>IF('Summary Clear'!X91=0,"",'Summary Clear'!X91)</f>
        <v/>
      </c>
      <c r="Q102" s="201" t="str">
        <f>IF('Summary Clear'!Y91=0,"",'Summary Clear'!Y91)</f>
        <v/>
      </c>
      <c r="R102" s="201" t="str">
        <f>IF('Summary Clear'!Z91=0,"",'Summary Clear'!Z91)</f>
        <v/>
      </c>
      <c r="S102" s="201" t="str">
        <f>IF('Summary Clear'!AA91=0,"",'Summary Clear'!AA91)</f>
        <v/>
      </c>
    </row>
    <row r="103" spans="3:19" x14ac:dyDescent="0.25">
      <c r="C103" s="145" t="str">
        <f>IF('Summary Clear'!B92=0,"",'Summary Clear'!B92)</f>
        <v/>
      </c>
      <c r="D103" s="54" t="str">
        <f>IF('Summary Clear'!D92=0,"",'Summary Clear'!D92)</f>
        <v/>
      </c>
      <c r="E103" s="198" t="str">
        <f>IF('Summary Clear'!E92=0,"",(VLOOKUP('Summary Clear'!E92,Lists!$E$15:$G$21,3,FALSE)))</f>
        <v/>
      </c>
      <c r="F103" s="199" t="str">
        <f>IF('Summary Clear'!F92=0,"",'Summary Clear'!F92)</f>
        <v/>
      </c>
      <c r="G103" s="199" t="str">
        <f>IF('Summary Clear'!G92=0,"",'Summary Clear'!G92)</f>
        <v/>
      </c>
      <c r="H103" s="199" t="str">
        <f>IF('Summary Clear'!J92=0,"",'Summary Clear'!J92)</f>
        <v/>
      </c>
      <c r="I103" s="199" t="str">
        <f>IF('Summary Clear'!K92=0,"",'Summary Clear'!K92)</f>
        <v/>
      </c>
      <c r="J103" s="200" t="str">
        <f>IF('Summary Clear'!V92=0,"",'Summary Clear'!V92)</f>
        <v/>
      </c>
      <c r="K103" s="199" t="str">
        <f>IF('Summary Clear'!L92=0,"",'Summary Clear'!L92)</f>
        <v/>
      </c>
      <c r="L103" s="199" t="str">
        <f>IF('Summary Clear'!M92=0,"",'Summary Clear'!M92)</f>
        <v/>
      </c>
      <c r="M103" s="201" t="str">
        <f>IF('Summary Clear'!S92=0,"",'Summary Clear'!S92)</f>
        <v/>
      </c>
      <c r="N103" s="201" t="str">
        <f>IF('Summary Clear'!T92=0,"",'Summary Clear'!T92)</f>
        <v/>
      </c>
      <c r="O103" s="201" t="str">
        <f>IF('Summary Clear'!W92=0,"",'Summary Clear'!W92)</f>
        <v/>
      </c>
      <c r="P103" s="201" t="str">
        <f>IF('Summary Clear'!X92=0,"",'Summary Clear'!X92)</f>
        <v/>
      </c>
      <c r="Q103" s="201" t="str">
        <f>IF('Summary Clear'!Y92=0,"",'Summary Clear'!Y92)</f>
        <v/>
      </c>
      <c r="R103" s="201" t="str">
        <f>IF('Summary Clear'!Z92=0,"",'Summary Clear'!Z92)</f>
        <v/>
      </c>
      <c r="S103" s="201" t="str">
        <f>IF('Summary Clear'!AA92=0,"",'Summary Clear'!AA92)</f>
        <v/>
      </c>
    </row>
    <row r="104" spans="3:19" x14ac:dyDescent="0.25">
      <c r="C104" s="145" t="str">
        <f>IF('Summary Clear'!B93=0,"",'Summary Clear'!B93)</f>
        <v/>
      </c>
      <c r="D104" s="54" t="str">
        <f>IF('Summary Clear'!D93=0,"",'Summary Clear'!D93)</f>
        <v/>
      </c>
      <c r="E104" s="198" t="str">
        <f>IF('Summary Clear'!E93=0,"",(VLOOKUP('Summary Clear'!E93,Lists!$E$15:$G$21,3,FALSE)))</f>
        <v/>
      </c>
      <c r="F104" s="199" t="str">
        <f>IF('Summary Clear'!F93=0,"",'Summary Clear'!F93)</f>
        <v/>
      </c>
      <c r="G104" s="199" t="str">
        <f>IF('Summary Clear'!G93=0,"",'Summary Clear'!G93)</f>
        <v/>
      </c>
      <c r="H104" s="199" t="str">
        <f>IF('Summary Clear'!J93=0,"",'Summary Clear'!J93)</f>
        <v/>
      </c>
      <c r="I104" s="199" t="str">
        <f>IF('Summary Clear'!K93=0,"",'Summary Clear'!K93)</f>
        <v/>
      </c>
      <c r="J104" s="200" t="str">
        <f>IF('Summary Clear'!V93=0,"",'Summary Clear'!V93)</f>
        <v/>
      </c>
      <c r="K104" s="199" t="str">
        <f>IF('Summary Clear'!L93=0,"",'Summary Clear'!L93)</f>
        <v/>
      </c>
      <c r="L104" s="199" t="str">
        <f>IF('Summary Clear'!M93=0,"",'Summary Clear'!M93)</f>
        <v/>
      </c>
      <c r="M104" s="201" t="str">
        <f>IF('Summary Clear'!S93=0,"",'Summary Clear'!S93)</f>
        <v/>
      </c>
      <c r="N104" s="201" t="str">
        <f>IF('Summary Clear'!T93=0,"",'Summary Clear'!T93)</f>
        <v/>
      </c>
      <c r="O104" s="201" t="str">
        <f>IF('Summary Clear'!W93=0,"",'Summary Clear'!W93)</f>
        <v/>
      </c>
      <c r="P104" s="201" t="str">
        <f>IF('Summary Clear'!X93=0,"",'Summary Clear'!X93)</f>
        <v/>
      </c>
      <c r="Q104" s="201" t="str">
        <f>IF('Summary Clear'!Y93=0,"",'Summary Clear'!Y93)</f>
        <v/>
      </c>
      <c r="R104" s="201" t="str">
        <f>IF('Summary Clear'!Z93=0,"",'Summary Clear'!Z93)</f>
        <v/>
      </c>
      <c r="S104" s="201" t="str">
        <f>IF('Summary Clear'!AA93=0,"",'Summary Clear'!AA93)</f>
        <v/>
      </c>
    </row>
    <row r="105" spans="3:19" x14ac:dyDescent="0.25">
      <c r="C105" s="145" t="str">
        <f>IF('Summary Clear'!B94=0,"",'Summary Clear'!B94)</f>
        <v/>
      </c>
      <c r="D105" s="54" t="str">
        <f>IF('Summary Clear'!D94=0,"",'Summary Clear'!D94)</f>
        <v/>
      </c>
      <c r="E105" s="198" t="str">
        <f>IF('Summary Clear'!E94=0,"",(VLOOKUP('Summary Clear'!E94,Lists!$E$15:$G$21,3,FALSE)))</f>
        <v/>
      </c>
      <c r="F105" s="199" t="str">
        <f>IF('Summary Clear'!F94=0,"",'Summary Clear'!F94)</f>
        <v/>
      </c>
      <c r="G105" s="199" t="str">
        <f>IF('Summary Clear'!G94=0,"",'Summary Clear'!G94)</f>
        <v/>
      </c>
      <c r="H105" s="199" t="str">
        <f>IF('Summary Clear'!J94=0,"",'Summary Clear'!J94)</f>
        <v/>
      </c>
      <c r="I105" s="199" t="str">
        <f>IF('Summary Clear'!K94=0,"",'Summary Clear'!K94)</f>
        <v/>
      </c>
      <c r="J105" s="200" t="str">
        <f>IF('Summary Clear'!V94=0,"",'Summary Clear'!V94)</f>
        <v/>
      </c>
      <c r="K105" s="199" t="str">
        <f>IF('Summary Clear'!L94=0,"",'Summary Clear'!L94)</f>
        <v/>
      </c>
      <c r="L105" s="199" t="str">
        <f>IF('Summary Clear'!M94=0,"",'Summary Clear'!M94)</f>
        <v/>
      </c>
      <c r="M105" s="201" t="str">
        <f>IF('Summary Clear'!S94=0,"",'Summary Clear'!S94)</f>
        <v/>
      </c>
      <c r="N105" s="201" t="str">
        <f>IF('Summary Clear'!T94=0,"",'Summary Clear'!T94)</f>
        <v/>
      </c>
      <c r="O105" s="201" t="str">
        <f>IF('Summary Clear'!W94=0,"",'Summary Clear'!W94)</f>
        <v/>
      </c>
      <c r="P105" s="201" t="str">
        <f>IF('Summary Clear'!X94=0,"",'Summary Clear'!X94)</f>
        <v/>
      </c>
      <c r="Q105" s="201" t="str">
        <f>IF('Summary Clear'!Y94=0,"",'Summary Clear'!Y94)</f>
        <v/>
      </c>
      <c r="R105" s="201" t="str">
        <f>IF('Summary Clear'!Z94=0,"",'Summary Clear'!Z94)</f>
        <v/>
      </c>
      <c r="S105" s="201" t="str">
        <f>IF('Summary Clear'!AA94=0,"",'Summary Clear'!AA94)</f>
        <v/>
      </c>
    </row>
    <row r="106" spans="3:19" x14ac:dyDescent="0.25">
      <c r="C106" s="145" t="str">
        <f>IF('Summary Clear'!B95=0,"",'Summary Clear'!B95)</f>
        <v/>
      </c>
      <c r="D106" s="54" t="str">
        <f>IF('Summary Clear'!D95=0,"",'Summary Clear'!D95)</f>
        <v/>
      </c>
      <c r="E106" s="198" t="str">
        <f>IF('Summary Clear'!E95=0,"",(VLOOKUP('Summary Clear'!E95,Lists!$E$15:$G$21,3,FALSE)))</f>
        <v/>
      </c>
      <c r="F106" s="199" t="str">
        <f>IF('Summary Clear'!F95=0,"",'Summary Clear'!F95)</f>
        <v/>
      </c>
      <c r="G106" s="199" t="str">
        <f>IF('Summary Clear'!G95=0,"",'Summary Clear'!G95)</f>
        <v/>
      </c>
      <c r="H106" s="199" t="str">
        <f>IF('Summary Clear'!J95=0,"",'Summary Clear'!J95)</f>
        <v/>
      </c>
      <c r="I106" s="199" t="str">
        <f>IF('Summary Clear'!K95=0,"",'Summary Clear'!K95)</f>
        <v/>
      </c>
      <c r="J106" s="200" t="str">
        <f>IF('Summary Clear'!V95=0,"",'Summary Clear'!V95)</f>
        <v/>
      </c>
      <c r="K106" s="199" t="str">
        <f>IF('Summary Clear'!L95=0,"",'Summary Clear'!L95)</f>
        <v/>
      </c>
      <c r="L106" s="199" t="str">
        <f>IF('Summary Clear'!M95=0,"",'Summary Clear'!M95)</f>
        <v/>
      </c>
      <c r="M106" s="201" t="str">
        <f>IF('Summary Clear'!S95=0,"",'Summary Clear'!S95)</f>
        <v/>
      </c>
      <c r="N106" s="201" t="str">
        <f>IF('Summary Clear'!T95=0,"",'Summary Clear'!T95)</f>
        <v/>
      </c>
      <c r="O106" s="201" t="str">
        <f>IF('Summary Clear'!W95=0,"",'Summary Clear'!W95)</f>
        <v/>
      </c>
      <c r="P106" s="201" t="str">
        <f>IF('Summary Clear'!X95=0,"",'Summary Clear'!X95)</f>
        <v/>
      </c>
      <c r="Q106" s="201" t="str">
        <f>IF('Summary Clear'!Y95=0,"",'Summary Clear'!Y95)</f>
        <v/>
      </c>
      <c r="R106" s="201" t="str">
        <f>IF('Summary Clear'!Z95=0,"",'Summary Clear'!Z95)</f>
        <v/>
      </c>
      <c r="S106" s="201" t="str">
        <f>IF('Summary Clear'!AA95=0,"",'Summary Clear'!AA95)</f>
        <v/>
      </c>
    </row>
    <row r="107" spans="3:19" x14ac:dyDescent="0.25">
      <c r="C107" s="145" t="str">
        <f>IF('Summary Clear'!B96=0,"",'Summary Clear'!B96)</f>
        <v/>
      </c>
      <c r="D107" s="54" t="str">
        <f>IF('Summary Clear'!D96=0,"",'Summary Clear'!D96)</f>
        <v/>
      </c>
      <c r="E107" s="198" t="str">
        <f>IF('Summary Clear'!E96=0,"",(VLOOKUP('Summary Clear'!E96,Lists!$E$15:$G$21,3,FALSE)))</f>
        <v/>
      </c>
      <c r="F107" s="199" t="str">
        <f>IF('Summary Clear'!F96=0,"",'Summary Clear'!F96)</f>
        <v/>
      </c>
      <c r="G107" s="199" t="str">
        <f>IF('Summary Clear'!G96=0,"",'Summary Clear'!G96)</f>
        <v/>
      </c>
      <c r="H107" s="199" t="str">
        <f>IF('Summary Clear'!J96=0,"",'Summary Clear'!J96)</f>
        <v/>
      </c>
      <c r="I107" s="199" t="str">
        <f>IF('Summary Clear'!K96=0,"",'Summary Clear'!K96)</f>
        <v/>
      </c>
      <c r="J107" s="200" t="str">
        <f>IF('Summary Clear'!V96=0,"",'Summary Clear'!V96)</f>
        <v/>
      </c>
      <c r="K107" s="199" t="str">
        <f>IF('Summary Clear'!L96=0,"",'Summary Clear'!L96)</f>
        <v/>
      </c>
      <c r="L107" s="199" t="str">
        <f>IF('Summary Clear'!M96=0,"",'Summary Clear'!M96)</f>
        <v/>
      </c>
      <c r="M107" s="201" t="str">
        <f>IF('Summary Clear'!S96=0,"",'Summary Clear'!S96)</f>
        <v/>
      </c>
      <c r="N107" s="201" t="str">
        <f>IF('Summary Clear'!T96=0,"",'Summary Clear'!T96)</f>
        <v/>
      </c>
      <c r="O107" s="201" t="str">
        <f>IF('Summary Clear'!W96=0,"",'Summary Clear'!W96)</f>
        <v/>
      </c>
      <c r="P107" s="201" t="str">
        <f>IF('Summary Clear'!X96=0,"",'Summary Clear'!X96)</f>
        <v/>
      </c>
      <c r="Q107" s="201" t="str">
        <f>IF('Summary Clear'!Y96=0,"",'Summary Clear'!Y96)</f>
        <v/>
      </c>
      <c r="R107" s="201" t="str">
        <f>IF('Summary Clear'!Z96=0,"",'Summary Clear'!Z96)</f>
        <v/>
      </c>
      <c r="S107" s="201" t="str">
        <f>IF('Summary Clear'!AA96=0,"",'Summary Clear'!AA96)</f>
        <v/>
      </c>
    </row>
    <row r="108" spans="3:19" x14ac:dyDescent="0.25">
      <c r="C108" s="145" t="str">
        <f>IF('Summary Clear'!B97=0,"",'Summary Clear'!B97)</f>
        <v/>
      </c>
      <c r="D108" s="54" t="str">
        <f>IF('Summary Clear'!D97=0,"",'Summary Clear'!D97)</f>
        <v/>
      </c>
      <c r="E108" s="198" t="str">
        <f>IF('Summary Clear'!E97=0,"",(VLOOKUP('Summary Clear'!E97,Lists!$E$15:$G$21,3,FALSE)))</f>
        <v/>
      </c>
      <c r="F108" s="199" t="str">
        <f>IF('Summary Clear'!F97=0,"",'Summary Clear'!F97)</f>
        <v/>
      </c>
      <c r="G108" s="199" t="str">
        <f>IF('Summary Clear'!G97=0,"",'Summary Clear'!G97)</f>
        <v/>
      </c>
      <c r="H108" s="199" t="str">
        <f>IF('Summary Clear'!J97=0,"",'Summary Clear'!J97)</f>
        <v/>
      </c>
      <c r="I108" s="199" t="str">
        <f>IF('Summary Clear'!K97=0,"",'Summary Clear'!K97)</f>
        <v/>
      </c>
      <c r="J108" s="200" t="str">
        <f>IF('Summary Clear'!V97=0,"",'Summary Clear'!V97)</f>
        <v/>
      </c>
      <c r="K108" s="199" t="str">
        <f>IF('Summary Clear'!L97=0,"",'Summary Clear'!L97)</f>
        <v/>
      </c>
      <c r="L108" s="199" t="str">
        <f>IF('Summary Clear'!M97=0,"",'Summary Clear'!M97)</f>
        <v/>
      </c>
      <c r="M108" s="201" t="str">
        <f>IF('Summary Clear'!S97=0,"",'Summary Clear'!S97)</f>
        <v/>
      </c>
      <c r="N108" s="201" t="str">
        <f>IF('Summary Clear'!T97=0,"",'Summary Clear'!T97)</f>
        <v/>
      </c>
      <c r="O108" s="201" t="str">
        <f>IF('Summary Clear'!W97=0,"",'Summary Clear'!W97)</f>
        <v/>
      </c>
      <c r="P108" s="201" t="str">
        <f>IF('Summary Clear'!X97=0,"",'Summary Clear'!X97)</f>
        <v/>
      </c>
      <c r="Q108" s="201" t="str">
        <f>IF('Summary Clear'!Y97=0,"",'Summary Clear'!Y97)</f>
        <v/>
      </c>
      <c r="R108" s="201" t="str">
        <f>IF('Summary Clear'!Z97=0,"",'Summary Clear'!Z97)</f>
        <v/>
      </c>
      <c r="S108" s="201" t="str">
        <f>IF('Summary Clear'!AA97=0,"",'Summary Clear'!AA97)</f>
        <v/>
      </c>
    </row>
    <row r="109" spans="3:19" x14ac:dyDescent="0.25">
      <c r="C109" s="145" t="str">
        <f>IF('Summary Clear'!B98=0,"",'Summary Clear'!B98)</f>
        <v/>
      </c>
      <c r="D109" s="54" t="str">
        <f>IF('Summary Clear'!D98=0,"",'Summary Clear'!D98)</f>
        <v/>
      </c>
      <c r="E109" s="198" t="str">
        <f>IF('Summary Clear'!E98=0,"",(VLOOKUP('Summary Clear'!E98,Lists!$E$15:$G$21,3,FALSE)))</f>
        <v/>
      </c>
      <c r="F109" s="199" t="str">
        <f>IF('Summary Clear'!F98=0,"",'Summary Clear'!F98)</f>
        <v/>
      </c>
      <c r="G109" s="199" t="str">
        <f>IF('Summary Clear'!G98=0,"",'Summary Clear'!G98)</f>
        <v/>
      </c>
      <c r="H109" s="199" t="str">
        <f>IF('Summary Clear'!J98=0,"",'Summary Clear'!J98)</f>
        <v/>
      </c>
      <c r="I109" s="199" t="str">
        <f>IF('Summary Clear'!K98=0,"",'Summary Clear'!K98)</f>
        <v/>
      </c>
      <c r="J109" s="200" t="str">
        <f>IF('Summary Clear'!V98=0,"",'Summary Clear'!V98)</f>
        <v/>
      </c>
      <c r="K109" s="199" t="str">
        <f>IF('Summary Clear'!L98=0,"",'Summary Clear'!L98)</f>
        <v/>
      </c>
      <c r="L109" s="199" t="str">
        <f>IF('Summary Clear'!M98=0,"",'Summary Clear'!M98)</f>
        <v/>
      </c>
      <c r="M109" s="201" t="str">
        <f>IF('Summary Clear'!S98=0,"",'Summary Clear'!S98)</f>
        <v/>
      </c>
      <c r="N109" s="201" t="str">
        <f>IF('Summary Clear'!T98=0,"",'Summary Clear'!T98)</f>
        <v/>
      </c>
      <c r="O109" s="201" t="str">
        <f>IF('Summary Clear'!W98=0,"",'Summary Clear'!W98)</f>
        <v/>
      </c>
      <c r="P109" s="201" t="str">
        <f>IF('Summary Clear'!X98=0,"",'Summary Clear'!X98)</f>
        <v/>
      </c>
      <c r="Q109" s="201" t="str">
        <f>IF('Summary Clear'!Y98=0,"",'Summary Clear'!Y98)</f>
        <v/>
      </c>
      <c r="R109" s="201" t="str">
        <f>IF('Summary Clear'!Z98=0,"",'Summary Clear'!Z98)</f>
        <v/>
      </c>
      <c r="S109" s="201" t="str">
        <f>IF('Summary Clear'!AA98=0,"",'Summary Clear'!AA98)</f>
        <v/>
      </c>
    </row>
    <row r="110" spans="3:19" x14ac:dyDescent="0.25">
      <c r="C110" s="145" t="str">
        <f>IF('Summary Clear'!B99=0,"",'Summary Clear'!B99)</f>
        <v/>
      </c>
      <c r="D110" s="54" t="str">
        <f>IF('Summary Clear'!D99=0,"",'Summary Clear'!D99)</f>
        <v/>
      </c>
      <c r="E110" s="198" t="str">
        <f>IF('Summary Clear'!E99=0,"",(VLOOKUP('Summary Clear'!E99,Lists!$E$15:$G$21,3,FALSE)))</f>
        <v/>
      </c>
      <c r="F110" s="199" t="str">
        <f>IF('Summary Clear'!F99=0,"",'Summary Clear'!F99)</f>
        <v/>
      </c>
      <c r="G110" s="199" t="str">
        <f>IF('Summary Clear'!G99=0,"",'Summary Clear'!G99)</f>
        <v/>
      </c>
      <c r="H110" s="199" t="str">
        <f>IF('Summary Clear'!J99=0,"",'Summary Clear'!J99)</f>
        <v/>
      </c>
      <c r="I110" s="199" t="str">
        <f>IF('Summary Clear'!K99=0,"",'Summary Clear'!K99)</f>
        <v/>
      </c>
      <c r="J110" s="200" t="str">
        <f>IF('Summary Clear'!V99=0,"",'Summary Clear'!V99)</f>
        <v/>
      </c>
      <c r="K110" s="199" t="str">
        <f>IF('Summary Clear'!L99=0,"",'Summary Clear'!L99)</f>
        <v/>
      </c>
      <c r="L110" s="199" t="str">
        <f>IF('Summary Clear'!M99=0,"",'Summary Clear'!M99)</f>
        <v/>
      </c>
      <c r="M110" s="201" t="str">
        <f>IF('Summary Clear'!S99=0,"",'Summary Clear'!S99)</f>
        <v/>
      </c>
      <c r="N110" s="201" t="str">
        <f>IF('Summary Clear'!T99=0,"",'Summary Clear'!T99)</f>
        <v/>
      </c>
      <c r="O110" s="201" t="str">
        <f>IF('Summary Clear'!W99=0,"",'Summary Clear'!W99)</f>
        <v/>
      </c>
      <c r="P110" s="201" t="str">
        <f>IF('Summary Clear'!X99=0,"",'Summary Clear'!X99)</f>
        <v/>
      </c>
      <c r="Q110" s="201" t="str">
        <f>IF('Summary Clear'!Y99=0,"",'Summary Clear'!Y99)</f>
        <v/>
      </c>
      <c r="R110" s="201" t="str">
        <f>IF('Summary Clear'!Z99=0,"",'Summary Clear'!Z99)</f>
        <v/>
      </c>
      <c r="S110" s="201" t="str">
        <f>IF('Summary Clear'!AA99=0,"",'Summary Clear'!AA99)</f>
        <v/>
      </c>
    </row>
    <row r="111" spans="3:19" x14ac:dyDescent="0.25">
      <c r="C111" s="145" t="str">
        <f>IF('Summary Clear'!B100=0,"",'Summary Clear'!B100)</f>
        <v/>
      </c>
      <c r="D111" s="54" t="str">
        <f>IF('Summary Clear'!D100=0,"",'Summary Clear'!D100)</f>
        <v/>
      </c>
      <c r="E111" s="198" t="str">
        <f>IF('Summary Clear'!E100=0,"",(VLOOKUP('Summary Clear'!E100,Lists!$E$15:$G$21,3,FALSE)))</f>
        <v/>
      </c>
      <c r="F111" s="199" t="str">
        <f>IF('Summary Clear'!F100=0,"",'Summary Clear'!F100)</f>
        <v/>
      </c>
      <c r="G111" s="199" t="str">
        <f>IF('Summary Clear'!G100=0,"",'Summary Clear'!G100)</f>
        <v/>
      </c>
      <c r="H111" s="199" t="str">
        <f>IF('Summary Clear'!J100=0,"",'Summary Clear'!J100)</f>
        <v/>
      </c>
      <c r="I111" s="199" t="str">
        <f>IF('Summary Clear'!K100=0,"",'Summary Clear'!K100)</f>
        <v/>
      </c>
      <c r="J111" s="200" t="str">
        <f>IF('Summary Clear'!V100=0,"",'Summary Clear'!V100)</f>
        <v/>
      </c>
      <c r="K111" s="199" t="str">
        <f>IF('Summary Clear'!L100=0,"",'Summary Clear'!L100)</f>
        <v/>
      </c>
      <c r="L111" s="199" t="str">
        <f>IF('Summary Clear'!M100=0,"",'Summary Clear'!M100)</f>
        <v/>
      </c>
      <c r="M111" s="201" t="str">
        <f>IF('Summary Clear'!S100=0,"",'Summary Clear'!S100)</f>
        <v/>
      </c>
      <c r="N111" s="201" t="str">
        <f>IF('Summary Clear'!T100=0,"",'Summary Clear'!T100)</f>
        <v/>
      </c>
      <c r="O111" s="201" t="str">
        <f>IF('Summary Clear'!W100=0,"",'Summary Clear'!W100)</f>
        <v/>
      </c>
      <c r="P111" s="201" t="str">
        <f>IF('Summary Clear'!X100=0,"",'Summary Clear'!X100)</f>
        <v/>
      </c>
      <c r="Q111" s="201" t="str">
        <f>IF('Summary Clear'!Y100=0,"",'Summary Clear'!Y100)</f>
        <v/>
      </c>
      <c r="R111" s="201" t="str">
        <f>IF('Summary Clear'!Z100=0,"",'Summary Clear'!Z100)</f>
        <v/>
      </c>
      <c r="S111" s="201" t="str">
        <f>IF('Summary Clear'!AA100=0,"",'Summary Clear'!AA100)</f>
        <v/>
      </c>
    </row>
    <row r="112" spans="3:19" x14ac:dyDescent="0.25">
      <c r="C112" s="145" t="str">
        <f>IF('Summary Clear'!B101=0,"",'Summary Clear'!B101)</f>
        <v/>
      </c>
      <c r="D112" s="54" t="str">
        <f>IF('Summary Clear'!D101=0,"",'Summary Clear'!D101)</f>
        <v/>
      </c>
      <c r="E112" s="198" t="str">
        <f>IF('Summary Clear'!E101=0,"",(VLOOKUP('Summary Clear'!E101,Lists!$E$15:$G$21,3,FALSE)))</f>
        <v/>
      </c>
      <c r="F112" s="199" t="str">
        <f>IF('Summary Clear'!F101=0,"",'Summary Clear'!F101)</f>
        <v/>
      </c>
      <c r="G112" s="199" t="str">
        <f>IF('Summary Clear'!G101=0,"",'Summary Clear'!G101)</f>
        <v/>
      </c>
      <c r="H112" s="199" t="str">
        <f>IF('Summary Clear'!J101=0,"",'Summary Clear'!J101)</f>
        <v/>
      </c>
      <c r="I112" s="199" t="str">
        <f>IF('Summary Clear'!K101=0,"",'Summary Clear'!K101)</f>
        <v/>
      </c>
      <c r="J112" s="200" t="str">
        <f>IF('Summary Clear'!V101=0,"",'Summary Clear'!V101)</f>
        <v/>
      </c>
      <c r="K112" s="199" t="str">
        <f>IF('Summary Clear'!L101=0,"",'Summary Clear'!L101)</f>
        <v/>
      </c>
      <c r="L112" s="199" t="str">
        <f>IF('Summary Clear'!M101=0,"",'Summary Clear'!M101)</f>
        <v/>
      </c>
      <c r="M112" s="201" t="str">
        <f>IF('Summary Clear'!S101=0,"",'Summary Clear'!S101)</f>
        <v/>
      </c>
      <c r="N112" s="201" t="str">
        <f>IF('Summary Clear'!T101=0,"",'Summary Clear'!T101)</f>
        <v/>
      </c>
      <c r="O112" s="201" t="str">
        <f>IF('Summary Clear'!W101=0,"",'Summary Clear'!W101)</f>
        <v/>
      </c>
      <c r="P112" s="201" t="str">
        <f>IF('Summary Clear'!X101=0,"",'Summary Clear'!X101)</f>
        <v/>
      </c>
      <c r="Q112" s="201" t="str">
        <f>IF('Summary Clear'!Y101=0,"",'Summary Clear'!Y101)</f>
        <v/>
      </c>
      <c r="R112" s="201" t="str">
        <f>IF('Summary Clear'!Z101=0,"",'Summary Clear'!Z101)</f>
        <v/>
      </c>
      <c r="S112" s="201" t="str">
        <f>IF('Summary Clear'!AA101=0,"",'Summary Clear'!AA101)</f>
        <v/>
      </c>
    </row>
    <row r="113" spans="3:19" x14ac:dyDescent="0.25">
      <c r="C113" s="145" t="str">
        <f>IF('Summary Clear'!B102=0,"",'Summary Clear'!B102)</f>
        <v/>
      </c>
      <c r="D113" s="54" t="str">
        <f>IF('Summary Clear'!D102=0,"",'Summary Clear'!D102)</f>
        <v/>
      </c>
      <c r="E113" s="198" t="str">
        <f>IF('Summary Clear'!E102=0,"",(VLOOKUP('Summary Clear'!E102,Lists!$E$15:$G$21,3,FALSE)))</f>
        <v/>
      </c>
      <c r="F113" s="199" t="str">
        <f>IF('Summary Clear'!F102=0,"",'Summary Clear'!F102)</f>
        <v/>
      </c>
      <c r="G113" s="199" t="str">
        <f>IF('Summary Clear'!G102=0,"",'Summary Clear'!G102)</f>
        <v/>
      </c>
      <c r="H113" s="199" t="str">
        <f>IF('Summary Clear'!J102=0,"",'Summary Clear'!J102)</f>
        <v/>
      </c>
      <c r="I113" s="199" t="str">
        <f>IF('Summary Clear'!K102=0,"",'Summary Clear'!K102)</f>
        <v/>
      </c>
      <c r="J113" s="200" t="str">
        <f>IF('Summary Clear'!V102=0,"",'Summary Clear'!V102)</f>
        <v/>
      </c>
      <c r="K113" s="199" t="str">
        <f>IF('Summary Clear'!L102=0,"",'Summary Clear'!L102)</f>
        <v/>
      </c>
      <c r="L113" s="199" t="str">
        <f>IF('Summary Clear'!M102=0,"",'Summary Clear'!M102)</f>
        <v/>
      </c>
      <c r="M113" s="201" t="str">
        <f>IF('Summary Clear'!S102=0,"",'Summary Clear'!S102)</f>
        <v/>
      </c>
      <c r="N113" s="201" t="str">
        <f>IF('Summary Clear'!T102=0,"",'Summary Clear'!T102)</f>
        <v/>
      </c>
      <c r="O113" s="201" t="str">
        <f>IF('Summary Clear'!W102=0,"",'Summary Clear'!W102)</f>
        <v/>
      </c>
      <c r="P113" s="201" t="str">
        <f>IF('Summary Clear'!X102=0,"",'Summary Clear'!X102)</f>
        <v/>
      </c>
      <c r="Q113" s="201" t="str">
        <f>IF('Summary Clear'!Y102=0,"",'Summary Clear'!Y102)</f>
        <v/>
      </c>
      <c r="R113" s="201" t="str">
        <f>IF('Summary Clear'!Z102=0,"",'Summary Clear'!Z102)</f>
        <v/>
      </c>
      <c r="S113" s="201" t="str">
        <f>IF('Summary Clear'!AA102=0,"",'Summary Clear'!AA102)</f>
        <v/>
      </c>
    </row>
    <row r="114" spans="3:19" x14ac:dyDescent="0.25">
      <c r="C114" s="145" t="str">
        <f>IF('Summary Clear'!B103=0,"",'Summary Clear'!B103)</f>
        <v/>
      </c>
      <c r="D114" s="54" t="str">
        <f>IF('Summary Clear'!D103=0,"",'Summary Clear'!D103)</f>
        <v/>
      </c>
      <c r="E114" s="198" t="str">
        <f>IF('Summary Clear'!E103=0,"",(VLOOKUP('Summary Clear'!E103,Lists!$E$15:$G$21,3,FALSE)))</f>
        <v/>
      </c>
      <c r="F114" s="199" t="str">
        <f>IF('Summary Clear'!F103=0,"",'Summary Clear'!F103)</f>
        <v/>
      </c>
      <c r="G114" s="199" t="str">
        <f>IF('Summary Clear'!G103=0,"",'Summary Clear'!G103)</f>
        <v/>
      </c>
      <c r="H114" s="199" t="str">
        <f>IF('Summary Clear'!J103=0,"",'Summary Clear'!J103)</f>
        <v/>
      </c>
      <c r="I114" s="199" t="str">
        <f>IF('Summary Clear'!K103=0,"",'Summary Clear'!K103)</f>
        <v/>
      </c>
      <c r="J114" s="200" t="str">
        <f>IF('Summary Clear'!V103=0,"",'Summary Clear'!V103)</f>
        <v/>
      </c>
      <c r="K114" s="199" t="str">
        <f>IF('Summary Clear'!L103=0,"",'Summary Clear'!L103)</f>
        <v/>
      </c>
      <c r="L114" s="199" t="str">
        <f>IF('Summary Clear'!M103=0,"",'Summary Clear'!M103)</f>
        <v/>
      </c>
      <c r="M114" s="201" t="str">
        <f>IF('Summary Clear'!S103=0,"",'Summary Clear'!S103)</f>
        <v/>
      </c>
      <c r="N114" s="201" t="str">
        <f>IF('Summary Clear'!T103=0,"",'Summary Clear'!T103)</f>
        <v/>
      </c>
      <c r="O114" s="201" t="str">
        <f>IF('Summary Clear'!W103=0,"",'Summary Clear'!W103)</f>
        <v/>
      </c>
      <c r="P114" s="201" t="str">
        <f>IF('Summary Clear'!X103=0,"",'Summary Clear'!X103)</f>
        <v/>
      </c>
      <c r="Q114" s="201" t="str">
        <f>IF('Summary Clear'!Y103=0,"",'Summary Clear'!Y103)</f>
        <v/>
      </c>
      <c r="R114" s="201" t="str">
        <f>IF('Summary Clear'!Z103=0,"",'Summary Clear'!Z103)</f>
        <v/>
      </c>
      <c r="S114" s="201" t="str">
        <f>IF('Summary Clear'!AA103=0,"",'Summary Clear'!AA103)</f>
        <v/>
      </c>
    </row>
    <row r="115" spans="3:19" x14ac:dyDescent="0.25">
      <c r="C115" s="145" t="str">
        <f>IF('Summary Clear'!B104=0,"",'Summary Clear'!B104)</f>
        <v/>
      </c>
      <c r="D115" s="54" t="str">
        <f>IF('Summary Clear'!D104=0,"",'Summary Clear'!D104)</f>
        <v/>
      </c>
      <c r="E115" s="198" t="str">
        <f>IF('Summary Clear'!E104=0,"",(VLOOKUP('Summary Clear'!E104,Lists!$E$15:$G$21,3,FALSE)))</f>
        <v/>
      </c>
      <c r="F115" s="199" t="str">
        <f>IF('Summary Clear'!F104=0,"",'Summary Clear'!F104)</f>
        <v/>
      </c>
      <c r="G115" s="199" t="str">
        <f>IF('Summary Clear'!G104=0,"",'Summary Clear'!G104)</f>
        <v/>
      </c>
      <c r="H115" s="199" t="str">
        <f>IF('Summary Clear'!J104=0,"",'Summary Clear'!J104)</f>
        <v/>
      </c>
      <c r="I115" s="199" t="str">
        <f>IF('Summary Clear'!K104=0,"",'Summary Clear'!K104)</f>
        <v/>
      </c>
      <c r="J115" s="200" t="str">
        <f>IF('Summary Clear'!V104=0,"",'Summary Clear'!V104)</f>
        <v/>
      </c>
      <c r="K115" s="199" t="str">
        <f>IF('Summary Clear'!L104=0,"",'Summary Clear'!L104)</f>
        <v/>
      </c>
      <c r="L115" s="199" t="str">
        <f>IF('Summary Clear'!M104=0,"",'Summary Clear'!M104)</f>
        <v/>
      </c>
      <c r="M115" s="201" t="str">
        <f>IF('Summary Clear'!S104=0,"",'Summary Clear'!S104)</f>
        <v/>
      </c>
      <c r="N115" s="201" t="str">
        <f>IF('Summary Clear'!T104=0,"",'Summary Clear'!T104)</f>
        <v/>
      </c>
      <c r="O115" s="201" t="str">
        <f>IF('Summary Clear'!W104=0,"",'Summary Clear'!W104)</f>
        <v/>
      </c>
      <c r="P115" s="201" t="str">
        <f>IF('Summary Clear'!X104=0,"",'Summary Clear'!X104)</f>
        <v/>
      </c>
      <c r="Q115" s="201" t="str">
        <f>IF('Summary Clear'!Y104=0,"",'Summary Clear'!Y104)</f>
        <v/>
      </c>
      <c r="R115" s="201" t="str">
        <f>IF('Summary Clear'!Z104=0,"",'Summary Clear'!Z104)</f>
        <v/>
      </c>
      <c r="S115" s="201" t="str">
        <f>IF('Summary Clear'!AA104=0,"",'Summary Clear'!AA104)</f>
        <v/>
      </c>
    </row>
    <row r="116" spans="3:19" x14ac:dyDescent="0.25">
      <c r="C116" s="145" t="str">
        <f>IF('Summary Clear'!B105=0,"",'Summary Clear'!B105)</f>
        <v/>
      </c>
      <c r="D116" s="54" t="str">
        <f>IF('Summary Clear'!D105=0,"",'Summary Clear'!D105)</f>
        <v/>
      </c>
      <c r="E116" s="198" t="str">
        <f>IF('Summary Clear'!E105=0,"",(VLOOKUP('Summary Clear'!E105,Lists!$E$15:$G$21,3,FALSE)))</f>
        <v/>
      </c>
      <c r="F116" s="199" t="str">
        <f>IF('Summary Clear'!F105=0,"",'Summary Clear'!F105)</f>
        <v/>
      </c>
      <c r="G116" s="199" t="str">
        <f>IF('Summary Clear'!G105=0,"",'Summary Clear'!G105)</f>
        <v/>
      </c>
      <c r="H116" s="199" t="str">
        <f>IF('Summary Clear'!J105=0,"",'Summary Clear'!J105)</f>
        <v/>
      </c>
      <c r="I116" s="199" t="str">
        <f>IF('Summary Clear'!K105=0,"",'Summary Clear'!K105)</f>
        <v/>
      </c>
      <c r="J116" s="200" t="str">
        <f>IF('Summary Clear'!V105=0,"",'Summary Clear'!V105)</f>
        <v/>
      </c>
      <c r="K116" s="199" t="str">
        <f>IF('Summary Clear'!L105=0,"",'Summary Clear'!L105)</f>
        <v/>
      </c>
      <c r="L116" s="199" t="str">
        <f>IF('Summary Clear'!M105=0,"",'Summary Clear'!M105)</f>
        <v/>
      </c>
      <c r="M116" s="201" t="str">
        <f>IF('Summary Clear'!S105=0,"",'Summary Clear'!S105)</f>
        <v/>
      </c>
      <c r="N116" s="201" t="str">
        <f>IF('Summary Clear'!T105=0,"",'Summary Clear'!T105)</f>
        <v/>
      </c>
      <c r="O116" s="201" t="str">
        <f>IF('Summary Clear'!W105=0,"",'Summary Clear'!W105)</f>
        <v/>
      </c>
      <c r="P116" s="201" t="str">
        <f>IF('Summary Clear'!X105=0,"",'Summary Clear'!X105)</f>
        <v/>
      </c>
      <c r="Q116" s="201" t="str">
        <f>IF('Summary Clear'!Y105=0,"",'Summary Clear'!Y105)</f>
        <v/>
      </c>
      <c r="R116" s="201" t="str">
        <f>IF('Summary Clear'!Z105=0,"",'Summary Clear'!Z105)</f>
        <v/>
      </c>
      <c r="S116" s="201" t="str">
        <f>IF('Summary Clear'!AA105=0,"",'Summary Clear'!AA105)</f>
        <v/>
      </c>
    </row>
    <row r="117" spans="3:19" x14ac:dyDescent="0.25">
      <c r="C117" s="145" t="str">
        <f>IF('Summary Clear'!B106=0,"",'Summary Clear'!B106)</f>
        <v/>
      </c>
      <c r="D117" s="54" t="str">
        <f>IF('Summary Clear'!D106=0,"",'Summary Clear'!D106)</f>
        <v/>
      </c>
      <c r="E117" s="198" t="str">
        <f>IF('Summary Clear'!E106=0,"",(VLOOKUP('Summary Clear'!E106,Lists!$E$15:$G$21,3,FALSE)))</f>
        <v/>
      </c>
      <c r="F117" s="199" t="str">
        <f>IF('Summary Clear'!F106=0,"",'Summary Clear'!F106)</f>
        <v/>
      </c>
      <c r="G117" s="199" t="str">
        <f>IF('Summary Clear'!G106=0,"",'Summary Clear'!G106)</f>
        <v/>
      </c>
      <c r="H117" s="199" t="str">
        <f>IF('Summary Clear'!J106=0,"",'Summary Clear'!J106)</f>
        <v/>
      </c>
      <c r="I117" s="199" t="str">
        <f>IF('Summary Clear'!K106=0,"",'Summary Clear'!K106)</f>
        <v/>
      </c>
      <c r="J117" s="200" t="str">
        <f>IF('Summary Clear'!V106=0,"",'Summary Clear'!V106)</f>
        <v/>
      </c>
      <c r="K117" s="199" t="str">
        <f>IF('Summary Clear'!L106=0,"",'Summary Clear'!L106)</f>
        <v/>
      </c>
      <c r="L117" s="199" t="str">
        <f>IF('Summary Clear'!M106=0,"",'Summary Clear'!M106)</f>
        <v/>
      </c>
      <c r="M117" s="201" t="str">
        <f>IF('Summary Clear'!S106=0,"",'Summary Clear'!S106)</f>
        <v/>
      </c>
      <c r="N117" s="201" t="str">
        <f>IF('Summary Clear'!T106=0,"",'Summary Clear'!T106)</f>
        <v/>
      </c>
      <c r="O117" s="201" t="str">
        <f>IF('Summary Clear'!W106=0,"",'Summary Clear'!W106)</f>
        <v/>
      </c>
      <c r="P117" s="201" t="str">
        <f>IF('Summary Clear'!X106=0,"",'Summary Clear'!X106)</f>
        <v/>
      </c>
      <c r="Q117" s="201" t="str">
        <f>IF('Summary Clear'!Y106=0,"",'Summary Clear'!Y106)</f>
        <v/>
      </c>
      <c r="R117" s="201" t="str">
        <f>IF('Summary Clear'!Z106=0,"",'Summary Clear'!Z106)</f>
        <v/>
      </c>
      <c r="S117" s="201" t="str">
        <f>IF('Summary Clear'!AA106=0,"",'Summary Clear'!AA106)</f>
        <v/>
      </c>
    </row>
    <row r="118" spans="3:19" x14ac:dyDescent="0.25">
      <c r="C118" s="145" t="str">
        <f>IF('Summary Clear'!B107=0,"",'Summary Clear'!B107)</f>
        <v/>
      </c>
      <c r="D118" s="54" t="str">
        <f>IF('Summary Clear'!D107=0,"",'Summary Clear'!D107)</f>
        <v/>
      </c>
      <c r="E118" s="198" t="str">
        <f>IF('Summary Clear'!E107=0,"",(VLOOKUP('Summary Clear'!E107,Lists!$E$15:$G$21,3,FALSE)))</f>
        <v/>
      </c>
      <c r="F118" s="199" t="str">
        <f>IF('Summary Clear'!F107=0,"",'Summary Clear'!F107)</f>
        <v/>
      </c>
      <c r="G118" s="199" t="str">
        <f>IF('Summary Clear'!G107=0,"",'Summary Clear'!G107)</f>
        <v/>
      </c>
      <c r="H118" s="199" t="str">
        <f>IF('Summary Clear'!J107=0,"",'Summary Clear'!J107)</f>
        <v/>
      </c>
      <c r="I118" s="199" t="str">
        <f>IF('Summary Clear'!K107=0,"",'Summary Clear'!K107)</f>
        <v/>
      </c>
      <c r="J118" s="200" t="str">
        <f>IF('Summary Clear'!V107=0,"",'Summary Clear'!V107)</f>
        <v/>
      </c>
      <c r="K118" s="199" t="str">
        <f>IF('Summary Clear'!L107=0,"",'Summary Clear'!L107)</f>
        <v/>
      </c>
      <c r="L118" s="199" t="str">
        <f>IF('Summary Clear'!M107=0,"",'Summary Clear'!M107)</f>
        <v/>
      </c>
      <c r="M118" s="201" t="str">
        <f>IF('Summary Clear'!S107=0,"",'Summary Clear'!S107)</f>
        <v/>
      </c>
      <c r="N118" s="201" t="str">
        <f>IF('Summary Clear'!T107=0,"",'Summary Clear'!T107)</f>
        <v/>
      </c>
      <c r="O118" s="201" t="str">
        <f>IF('Summary Clear'!W107=0,"",'Summary Clear'!W107)</f>
        <v/>
      </c>
      <c r="P118" s="201" t="str">
        <f>IF('Summary Clear'!X107=0,"",'Summary Clear'!X107)</f>
        <v/>
      </c>
      <c r="Q118" s="201" t="str">
        <f>IF('Summary Clear'!Y107=0,"",'Summary Clear'!Y107)</f>
        <v/>
      </c>
      <c r="R118" s="201" t="str">
        <f>IF('Summary Clear'!Z107=0,"",'Summary Clear'!Z107)</f>
        <v/>
      </c>
      <c r="S118" s="201" t="str">
        <f>IF('Summary Clear'!AA107=0,"",'Summary Clear'!AA107)</f>
        <v/>
      </c>
    </row>
    <row r="119" spans="3:19" x14ac:dyDescent="0.25">
      <c r="C119" s="145" t="str">
        <f>IF('Summary Clear'!B108=0,"",'Summary Clear'!B108)</f>
        <v/>
      </c>
      <c r="D119" s="54" t="str">
        <f>IF('Summary Clear'!D108=0,"",'Summary Clear'!D108)</f>
        <v/>
      </c>
      <c r="E119" s="198" t="str">
        <f>IF('Summary Clear'!E108=0,"",(VLOOKUP('Summary Clear'!E108,Lists!$E$15:$G$21,3,FALSE)))</f>
        <v/>
      </c>
      <c r="F119" s="199" t="str">
        <f>IF('Summary Clear'!F108=0,"",'Summary Clear'!F108)</f>
        <v/>
      </c>
      <c r="G119" s="199" t="str">
        <f>IF('Summary Clear'!G108=0,"",'Summary Clear'!G108)</f>
        <v/>
      </c>
      <c r="H119" s="199" t="str">
        <f>IF('Summary Clear'!J108=0,"",'Summary Clear'!J108)</f>
        <v/>
      </c>
      <c r="I119" s="199" t="str">
        <f>IF('Summary Clear'!K108=0,"",'Summary Clear'!K108)</f>
        <v/>
      </c>
      <c r="J119" s="200" t="str">
        <f>IF('Summary Clear'!V108=0,"",'Summary Clear'!V108)</f>
        <v/>
      </c>
      <c r="K119" s="199" t="str">
        <f>IF('Summary Clear'!L108=0,"",'Summary Clear'!L108)</f>
        <v/>
      </c>
      <c r="L119" s="199" t="str">
        <f>IF('Summary Clear'!M108=0,"",'Summary Clear'!M108)</f>
        <v/>
      </c>
      <c r="M119" s="201" t="str">
        <f>IF('Summary Clear'!S108=0,"",'Summary Clear'!S108)</f>
        <v/>
      </c>
      <c r="N119" s="201" t="str">
        <f>IF('Summary Clear'!T108=0,"",'Summary Clear'!T108)</f>
        <v/>
      </c>
      <c r="O119" s="201" t="str">
        <f>IF('Summary Clear'!W108=0,"",'Summary Clear'!W108)</f>
        <v/>
      </c>
      <c r="P119" s="201" t="str">
        <f>IF('Summary Clear'!X108=0,"",'Summary Clear'!X108)</f>
        <v/>
      </c>
      <c r="Q119" s="201" t="str">
        <f>IF('Summary Clear'!Y108=0,"",'Summary Clear'!Y108)</f>
        <v/>
      </c>
      <c r="R119" s="201" t="str">
        <f>IF('Summary Clear'!Z108=0,"",'Summary Clear'!Z108)</f>
        <v/>
      </c>
      <c r="S119" s="201" t="str">
        <f>IF('Summary Clear'!AA108=0,"",'Summary Clear'!AA108)</f>
        <v/>
      </c>
    </row>
    <row r="120" spans="3:19" x14ac:dyDescent="0.25">
      <c r="C120" s="145" t="str">
        <f>IF('Summary Clear'!B109=0,"",'Summary Clear'!B109)</f>
        <v/>
      </c>
      <c r="D120" s="54" t="str">
        <f>IF('Summary Clear'!D109=0,"",'Summary Clear'!D109)</f>
        <v/>
      </c>
      <c r="E120" s="198" t="str">
        <f>IF('Summary Clear'!E109=0,"",(VLOOKUP('Summary Clear'!E109,Lists!$E$15:$G$21,3,FALSE)))</f>
        <v/>
      </c>
      <c r="F120" s="199" t="str">
        <f>IF('Summary Clear'!F109=0,"",'Summary Clear'!F109)</f>
        <v/>
      </c>
      <c r="G120" s="199" t="str">
        <f>IF('Summary Clear'!G109=0,"",'Summary Clear'!G109)</f>
        <v/>
      </c>
      <c r="H120" s="199" t="str">
        <f>IF('Summary Clear'!J109=0,"",'Summary Clear'!J109)</f>
        <v/>
      </c>
      <c r="I120" s="199" t="str">
        <f>IF('Summary Clear'!K109=0,"",'Summary Clear'!K109)</f>
        <v/>
      </c>
      <c r="J120" s="200" t="str">
        <f>IF('Summary Clear'!V109=0,"",'Summary Clear'!V109)</f>
        <v/>
      </c>
      <c r="K120" s="199" t="str">
        <f>IF('Summary Clear'!L109=0,"",'Summary Clear'!L109)</f>
        <v/>
      </c>
      <c r="L120" s="199" t="str">
        <f>IF('Summary Clear'!M109=0,"",'Summary Clear'!M109)</f>
        <v/>
      </c>
      <c r="M120" s="201" t="str">
        <f>IF('Summary Clear'!S109=0,"",'Summary Clear'!S109)</f>
        <v/>
      </c>
      <c r="N120" s="201" t="str">
        <f>IF('Summary Clear'!T109=0,"",'Summary Clear'!T109)</f>
        <v/>
      </c>
      <c r="O120" s="201" t="str">
        <f>IF('Summary Clear'!W109=0,"",'Summary Clear'!W109)</f>
        <v/>
      </c>
      <c r="P120" s="201" t="str">
        <f>IF('Summary Clear'!X109=0,"",'Summary Clear'!X109)</f>
        <v/>
      </c>
      <c r="Q120" s="201" t="str">
        <f>IF('Summary Clear'!Y109=0,"",'Summary Clear'!Y109)</f>
        <v/>
      </c>
      <c r="R120" s="201" t="str">
        <f>IF('Summary Clear'!Z109=0,"",'Summary Clear'!Z109)</f>
        <v/>
      </c>
      <c r="S120" s="201" t="str">
        <f>IF('Summary Clear'!AA109=0,"",'Summary Clear'!AA109)</f>
        <v/>
      </c>
    </row>
    <row r="121" spans="3:19" x14ac:dyDescent="0.25">
      <c r="C121" s="145" t="str">
        <f>IF('Summary Clear'!B110=0,"",'Summary Clear'!B110)</f>
        <v/>
      </c>
      <c r="D121" s="54" t="str">
        <f>IF('Summary Clear'!D110=0,"",'Summary Clear'!D110)</f>
        <v/>
      </c>
      <c r="E121" s="198" t="str">
        <f>IF('Summary Clear'!E110=0,"",(VLOOKUP('Summary Clear'!E110,Lists!$E$15:$G$21,3,FALSE)))</f>
        <v/>
      </c>
      <c r="F121" s="199" t="str">
        <f>IF('Summary Clear'!F110=0,"",'Summary Clear'!F110)</f>
        <v/>
      </c>
      <c r="G121" s="199" t="str">
        <f>IF('Summary Clear'!G110=0,"",'Summary Clear'!G110)</f>
        <v/>
      </c>
      <c r="H121" s="199" t="str">
        <f>IF('Summary Clear'!J110=0,"",'Summary Clear'!J110)</f>
        <v/>
      </c>
      <c r="I121" s="199" t="str">
        <f>IF('Summary Clear'!K110=0,"",'Summary Clear'!K110)</f>
        <v/>
      </c>
      <c r="J121" s="200" t="str">
        <f>IF('Summary Clear'!V110=0,"",'Summary Clear'!V110)</f>
        <v/>
      </c>
      <c r="K121" s="199" t="str">
        <f>IF('Summary Clear'!L110=0,"",'Summary Clear'!L110)</f>
        <v/>
      </c>
      <c r="L121" s="199" t="str">
        <f>IF('Summary Clear'!M110=0,"",'Summary Clear'!M110)</f>
        <v/>
      </c>
      <c r="M121" s="201" t="str">
        <f>IF('Summary Clear'!S110=0,"",'Summary Clear'!S110)</f>
        <v/>
      </c>
      <c r="N121" s="201" t="str">
        <f>IF('Summary Clear'!T110=0,"",'Summary Clear'!T110)</f>
        <v/>
      </c>
      <c r="O121" s="201" t="str">
        <f>IF('Summary Clear'!W110=0,"",'Summary Clear'!W110)</f>
        <v/>
      </c>
      <c r="P121" s="201" t="str">
        <f>IF('Summary Clear'!X110=0,"",'Summary Clear'!X110)</f>
        <v/>
      </c>
      <c r="Q121" s="201" t="str">
        <f>IF('Summary Clear'!Y110=0,"",'Summary Clear'!Y110)</f>
        <v/>
      </c>
      <c r="R121" s="201" t="str">
        <f>IF('Summary Clear'!Z110=0,"",'Summary Clear'!Z110)</f>
        <v/>
      </c>
      <c r="S121" s="201" t="str">
        <f>IF('Summary Clear'!AA110=0,"",'Summary Clear'!AA110)</f>
        <v/>
      </c>
    </row>
    <row r="122" spans="3:19" x14ac:dyDescent="0.25">
      <c r="C122" s="145" t="str">
        <f>IF('Summary Clear'!B111=0,"",'Summary Clear'!B111)</f>
        <v/>
      </c>
      <c r="D122" s="54" t="str">
        <f>IF('Summary Clear'!D111=0,"",'Summary Clear'!D111)</f>
        <v/>
      </c>
      <c r="E122" s="198" t="str">
        <f>IF('Summary Clear'!E111=0,"",(VLOOKUP('Summary Clear'!E111,Lists!$E$15:$G$21,3,FALSE)))</f>
        <v/>
      </c>
      <c r="F122" s="199" t="str">
        <f>IF('Summary Clear'!F111=0,"",'Summary Clear'!F111)</f>
        <v/>
      </c>
      <c r="G122" s="199" t="str">
        <f>IF('Summary Clear'!G111=0,"",'Summary Clear'!G111)</f>
        <v/>
      </c>
      <c r="H122" s="199" t="str">
        <f>IF('Summary Clear'!J111=0,"",'Summary Clear'!J111)</f>
        <v/>
      </c>
      <c r="I122" s="199" t="str">
        <f>IF('Summary Clear'!K111=0,"",'Summary Clear'!K111)</f>
        <v/>
      </c>
      <c r="J122" s="200" t="str">
        <f>IF('Summary Clear'!V111=0,"",'Summary Clear'!V111)</f>
        <v/>
      </c>
      <c r="K122" s="199" t="str">
        <f>IF('Summary Clear'!L111=0,"",'Summary Clear'!L111)</f>
        <v/>
      </c>
      <c r="L122" s="199" t="str">
        <f>IF('Summary Clear'!M111=0,"",'Summary Clear'!M111)</f>
        <v/>
      </c>
      <c r="M122" s="201" t="str">
        <f>IF('Summary Clear'!S111=0,"",'Summary Clear'!S111)</f>
        <v/>
      </c>
      <c r="N122" s="201" t="str">
        <f>IF('Summary Clear'!T111=0,"",'Summary Clear'!T111)</f>
        <v/>
      </c>
      <c r="O122" s="201" t="str">
        <f>IF('Summary Clear'!W111=0,"",'Summary Clear'!W111)</f>
        <v/>
      </c>
      <c r="P122" s="201" t="str">
        <f>IF('Summary Clear'!X111=0,"",'Summary Clear'!X111)</f>
        <v/>
      </c>
      <c r="Q122" s="201" t="str">
        <f>IF('Summary Clear'!Y111=0,"",'Summary Clear'!Y111)</f>
        <v/>
      </c>
      <c r="R122" s="201" t="str">
        <f>IF('Summary Clear'!Z111=0,"",'Summary Clear'!Z111)</f>
        <v/>
      </c>
      <c r="S122" s="201" t="str">
        <f>IF('Summary Clear'!AA111=0,"",'Summary Clear'!AA111)</f>
        <v/>
      </c>
    </row>
    <row r="123" spans="3:19" x14ac:dyDescent="0.25">
      <c r="C123" s="145" t="str">
        <f>IF('Summary Clear'!B112=0,"",'Summary Clear'!B112)</f>
        <v/>
      </c>
      <c r="D123" s="54" t="str">
        <f>IF('Summary Clear'!D112=0,"",'Summary Clear'!D112)</f>
        <v/>
      </c>
      <c r="E123" s="198" t="str">
        <f>IF('Summary Clear'!E112=0,"",(VLOOKUP('Summary Clear'!E112,Lists!$E$15:$G$21,3,FALSE)))</f>
        <v/>
      </c>
      <c r="F123" s="199" t="str">
        <f>IF('Summary Clear'!F112=0,"",'Summary Clear'!F112)</f>
        <v/>
      </c>
      <c r="G123" s="199" t="str">
        <f>IF('Summary Clear'!G112=0,"",'Summary Clear'!G112)</f>
        <v/>
      </c>
      <c r="H123" s="199" t="str">
        <f>IF('Summary Clear'!J112=0,"",'Summary Clear'!J112)</f>
        <v/>
      </c>
      <c r="I123" s="199" t="str">
        <f>IF('Summary Clear'!K112=0,"",'Summary Clear'!K112)</f>
        <v/>
      </c>
      <c r="J123" s="200" t="str">
        <f>IF('Summary Clear'!V112=0,"",'Summary Clear'!V112)</f>
        <v/>
      </c>
      <c r="K123" s="199" t="str">
        <f>IF('Summary Clear'!L112=0,"",'Summary Clear'!L112)</f>
        <v/>
      </c>
      <c r="L123" s="199" t="str">
        <f>IF('Summary Clear'!M112=0,"",'Summary Clear'!M112)</f>
        <v/>
      </c>
      <c r="M123" s="201" t="str">
        <f>IF('Summary Clear'!S112=0,"",'Summary Clear'!S112)</f>
        <v/>
      </c>
      <c r="N123" s="201" t="str">
        <f>IF('Summary Clear'!T112=0,"",'Summary Clear'!T112)</f>
        <v/>
      </c>
      <c r="O123" s="201" t="str">
        <f>IF('Summary Clear'!W112=0,"",'Summary Clear'!W112)</f>
        <v/>
      </c>
      <c r="P123" s="201" t="str">
        <f>IF('Summary Clear'!X112=0,"",'Summary Clear'!X112)</f>
        <v/>
      </c>
      <c r="Q123" s="201" t="str">
        <f>IF('Summary Clear'!Y112=0,"",'Summary Clear'!Y112)</f>
        <v/>
      </c>
      <c r="R123" s="201" t="str">
        <f>IF('Summary Clear'!Z112=0,"",'Summary Clear'!Z112)</f>
        <v/>
      </c>
      <c r="S123" s="201" t="str">
        <f>IF('Summary Clear'!AA112=0,"",'Summary Clear'!AA112)</f>
        <v/>
      </c>
    </row>
    <row r="124" spans="3:19" x14ac:dyDescent="0.25">
      <c r="C124" s="145" t="str">
        <f>IF('Summary Clear'!B113=0,"",'Summary Clear'!B113)</f>
        <v/>
      </c>
      <c r="D124" s="54" t="str">
        <f>IF('Summary Clear'!D113=0,"",'Summary Clear'!D113)</f>
        <v/>
      </c>
      <c r="E124" s="198" t="str">
        <f>IF('Summary Clear'!E113=0,"",(VLOOKUP('Summary Clear'!E113,Lists!$E$15:$G$21,3,FALSE)))</f>
        <v/>
      </c>
      <c r="F124" s="199" t="str">
        <f>IF('Summary Clear'!F113=0,"",'Summary Clear'!F113)</f>
        <v/>
      </c>
      <c r="G124" s="199" t="str">
        <f>IF('Summary Clear'!G113=0,"",'Summary Clear'!G113)</f>
        <v/>
      </c>
      <c r="H124" s="199" t="str">
        <f>IF('Summary Clear'!J113=0,"",'Summary Clear'!J113)</f>
        <v/>
      </c>
      <c r="I124" s="199" t="str">
        <f>IF('Summary Clear'!K113=0,"",'Summary Clear'!K113)</f>
        <v/>
      </c>
      <c r="J124" s="200" t="str">
        <f>IF('Summary Clear'!V113=0,"",'Summary Clear'!V113)</f>
        <v/>
      </c>
      <c r="K124" s="199" t="str">
        <f>IF('Summary Clear'!L113=0,"",'Summary Clear'!L113)</f>
        <v/>
      </c>
      <c r="L124" s="199" t="str">
        <f>IF('Summary Clear'!M113=0,"",'Summary Clear'!M113)</f>
        <v/>
      </c>
      <c r="M124" s="201" t="str">
        <f>IF('Summary Clear'!S113=0,"",'Summary Clear'!S113)</f>
        <v/>
      </c>
      <c r="N124" s="201" t="str">
        <f>IF('Summary Clear'!T113=0,"",'Summary Clear'!T113)</f>
        <v/>
      </c>
      <c r="O124" s="201" t="str">
        <f>IF('Summary Clear'!W113=0,"",'Summary Clear'!W113)</f>
        <v/>
      </c>
      <c r="P124" s="201" t="str">
        <f>IF('Summary Clear'!X113=0,"",'Summary Clear'!X113)</f>
        <v/>
      </c>
      <c r="Q124" s="201" t="str">
        <f>IF('Summary Clear'!Y113=0,"",'Summary Clear'!Y113)</f>
        <v/>
      </c>
      <c r="R124" s="201" t="str">
        <f>IF('Summary Clear'!Z113=0,"",'Summary Clear'!Z113)</f>
        <v/>
      </c>
      <c r="S124" s="201" t="str">
        <f>IF('Summary Clear'!AA113=0,"",'Summary Clear'!AA113)</f>
        <v/>
      </c>
    </row>
    <row r="125" spans="3:19" x14ac:dyDescent="0.25">
      <c r="C125" s="145" t="str">
        <f>IF('Summary Clear'!B114=0,"",'Summary Clear'!B114)</f>
        <v/>
      </c>
      <c r="D125" s="54" t="str">
        <f>IF('Summary Clear'!D114=0,"",'Summary Clear'!D114)</f>
        <v/>
      </c>
      <c r="E125" s="198" t="str">
        <f>IF('Summary Clear'!E114=0,"",(VLOOKUP('Summary Clear'!E114,Lists!$E$15:$G$21,3,FALSE)))</f>
        <v/>
      </c>
      <c r="F125" s="199" t="str">
        <f>IF('Summary Clear'!F114=0,"",'Summary Clear'!F114)</f>
        <v/>
      </c>
      <c r="G125" s="199" t="str">
        <f>IF('Summary Clear'!G114=0,"",'Summary Clear'!G114)</f>
        <v/>
      </c>
      <c r="H125" s="199" t="str">
        <f>IF('Summary Clear'!J114=0,"",'Summary Clear'!J114)</f>
        <v/>
      </c>
      <c r="I125" s="199" t="str">
        <f>IF('Summary Clear'!K114=0,"",'Summary Clear'!K114)</f>
        <v/>
      </c>
      <c r="J125" s="200" t="str">
        <f>IF('Summary Clear'!V114=0,"",'Summary Clear'!V114)</f>
        <v/>
      </c>
      <c r="K125" s="199" t="str">
        <f>IF('Summary Clear'!L114=0,"",'Summary Clear'!L114)</f>
        <v/>
      </c>
      <c r="L125" s="199" t="str">
        <f>IF('Summary Clear'!M114=0,"",'Summary Clear'!M114)</f>
        <v/>
      </c>
      <c r="M125" s="201" t="str">
        <f>IF('Summary Clear'!S114=0,"",'Summary Clear'!S114)</f>
        <v/>
      </c>
      <c r="N125" s="201" t="str">
        <f>IF('Summary Clear'!T114=0,"",'Summary Clear'!T114)</f>
        <v/>
      </c>
      <c r="O125" s="201" t="str">
        <f>IF('Summary Clear'!W114=0,"",'Summary Clear'!W114)</f>
        <v/>
      </c>
      <c r="P125" s="201" t="str">
        <f>IF('Summary Clear'!X114=0,"",'Summary Clear'!X114)</f>
        <v/>
      </c>
      <c r="Q125" s="201" t="str">
        <f>IF('Summary Clear'!Y114=0,"",'Summary Clear'!Y114)</f>
        <v/>
      </c>
      <c r="R125" s="201" t="str">
        <f>IF('Summary Clear'!Z114=0,"",'Summary Clear'!Z114)</f>
        <v/>
      </c>
      <c r="S125" s="201" t="str">
        <f>IF('Summary Clear'!AA114=0,"",'Summary Clear'!AA114)</f>
        <v/>
      </c>
    </row>
    <row r="126" spans="3:19" x14ac:dyDescent="0.25">
      <c r="C126" s="145" t="str">
        <f>IF('Summary Clear'!B115=0,"",'Summary Clear'!B115)</f>
        <v/>
      </c>
      <c r="D126" s="54" t="str">
        <f>IF('Summary Clear'!D115=0,"",'Summary Clear'!D115)</f>
        <v/>
      </c>
      <c r="E126" s="198" t="str">
        <f>IF('Summary Clear'!E115=0,"",(VLOOKUP('Summary Clear'!E115,Lists!$E$15:$G$21,3,FALSE)))</f>
        <v/>
      </c>
      <c r="F126" s="199" t="str">
        <f>IF('Summary Clear'!F115=0,"",'Summary Clear'!F115)</f>
        <v/>
      </c>
      <c r="G126" s="199" t="str">
        <f>IF('Summary Clear'!G115=0,"",'Summary Clear'!G115)</f>
        <v/>
      </c>
      <c r="H126" s="199" t="str">
        <f>IF('Summary Clear'!J115=0,"",'Summary Clear'!J115)</f>
        <v/>
      </c>
      <c r="I126" s="199" t="str">
        <f>IF('Summary Clear'!K115=0,"",'Summary Clear'!K115)</f>
        <v/>
      </c>
      <c r="J126" s="200" t="str">
        <f>IF('Summary Clear'!V115=0,"",'Summary Clear'!V115)</f>
        <v/>
      </c>
      <c r="K126" s="199" t="str">
        <f>IF('Summary Clear'!L115=0,"",'Summary Clear'!L115)</f>
        <v/>
      </c>
      <c r="L126" s="199" t="str">
        <f>IF('Summary Clear'!M115=0,"",'Summary Clear'!M115)</f>
        <v/>
      </c>
      <c r="M126" s="201" t="str">
        <f>IF('Summary Clear'!S115=0,"",'Summary Clear'!S115)</f>
        <v/>
      </c>
      <c r="N126" s="201" t="str">
        <f>IF('Summary Clear'!T115=0,"",'Summary Clear'!T115)</f>
        <v/>
      </c>
      <c r="O126" s="201" t="str">
        <f>IF('Summary Clear'!W115=0,"",'Summary Clear'!W115)</f>
        <v/>
      </c>
      <c r="P126" s="201" t="str">
        <f>IF('Summary Clear'!X115=0,"",'Summary Clear'!X115)</f>
        <v/>
      </c>
      <c r="Q126" s="201" t="str">
        <f>IF('Summary Clear'!Y115=0,"",'Summary Clear'!Y115)</f>
        <v/>
      </c>
      <c r="R126" s="201" t="str">
        <f>IF('Summary Clear'!Z115=0,"",'Summary Clear'!Z115)</f>
        <v/>
      </c>
      <c r="S126" s="201" t="str">
        <f>IF('Summary Clear'!AA115=0,"",'Summary Clear'!AA115)</f>
        <v/>
      </c>
    </row>
    <row r="127" spans="3:19" x14ac:dyDescent="0.25">
      <c r="C127" s="145" t="str">
        <f>IF('Summary Clear'!B116=0,"",'Summary Clear'!B116)</f>
        <v/>
      </c>
      <c r="D127" s="54" t="str">
        <f>IF('Summary Clear'!D116=0,"",'Summary Clear'!D116)</f>
        <v/>
      </c>
      <c r="E127" s="198" t="str">
        <f>IF('Summary Clear'!E116=0,"",(VLOOKUP('Summary Clear'!E116,Lists!$E$15:$G$21,3,FALSE)))</f>
        <v/>
      </c>
      <c r="F127" s="199" t="str">
        <f>IF('Summary Clear'!F116=0,"",'Summary Clear'!F116)</f>
        <v/>
      </c>
      <c r="G127" s="199" t="str">
        <f>IF('Summary Clear'!G116=0,"",'Summary Clear'!G116)</f>
        <v/>
      </c>
      <c r="H127" s="199" t="str">
        <f>IF('Summary Clear'!J116=0,"",'Summary Clear'!J116)</f>
        <v/>
      </c>
      <c r="I127" s="199" t="str">
        <f>IF('Summary Clear'!K116=0,"",'Summary Clear'!K116)</f>
        <v/>
      </c>
      <c r="J127" s="200" t="str">
        <f>IF('Summary Clear'!V116=0,"",'Summary Clear'!V116)</f>
        <v/>
      </c>
      <c r="K127" s="199" t="str">
        <f>IF('Summary Clear'!L116=0,"",'Summary Clear'!L116)</f>
        <v/>
      </c>
      <c r="L127" s="199" t="str">
        <f>IF('Summary Clear'!M116=0,"",'Summary Clear'!M116)</f>
        <v/>
      </c>
      <c r="M127" s="201" t="str">
        <f>IF('Summary Clear'!S116=0,"",'Summary Clear'!S116)</f>
        <v/>
      </c>
      <c r="N127" s="201" t="str">
        <f>IF('Summary Clear'!T116=0,"",'Summary Clear'!T116)</f>
        <v/>
      </c>
      <c r="O127" s="201" t="str">
        <f>IF('Summary Clear'!W116=0,"",'Summary Clear'!W116)</f>
        <v/>
      </c>
      <c r="P127" s="201" t="str">
        <f>IF('Summary Clear'!X116=0,"",'Summary Clear'!X116)</f>
        <v/>
      </c>
      <c r="Q127" s="201" t="str">
        <f>IF('Summary Clear'!Y116=0,"",'Summary Clear'!Y116)</f>
        <v/>
      </c>
      <c r="R127" s="201" t="str">
        <f>IF('Summary Clear'!Z116=0,"",'Summary Clear'!Z116)</f>
        <v/>
      </c>
      <c r="S127" s="201" t="str">
        <f>IF('Summary Clear'!AA116=0,"",'Summary Clear'!AA116)</f>
        <v/>
      </c>
    </row>
    <row r="128" spans="3:19" x14ac:dyDescent="0.25">
      <c r="C128" s="145" t="str">
        <f>IF('Summary Clear'!B117=0,"",'Summary Clear'!B117)</f>
        <v/>
      </c>
      <c r="D128" s="54" t="str">
        <f>IF('Summary Clear'!D117=0,"",'Summary Clear'!D117)</f>
        <v/>
      </c>
      <c r="E128" s="198" t="str">
        <f>IF('Summary Clear'!E117=0,"",(VLOOKUP('Summary Clear'!E117,Lists!$E$15:$G$21,3,FALSE)))</f>
        <v/>
      </c>
      <c r="F128" s="199" t="str">
        <f>IF('Summary Clear'!F117=0,"",'Summary Clear'!F117)</f>
        <v/>
      </c>
      <c r="G128" s="199" t="str">
        <f>IF('Summary Clear'!G117=0,"",'Summary Clear'!G117)</f>
        <v/>
      </c>
      <c r="H128" s="199" t="str">
        <f>IF('Summary Clear'!J117=0,"",'Summary Clear'!J117)</f>
        <v/>
      </c>
      <c r="I128" s="199" t="str">
        <f>IF('Summary Clear'!K117=0,"",'Summary Clear'!K117)</f>
        <v/>
      </c>
      <c r="J128" s="200" t="str">
        <f>IF('Summary Clear'!V117=0,"",'Summary Clear'!V117)</f>
        <v/>
      </c>
      <c r="K128" s="199" t="str">
        <f>IF('Summary Clear'!L117=0,"",'Summary Clear'!L117)</f>
        <v/>
      </c>
      <c r="L128" s="199" t="str">
        <f>IF('Summary Clear'!M117=0,"",'Summary Clear'!M117)</f>
        <v/>
      </c>
      <c r="M128" s="201" t="str">
        <f>IF('Summary Clear'!S117=0,"",'Summary Clear'!S117)</f>
        <v/>
      </c>
      <c r="N128" s="201" t="str">
        <f>IF('Summary Clear'!T117=0,"",'Summary Clear'!T117)</f>
        <v/>
      </c>
      <c r="O128" s="201" t="str">
        <f>IF('Summary Clear'!W117=0,"",'Summary Clear'!W117)</f>
        <v/>
      </c>
      <c r="P128" s="201" t="str">
        <f>IF('Summary Clear'!X117=0,"",'Summary Clear'!X117)</f>
        <v/>
      </c>
      <c r="Q128" s="201" t="str">
        <f>IF('Summary Clear'!Y117=0,"",'Summary Clear'!Y117)</f>
        <v/>
      </c>
      <c r="R128" s="201" t="str">
        <f>IF('Summary Clear'!Z117=0,"",'Summary Clear'!Z117)</f>
        <v/>
      </c>
      <c r="S128" s="201" t="str">
        <f>IF('Summary Clear'!AA117=0,"",'Summary Clear'!AA117)</f>
        <v/>
      </c>
    </row>
    <row r="129" spans="3:19" x14ac:dyDescent="0.25">
      <c r="C129" s="145" t="str">
        <f>IF('Summary Clear'!B118=0,"",'Summary Clear'!B118)</f>
        <v/>
      </c>
      <c r="D129" s="54" t="str">
        <f>IF('Summary Clear'!D118=0,"",'Summary Clear'!D118)</f>
        <v/>
      </c>
      <c r="E129" s="198" t="str">
        <f>IF('Summary Clear'!E118=0,"",(VLOOKUP('Summary Clear'!E118,Lists!$E$15:$G$21,3,FALSE)))</f>
        <v/>
      </c>
      <c r="F129" s="199" t="str">
        <f>IF('Summary Clear'!F118=0,"",'Summary Clear'!F118)</f>
        <v/>
      </c>
      <c r="G129" s="199" t="str">
        <f>IF('Summary Clear'!G118=0,"",'Summary Clear'!G118)</f>
        <v/>
      </c>
      <c r="H129" s="199" t="str">
        <f>IF('Summary Clear'!J118=0,"",'Summary Clear'!J118)</f>
        <v/>
      </c>
      <c r="I129" s="199" t="str">
        <f>IF('Summary Clear'!K118=0,"",'Summary Clear'!K118)</f>
        <v/>
      </c>
      <c r="J129" s="200" t="str">
        <f>IF('Summary Clear'!V118=0,"",'Summary Clear'!V118)</f>
        <v/>
      </c>
      <c r="K129" s="199" t="str">
        <f>IF('Summary Clear'!L118=0,"",'Summary Clear'!L118)</f>
        <v/>
      </c>
      <c r="L129" s="199" t="str">
        <f>IF('Summary Clear'!M118=0,"",'Summary Clear'!M118)</f>
        <v/>
      </c>
      <c r="M129" s="201" t="str">
        <f>IF('Summary Clear'!S118=0,"",'Summary Clear'!S118)</f>
        <v/>
      </c>
      <c r="N129" s="201" t="str">
        <f>IF('Summary Clear'!T118=0,"",'Summary Clear'!T118)</f>
        <v/>
      </c>
      <c r="O129" s="201" t="str">
        <f>IF('Summary Clear'!W118=0,"",'Summary Clear'!W118)</f>
        <v/>
      </c>
      <c r="P129" s="201" t="str">
        <f>IF('Summary Clear'!X118=0,"",'Summary Clear'!X118)</f>
        <v/>
      </c>
      <c r="Q129" s="201" t="str">
        <f>IF('Summary Clear'!Y118=0,"",'Summary Clear'!Y118)</f>
        <v/>
      </c>
      <c r="R129" s="201" t="str">
        <f>IF('Summary Clear'!Z118=0,"",'Summary Clear'!Z118)</f>
        <v/>
      </c>
      <c r="S129" s="201" t="str">
        <f>IF('Summary Clear'!AA118=0,"",'Summary Clear'!AA118)</f>
        <v/>
      </c>
    </row>
    <row r="130" spans="3:19" x14ac:dyDescent="0.25">
      <c r="C130" s="145" t="str">
        <f>IF('Summary Clear'!B119=0,"",'Summary Clear'!B119)</f>
        <v/>
      </c>
      <c r="D130" s="54" t="str">
        <f>IF('Summary Clear'!D119=0,"",'Summary Clear'!D119)</f>
        <v/>
      </c>
      <c r="E130" s="198" t="str">
        <f>IF('Summary Clear'!E119=0,"",(VLOOKUP('Summary Clear'!E119,Lists!$E$15:$G$21,3,FALSE)))</f>
        <v/>
      </c>
      <c r="F130" s="199" t="str">
        <f>IF('Summary Clear'!F119=0,"",'Summary Clear'!F119)</f>
        <v/>
      </c>
      <c r="G130" s="199" t="str">
        <f>IF('Summary Clear'!G119=0,"",'Summary Clear'!G119)</f>
        <v/>
      </c>
      <c r="H130" s="199" t="str">
        <f>IF('Summary Clear'!J119=0,"",'Summary Clear'!J119)</f>
        <v/>
      </c>
      <c r="I130" s="199" t="str">
        <f>IF('Summary Clear'!K119=0,"",'Summary Clear'!K119)</f>
        <v/>
      </c>
      <c r="J130" s="200" t="str">
        <f>IF('Summary Clear'!V119=0,"",'Summary Clear'!V119)</f>
        <v/>
      </c>
      <c r="K130" s="199" t="str">
        <f>IF('Summary Clear'!L119=0,"",'Summary Clear'!L119)</f>
        <v/>
      </c>
      <c r="L130" s="199" t="str">
        <f>IF('Summary Clear'!M119=0,"",'Summary Clear'!M119)</f>
        <v/>
      </c>
      <c r="M130" s="201" t="str">
        <f>IF('Summary Clear'!S119=0,"",'Summary Clear'!S119)</f>
        <v/>
      </c>
      <c r="N130" s="201" t="str">
        <f>IF('Summary Clear'!T119=0,"",'Summary Clear'!T119)</f>
        <v/>
      </c>
      <c r="O130" s="201" t="str">
        <f>IF('Summary Clear'!W119=0,"",'Summary Clear'!W119)</f>
        <v/>
      </c>
      <c r="P130" s="201" t="str">
        <f>IF('Summary Clear'!X119=0,"",'Summary Clear'!X119)</f>
        <v/>
      </c>
      <c r="Q130" s="201" t="str">
        <f>IF('Summary Clear'!Y119=0,"",'Summary Clear'!Y119)</f>
        <v/>
      </c>
      <c r="R130" s="201" t="str">
        <f>IF('Summary Clear'!Z119=0,"",'Summary Clear'!Z119)</f>
        <v/>
      </c>
      <c r="S130" s="201" t="str">
        <f>IF('Summary Clear'!AA119=0,"",'Summary Clear'!AA119)</f>
        <v/>
      </c>
    </row>
    <row r="131" spans="3:19" x14ac:dyDescent="0.25">
      <c r="C131" s="145" t="str">
        <f>IF('Summary Clear'!B120=0,"",'Summary Clear'!B120)</f>
        <v/>
      </c>
      <c r="D131" s="54" t="str">
        <f>IF('Summary Clear'!D120=0,"",'Summary Clear'!D120)</f>
        <v/>
      </c>
      <c r="E131" s="198" t="str">
        <f>IF('Summary Clear'!E120=0,"",(VLOOKUP('Summary Clear'!E120,Lists!$E$15:$G$21,3,FALSE)))</f>
        <v/>
      </c>
      <c r="F131" s="199" t="str">
        <f>IF('Summary Clear'!F120=0,"",'Summary Clear'!F120)</f>
        <v/>
      </c>
      <c r="G131" s="199" t="str">
        <f>IF('Summary Clear'!G120=0,"",'Summary Clear'!G120)</f>
        <v/>
      </c>
      <c r="H131" s="199" t="str">
        <f>IF('Summary Clear'!J120=0,"",'Summary Clear'!J120)</f>
        <v/>
      </c>
      <c r="I131" s="199" t="str">
        <f>IF('Summary Clear'!K120=0,"",'Summary Clear'!K120)</f>
        <v/>
      </c>
      <c r="J131" s="200" t="str">
        <f>IF('Summary Clear'!V120=0,"",'Summary Clear'!V120)</f>
        <v/>
      </c>
      <c r="K131" s="199" t="str">
        <f>IF('Summary Clear'!L120=0,"",'Summary Clear'!L120)</f>
        <v/>
      </c>
      <c r="L131" s="199" t="str">
        <f>IF('Summary Clear'!M120=0,"",'Summary Clear'!M120)</f>
        <v/>
      </c>
      <c r="M131" s="201" t="str">
        <f>IF('Summary Clear'!S120=0,"",'Summary Clear'!S120)</f>
        <v/>
      </c>
      <c r="N131" s="201" t="str">
        <f>IF('Summary Clear'!T120=0,"",'Summary Clear'!T120)</f>
        <v/>
      </c>
      <c r="O131" s="201" t="str">
        <f>IF('Summary Clear'!W120=0,"",'Summary Clear'!W120)</f>
        <v/>
      </c>
      <c r="P131" s="201" t="str">
        <f>IF('Summary Clear'!X120=0,"",'Summary Clear'!X120)</f>
        <v/>
      </c>
      <c r="Q131" s="201" t="str">
        <f>IF('Summary Clear'!Y120=0,"",'Summary Clear'!Y120)</f>
        <v/>
      </c>
      <c r="R131" s="201" t="str">
        <f>IF('Summary Clear'!Z120=0,"",'Summary Clear'!Z120)</f>
        <v/>
      </c>
      <c r="S131" s="201" t="str">
        <f>IF('Summary Clear'!AA120=0,"",'Summary Clear'!AA120)</f>
        <v/>
      </c>
    </row>
    <row r="132" spans="3:19" x14ac:dyDescent="0.25">
      <c r="C132" s="145" t="str">
        <f>IF('Summary Clear'!B121=0,"",'Summary Clear'!B121)</f>
        <v/>
      </c>
      <c r="D132" s="54" t="str">
        <f>IF('Summary Clear'!D121=0,"",'Summary Clear'!D121)</f>
        <v/>
      </c>
      <c r="E132" s="198" t="str">
        <f>IF('Summary Clear'!E121=0,"",(VLOOKUP('Summary Clear'!E121,Lists!$E$15:$G$21,3,FALSE)))</f>
        <v/>
      </c>
      <c r="F132" s="199" t="str">
        <f>IF('Summary Clear'!F121=0,"",'Summary Clear'!F121)</f>
        <v/>
      </c>
      <c r="G132" s="199" t="str">
        <f>IF('Summary Clear'!G121=0,"",'Summary Clear'!G121)</f>
        <v/>
      </c>
      <c r="H132" s="199" t="str">
        <f>IF('Summary Clear'!J121=0,"",'Summary Clear'!J121)</f>
        <v/>
      </c>
      <c r="I132" s="199" t="str">
        <f>IF('Summary Clear'!K121=0,"",'Summary Clear'!K121)</f>
        <v/>
      </c>
      <c r="J132" s="200" t="str">
        <f>IF('Summary Clear'!V121=0,"",'Summary Clear'!V121)</f>
        <v/>
      </c>
      <c r="K132" s="199" t="str">
        <f>IF('Summary Clear'!L121=0,"",'Summary Clear'!L121)</f>
        <v/>
      </c>
      <c r="L132" s="199" t="str">
        <f>IF('Summary Clear'!M121=0,"",'Summary Clear'!M121)</f>
        <v/>
      </c>
      <c r="M132" s="201" t="str">
        <f>IF('Summary Clear'!S121=0,"",'Summary Clear'!S121)</f>
        <v/>
      </c>
      <c r="N132" s="201" t="str">
        <f>IF('Summary Clear'!T121=0,"",'Summary Clear'!T121)</f>
        <v/>
      </c>
      <c r="O132" s="201" t="str">
        <f>IF('Summary Clear'!W121=0,"",'Summary Clear'!W121)</f>
        <v/>
      </c>
      <c r="P132" s="201" t="str">
        <f>IF('Summary Clear'!X121=0,"",'Summary Clear'!X121)</f>
        <v/>
      </c>
      <c r="Q132" s="201" t="str">
        <f>IF('Summary Clear'!Y121=0,"",'Summary Clear'!Y121)</f>
        <v/>
      </c>
      <c r="R132" s="201" t="str">
        <f>IF('Summary Clear'!Z121=0,"",'Summary Clear'!Z121)</f>
        <v/>
      </c>
      <c r="S132" s="201" t="str">
        <f>IF('Summary Clear'!AA121=0,"",'Summary Clear'!AA121)</f>
        <v/>
      </c>
    </row>
    <row r="133" spans="3:19" x14ac:dyDescent="0.25">
      <c r="C133" s="145" t="str">
        <f>IF('Summary Clear'!B122=0,"",'Summary Clear'!B122)</f>
        <v/>
      </c>
      <c r="D133" s="54" t="str">
        <f>IF('Summary Clear'!D122=0,"",'Summary Clear'!D122)</f>
        <v/>
      </c>
      <c r="E133" s="198" t="str">
        <f>IF('Summary Clear'!E122=0,"",(VLOOKUP('Summary Clear'!E122,Lists!$E$15:$G$21,3,FALSE)))</f>
        <v/>
      </c>
      <c r="F133" s="199" t="str">
        <f>IF('Summary Clear'!F122=0,"",'Summary Clear'!F122)</f>
        <v/>
      </c>
      <c r="G133" s="199" t="str">
        <f>IF('Summary Clear'!G122=0,"",'Summary Clear'!G122)</f>
        <v/>
      </c>
      <c r="H133" s="199" t="str">
        <f>IF('Summary Clear'!J122=0,"",'Summary Clear'!J122)</f>
        <v/>
      </c>
      <c r="I133" s="199" t="str">
        <f>IF('Summary Clear'!K122=0,"",'Summary Clear'!K122)</f>
        <v/>
      </c>
      <c r="J133" s="200" t="str">
        <f>IF('Summary Clear'!V122=0,"",'Summary Clear'!V122)</f>
        <v/>
      </c>
      <c r="K133" s="199" t="str">
        <f>IF('Summary Clear'!L122=0,"",'Summary Clear'!L122)</f>
        <v/>
      </c>
      <c r="L133" s="199" t="str">
        <f>IF('Summary Clear'!M122=0,"",'Summary Clear'!M122)</f>
        <v/>
      </c>
      <c r="M133" s="201" t="str">
        <f>IF('Summary Clear'!S122=0,"",'Summary Clear'!S122)</f>
        <v/>
      </c>
      <c r="N133" s="201" t="str">
        <f>IF('Summary Clear'!T122=0,"",'Summary Clear'!T122)</f>
        <v/>
      </c>
      <c r="O133" s="201" t="str">
        <f>IF('Summary Clear'!W122=0,"",'Summary Clear'!W122)</f>
        <v/>
      </c>
      <c r="P133" s="201" t="str">
        <f>IF('Summary Clear'!X122=0,"",'Summary Clear'!X122)</f>
        <v/>
      </c>
      <c r="Q133" s="201" t="str">
        <f>IF('Summary Clear'!Y122=0,"",'Summary Clear'!Y122)</f>
        <v/>
      </c>
      <c r="R133" s="201" t="str">
        <f>IF('Summary Clear'!Z122=0,"",'Summary Clear'!Z122)</f>
        <v/>
      </c>
      <c r="S133" s="201" t="str">
        <f>IF('Summary Clear'!AA122=0,"",'Summary Clear'!AA122)</f>
        <v/>
      </c>
    </row>
    <row r="134" spans="3:19" x14ac:dyDescent="0.25">
      <c r="C134" s="145" t="str">
        <f>IF('Summary Clear'!B123=0,"",'Summary Clear'!B123)</f>
        <v/>
      </c>
      <c r="D134" s="54" t="str">
        <f>IF('Summary Clear'!D123=0,"",'Summary Clear'!D123)</f>
        <v/>
      </c>
      <c r="E134" s="198" t="str">
        <f>IF('Summary Clear'!E123=0,"",(VLOOKUP('Summary Clear'!E123,Lists!$E$15:$G$21,3,FALSE)))</f>
        <v/>
      </c>
      <c r="F134" s="199" t="str">
        <f>IF('Summary Clear'!F123=0,"",'Summary Clear'!F123)</f>
        <v/>
      </c>
      <c r="G134" s="199" t="str">
        <f>IF('Summary Clear'!G123=0,"",'Summary Clear'!G123)</f>
        <v/>
      </c>
      <c r="H134" s="199" t="str">
        <f>IF('Summary Clear'!J123=0,"",'Summary Clear'!J123)</f>
        <v/>
      </c>
      <c r="I134" s="199" t="str">
        <f>IF('Summary Clear'!K123=0,"",'Summary Clear'!K123)</f>
        <v/>
      </c>
      <c r="J134" s="200" t="str">
        <f>IF('Summary Clear'!V123=0,"",'Summary Clear'!V123)</f>
        <v/>
      </c>
      <c r="K134" s="199" t="str">
        <f>IF('Summary Clear'!L123=0,"",'Summary Clear'!L123)</f>
        <v/>
      </c>
      <c r="L134" s="199" t="str">
        <f>IF('Summary Clear'!M123=0,"",'Summary Clear'!M123)</f>
        <v/>
      </c>
      <c r="M134" s="201" t="str">
        <f>IF('Summary Clear'!S123=0,"",'Summary Clear'!S123)</f>
        <v/>
      </c>
      <c r="N134" s="201" t="str">
        <f>IF('Summary Clear'!T123=0,"",'Summary Clear'!T123)</f>
        <v/>
      </c>
      <c r="O134" s="201" t="str">
        <f>IF('Summary Clear'!W123=0,"",'Summary Clear'!W123)</f>
        <v/>
      </c>
      <c r="P134" s="201" t="str">
        <f>IF('Summary Clear'!X123=0,"",'Summary Clear'!X123)</f>
        <v/>
      </c>
      <c r="Q134" s="201" t="str">
        <f>IF('Summary Clear'!Y123=0,"",'Summary Clear'!Y123)</f>
        <v/>
      </c>
      <c r="R134" s="201" t="str">
        <f>IF('Summary Clear'!Z123=0,"",'Summary Clear'!Z123)</f>
        <v/>
      </c>
      <c r="S134" s="201" t="str">
        <f>IF('Summary Clear'!AA123=0,"",'Summary Clear'!AA123)</f>
        <v/>
      </c>
    </row>
    <row r="135" spans="3:19" x14ac:dyDescent="0.25">
      <c r="C135" s="145" t="str">
        <f>IF('Summary Clear'!B124=0,"",'Summary Clear'!B124)</f>
        <v/>
      </c>
      <c r="D135" s="54" t="str">
        <f>IF('Summary Clear'!D124=0,"",'Summary Clear'!D124)</f>
        <v/>
      </c>
      <c r="E135" s="198" t="str">
        <f>IF('Summary Clear'!E124=0,"",(VLOOKUP('Summary Clear'!E124,Lists!$E$15:$G$21,3,FALSE)))</f>
        <v/>
      </c>
      <c r="F135" s="199" t="str">
        <f>IF('Summary Clear'!F124=0,"",'Summary Clear'!F124)</f>
        <v/>
      </c>
      <c r="G135" s="199" t="str">
        <f>IF('Summary Clear'!G124=0,"",'Summary Clear'!G124)</f>
        <v/>
      </c>
      <c r="H135" s="199" t="str">
        <f>IF('Summary Clear'!J124=0,"",'Summary Clear'!J124)</f>
        <v/>
      </c>
      <c r="I135" s="199" t="str">
        <f>IF('Summary Clear'!K124=0,"",'Summary Clear'!K124)</f>
        <v/>
      </c>
      <c r="J135" s="200" t="str">
        <f>IF('Summary Clear'!V124=0,"",'Summary Clear'!V124)</f>
        <v/>
      </c>
      <c r="K135" s="199" t="str">
        <f>IF('Summary Clear'!L124=0,"",'Summary Clear'!L124)</f>
        <v/>
      </c>
      <c r="L135" s="199" t="str">
        <f>IF('Summary Clear'!M124=0,"",'Summary Clear'!M124)</f>
        <v/>
      </c>
      <c r="M135" s="201" t="str">
        <f>IF('Summary Clear'!S124=0,"",'Summary Clear'!S124)</f>
        <v/>
      </c>
      <c r="N135" s="201" t="str">
        <f>IF('Summary Clear'!T124=0,"",'Summary Clear'!T124)</f>
        <v/>
      </c>
      <c r="O135" s="201" t="str">
        <f>IF('Summary Clear'!W124=0,"",'Summary Clear'!W124)</f>
        <v/>
      </c>
      <c r="P135" s="201" t="str">
        <f>IF('Summary Clear'!X124=0,"",'Summary Clear'!X124)</f>
        <v/>
      </c>
      <c r="Q135" s="201" t="str">
        <f>IF('Summary Clear'!Y124=0,"",'Summary Clear'!Y124)</f>
        <v/>
      </c>
      <c r="R135" s="201" t="str">
        <f>IF('Summary Clear'!Z124=0,"",'Summary Clear'!Z124)</f>
        <v/>
      </c>
      <c r="S135" s="201" t="str">
        <f>IF('Summary Clear'!AA124=0,"",'Summary Clear'!AA124)</f>
        <v/>
      </c>
    </row>
    <row r="136" spans="3:19" x14ac:dyDescent="0.25">
      <c r="C136" s="145" t="str">
        <f>IF('Summary Clear'!B125=0,"",'Summary Clear'!B125)</f>
        <v/>
      </c>
      <c r="D136" s="54" t="str">
        <f>IF('Summary Clear'!D125=0,"",'Summary Clear'!D125)</f>
        <v/>
      </c>
      <c r="E136" s="198" t="str">
        <f>IF('Summary Clear'!E125=0,"",(VLOOKUP('Summary Clear'!E125,Lists!$E$15:$G$21,3,FALSE)))</f>
        <v/>
      </c>
      <c r="F136" s="199" t="str">
        <f>IF('Summary Clear'!F125=0,"",'Summary Clear'!F125)</f>
        <v/>
      </c>
      <c r="G136" s="199" t="str">
        <f>IF('Summary Clear'!G125=0,"",'Summary Clear'!G125)</f>
        <v/>
      </c>
      <c r="H136" s="199" t="str">
        <f>IF('Summary Clear'!J125=0,"",'Summary Clear'!J125)</f>
        <v/>
      </c>
      <c r="I136" s="199" t="str">
        <f>IF('Summary Clear'!K125=0,"",'Summary Clear'!K125)</f>
        <v/>
      </c>
      <c r="J136" s="200" t="str">
        <f>IF('Summary Clear'!V125=0,"",'Summary Clear'!V125)</f>
        <v/>
      </c>
      <c r="K136" s="199" t="str">
        <f>IF('Summary Clear'!L125=0,"",'Summary Clear'!L125)</f>
        <v/>
      </c>
      <c r="L136" s="199" t="str">
        <f>IF('Summary Clear'!M125=0,"",'Summary Clear'!M125)</f>
        <v/>
      </c>
      <c r="M136" s="201" t="str">
        <f>IF('Summary Clear'!S125=0,"",'Summary Clear'!S125)</f>
        <v/>
      </c>
      <c r="N136" s="201" t="str">
        <f>IF('Summary Clear'!T125=0,"",'Summary Clear'!T125)</f>
        <v/>
      </c>
      <c r="O136" s="201" t="str">
        <f>IF('Summary Clear'!W125=0,"",'Summary Clear'!W125)</f>
        <v/>
      </c>
      <c r="P136" s="201" t="str">
        <f>IF('Summary Clear'!X125=0,"",'Summary Clear'!X125)</f>
        <v/>
      </c>
      <c r="Q136" s="201" t="str">
        <f>IF('Summary Clear'!Y125=0,"",'Summary Clear'!Y125)</f>
        <v/>
      </c>
      <c r="R136" s="201" t="str">
        <f>IF('Summary Clear'!Z125=0,"",'Summary Clear'!Z125)</f>
        <v/>
      </c>
      <c r="S136" s="201" t="str">
        <f>IF('Summary Clear'!AA125=0,"",'Summary Clear'!AA125)</f>
        <v/>
      </c>
    </row>
    <row r="137" spans="3:19" x14ac:dyDescent="0.25">
      <c r="C137" s="145" t="str">
        <f>IF('Summary Clear'!B126=0,"",'Summary Clear'!B126)</f>
        <v/>
      </c>
      <c r="D137" s="54" t="str">
        <f>IF('Summary Clear'!D126=0,"",'Summary Clear'!D126)</f>
        <v/>
      </c>
      <c r="E137" s="198" t="str">
        <f>IF('Summary Clear'!E126=0,"",(VLOOKUP('Summary Clear'!E126,Lists!$E$15:$G$21,3,FALSE)))</f>
        <v/>
      </c>
      <c r="F137" s="199" t="str">
        <f>IF('Summary Clear'!F126=0,"",'Summary Clear'!F126)</f>
        <v/>
      </c>
      <c r="G137" s="199" t="str">
        <f>IF('Summary Clear'!G126=0,"",'Summary Clear'!G126)</f>
        <v/>
      </c>
      <c r="H137" s="199" t="str">
        <f>IF('Summary Clear'!J126=0,"",'Summary Clear'!J126)</f>
        <v/>
      </c>
      <c r="I137" s="199" t="str">
        <f>IF('Summary Clear'!K126=0,"",'Summary Clear'!K126)</f>
        <v/>
      </c>
      <c r="J137" s="200" t="str">
        <f>IF('Summary Clear'!V126=0,"",'Summary Clear'!V126)</f>
        <v/>
      </c>
      <c r="K137" s="199" t="str">
        <f>IF('Summary Clear'!L126=0,"",'Summary Clear'!L126)</f>
        <v/>
      </c>
      <c r="L137" s="199" t="str">
        <f>IF('Summary Clear'!M126=0,"",'Summary Clear'!M126)</f>
        <v/>
      </c>
      <c r="M137" s="201" t="str">
        <f>IF('Summary Clear'!S126=0,"",'Summary Clear'!S126)</f>
        <v/>
      </c>
      <c r="N137" s="201" t="str">
        <f>IF('Summary Clear'!T126=0,"",'Summary Clear'!T126)</f>
        <v/>
      </c>
      <c r="O137" s="201" t="str">
        <f>IF('Summary Clear'!W126=0,"",'Summary Clear'!W126)</f>
        <v/>
      </c>
      <c r="P137" s="201" t="str">
        <f>IF('Summary Clear'!X126=0,"",'Summary Clear'!X126)</f>
        <v/>
      </c>
      <c r="Q137" s="201" t="str">
        <f>IF('Summary Clear'!Y126=0,"",'Summary Clear'!Y126)</f>
        <v/>
      </c>
      <c r="R137" s="201" t="str">
        <f>IF('Summary Clear'!Z126=0,"",'Summary Clear'!Z126)</f>
        <v/>
      </c>
      <c r="S137" s="201" t="str">
        <f>IF('Summary Clear'!AA126=0,"",'Summary Clear'!AA126)</f>
        <v/>
      </c>
    </row>
    <row r="138" spans="3:19" x14ac:dyDescent="0.25">
      <c r="C138" s="145" t="str">
        <f>IF('Summary Clear'!B127=0,"",'Summary Clear'!B127)</f>
        <v/>
      </c>
      <c r="D138" s="54" t="str">
        <f>IF('Summary Clear'!D127=0,"",'Summary Clear'!D127)</f>
        <v/>
      </c>
      <c r="E138" s="198" t="str">
        <f>IF('Summary Clear'!E127=0,"",(VLOOKUP('Summary Clear'!E127,Lists!$E$15:$G$21,3,FALSE)))</f>
        <v/>
      </c>
      <c r="F138" s="199" t="str">
        <f>IF('Summary Clear'!F127=0,"",'Summary Clear'!F127)</f>
        <v/>
      </c>
      <c r="G138" s="199" t="str">
        <f>IF('Summary Clear'!G127=0,"",'Summary Clear'!G127)</f>
        <v/>
      </c>
      <c r="H138" s="199" t="str">
        <f>IF('Summary Clear'!J127=0,"",'Summary Clear'!J127)</f>
        <v/>
      </c>
      <c r="I138" s="199" t="str">
        <f>IF('Summary Clear'!K127=0,"",'Summary Clear'!K127)</f>
        <v/>
      </c>
      <c r="J138" s="200" t="str">
        <f>IF('Summary Clear'!V127=0,"",'Summary Clear'!V127)</f>
        <v/>
      </c>
      <c r="K138" s="199" t="str">
        <f>IF('Summary Clear'!L127=0,"",'Summary Clear'!L127)</f>
        <v/>
      </c>
      <c r="L138" s="199" t="str">
        <f>IF('Summary Clear'!M127=0,"",'Summary Clear'!M127)</f>
        <v/>
      </c>
      <c r="M138" s="201" t="str">
        <f>IF('Summary Clear'!S127=0,"",'Summary Clear'!S127)</f>
        <v/>
      </c>
      <c r="N138" s="201" t="str">
        <f>IF('Summary Clear'!T127=0,"",'Summary Clear'!T127)</f>
        <v/>
      </c>
      <c r="O138" s="201" t="str">
        <f>IF('Summary Clear'!W127=0,"",'Summary Clear'!W127)</f>
        <v/>
      </c>
      <c r="P138" s="201" t="str">
        <f>IF('Summary Clear'!X127=0,"",'Summary Clear'!X127)</f>
        <v/>
      </c>
      <c r="Q138" s="201" t="str">
        <f>IF('Summary Clear'!Y127=0,"",'Summary Clear'!Y127)</f>
        <v/>
      </c>
      <c r="R138" s="201" t="str">
        <f>IF('Summary Clear'!Z127=0,"",'Summary Clear'!Z127)</f>
        <v/>
      </c>
      <c r="S138" s="201" t="str">
        <f>IF('Summary Clear'!AA127=0,"",'Summary Clear'!AA127)</f>
        <v/>
      </c>
    </row>
    <row r="139" spans="3:19" x14ac:dyDescent="0.25">
      <c r="C139" s="145" t="str">
        <f>IF('Summary Clear'!B128=0,"",'Summary Clear'!B128)</f>
        <v/>
      </c>
      <c r="D139" s="54" t="str">
        <f>IF('Summary Clear'!D128=0,"",'Summary Clear'!D128)</f>
        <v/>
      </c>
      <c r="E139" s="198" t="str">
        <f>IF('Summary Clear'!E128=0,"",(VLOOKUP('Summary Clear'!E128,Lists!$E$15:$G$21,3,FALSE)))</f>
        <v/>
      </c>
      <c r="F139" s="199" t="str">
        <f>IF('Summary Clear'!F128=0,"",'Summary Clear'!F128)</f>
        <v/>
      </c>
      <c r="G139" s="199" t="str">
        <f>IF('Summary Clear'!G128=0,"",'Summary Clear'!G128)</f>
        <v/>
      </c>
      <c r="H139" s="199" t="str">
        <f>IF('Summary Clear'!J128=0,"",'Summary Clear'!J128)</f>
        <v/>
      </c>
      <c r="I139" s="199" t="str">
        <f>IF('Summary Clear'!K128=0,"",'Summary Clear'!K128)</f>
        <v/>
      </c>
      <c r="J139" s="200" t="str">
        <f>IF('Summary Clear'!V128=0,"",'Summary Clear'!V128)</f>
        <v/>
      </c>
      <c r="K139" s="199" t="str">
        <f>IF('Summary Clear'!L128=0,"",'Summary Clear'!L128)</f>
        <v/>
      </c>
      <c r="L139" s="199" t="str">
        <f>IF('Summary Clear'!M128=0,"",'Summary Clear'!M128)</f>
        <v/>
      </c>
      <c r="M139" s="201" t="str">
        <f>IF('Summary Clear'!S128=0,"",'Summary Clear'!S128)</f>
        <v/>
      </c>
      <c r="N139" s="201" t="str">
        <f>IF('Summary Clear'!T128=0,"",'Summary Clear'!T128)</f>
        <v/>
      </c>
      <c r="O139" s="201" t="str">
        <f>IF('Summary Clear'!W128=0,"",'Summary Clear'!W128)</f>
        <v/>
      </c>
      <c r="P139" s="201" t="str">
        <f>IF('Summary Clear'!X128=0,"",'Summary Clear'!X128)</f>
        <v/>
      </c>
      <c r="Q139" s="201" t="str">
        <f>IF('Summary Clear'!Y128=0,"",'Summary Clear'!Y128)</f>
        <v/>
      </c>
      <c r="R139" s="201" t="str">
        <f>IF('Summary Clear'!Z128=0,"",'Summary Clear'!Z128)</f>
        <v/>
      </c>
      <c r="S139" s="201" t="str">
        <f>IF('Summary Clear'!AA128=0,"",'Summary Clear'!AA128)</f>
        <v/>
      </c>
    </row>
    <row r="140" spans="3:19" x14ac:dyDescent="0.25">
      <c r="C140" s="145" t="str">
        <f>IF('Summary Clear'!B129=0,"",'Summary Clear'!B129)</f>
        <v/>
      </c>
      <c r="D140" s="54" t="str">
        <f>IF('Summary Clear'!D129=0,"",'Summary Clear'!D129)</f>
        <v/>
      </c>
      <c r="E140" s="198" t="str">
        <f>IF('Summary Clear'!E129=0,"",(VLOOKUP('Summary Clear'!E129,Lists!$E$15:$G$21,3,FALSE)))</f>
        <v/>
      </c>
      <c r="F140" s="199" t="str">
        <f>IF('Summary Clear'!F129=0,"",'Summary Clear'!F129)</f>
        <v/>
      </c>
      <c r="G140" s="199" t="str">
        <f>IF('Summary Clear'!G129=0,"",'Summary Clear'!G129)</f>
        <v/>
      </c>
      <c r="H140" s="199" t="str">
        <f>IF('Summary Clear'!J129=0,"",'Summary Clear'!J129)</f>
        <v/>
      </c>
      <c r="I140" s="199" t="str">
        <f>IF('Summary Clear'!K129=0,"",'Summary Clear'!K129)</f>
        <v/>
      </c>
      <c r="J140" s="200" t="str">
        <f>IF('Summary Clear'!V129=0,"",'Summary Clear'!V129)</f>
        <v/>
      </c>
      <c r="K140" s="199" t="str">
        <f>IF('Summary Clear'!L129=0,"",'Summary Clear'!L129)</f>
        <v/>
      </c>
      <c r="L140" s="199" t="str">
        <f>IF('Summary Clear'!M129=0,"",'Summary Clear'!M129)</f>
        <v/>
      </c>
      <c r="M140" s="201" t="str">
        <f>IF('Summary Clear'!S129=0,"",'Summary Clear'!S129)</f>
        <v/>
      </c>
      <c r="N140" s="201" t="str">
        <f>IF('Summary Clear'!T129=0,"",'Summary Clear'!T129)</f>
        <v/>
      </c>
      <c r="O140" s="201" t="str">
        <f>IF('Summary Clear'!W129=0,"",'Summary Clear'!W129)</f>
        <v/>
      </c>
      <c r="P140" s="201" t="str">
        <f>IF('Summary Clear'!X129=0,"",'Summary Clear'!X129)</f>
        <v/>
      </c>
      <c r="Q140" s="201" t="str">
        <f>IF('Summary Clear'!Y129=0,"",'Summary Clear'!Y129)</f>
        <v/>
      </c>
      <c r="R140" s="201" t="str">
        <f>IF('Summary Clear'!Z129=0,"",'Summary Clear'!Z129)</f>
        <v/>
      </c>
      <c r="S140" s="201" t="str">
        <f>IF('Summary Clear'!AA129=0,"",'Summary Clear'!AA129)</f>
        <v/>
      </c>
    </row>
    <row r="141" spans="3:19" x14ac:dyDescent="0.25">
      <c r="C141" s="145" t="str">
        <f>IF('Summary Clear'!B130=0,"",'Summary Clear'!B130)</f>
        <v/>
      </c>
      <c r="D141" s="54" t="str">
        <f>IF('Summary Clear'!D130=0,"",'Summary Clear'!D130)</f>
        <v/>
      </c>
      <c r="E141" s="198" t="str">
        <f>IF('Summary Clear'!E130=0,"",(VLOOKUP('Summary Clear'!E130,Lists!$E$15:$G$21,3,FALSE)))</f>
        <v/>
      </c>
      <c r="F141" s="199" t="str">
        <f>IF('Summary Clear'!F130=0,"",'Summary Clear'!F130)</f>
        <v/>
      </c>
      <c r="G141" s="199" t="str">
        <f>IF('Summary Clear'!G130=0,"",'Summary Clear'!G130)</f>
        <v/>
      </c>
      <c r="H141" s="199" t="str">
        <f>IF('Summary Clear'!J130=0,"",'Summary Clear'!J130)</f>
        <v/>
      </c>
      <c r="I141" s="199" t="str">
        <f>IF('Summary Clear'!K130=0,"",'Summary Clear'!K130)</f>
        <v/>
      </c>
      <c r="J141" s="200" t="str">
        <f>IF('Summary Clear'!V130=0,"",'Summary Clear'!V130)</f>
        <v/>
      </c>
      <c r="K141" s="199" t="str">
        <f>IF('Summary Clear'!L130=0,"",'Summary Clear'!L130)</f>
        <v/>
      </c>
      <c r="L141" s="199" t="str">
        <f>IF('Summary Clear'!M130=0,"",'Summary Clear'!M130)</f>
        <v/>
      </c>
      <c r="M141" s="201" t="str">
        <f>IF('Summary Clear'!S130=0,"",'Summary Clear'!S130)</f>
        <v/>
      </c>
      <c r="N141" s="201" t="str">
        <f>IF('Summary Clear'!T130=0,"",'Summary Clear'!T130)</f>
        <v/>
      </c>
      <c r="O141" s="201" t="str">
        <f>IF('Summary Clear'!W130=0,"",'Summary Clear'!W130)</f>
        <v/>
      </c>
      <c r="P141" s="201" t="str">
        <f>IF('Summary Clear'!X130=0,"",'Summary Clear'!X130)</f>
        <v/>
      </c>
      <c r="Q141" s="201" t="str">
        <f>IF('Summary Clear'!Y130=0,"",'Summary Clear'!Y130)</f>
        <v/>
      </c>
      <c r="R141" s="201" t="str">
        <f>IF('Summary Clear'!Z130=0,"",'Summary Clear'!Z130)</f>
        <v/>
      </c>
      <c r="S141" s="201" t="str">
        <f>IF('Summary Clear'!AA130=0,"",'Summary Clear'!AA130)</f>
        <v/>
      </c>
    </row>
    <row r="142" spans="3:19" x14ac:dyDescent="0.25">
      <c r="C142" s="145" t="str">
        <f>IF('Summary Clear'!B131=0,"",'Summary Clear'!B131)</f>
        <v/>
      </c>
      <c r="D142" s="54" t="str">
        <f>IF('Summary Clear'!D131=0,"",'Summary Clear'!D131)</f>
        <v/>
      </c>
      <c r="E142" s="198" t="str">
        <f>IF('Summary Clear'!E131=0,"",(VLOOKUP('Summary Clear'!E131,Lists!$E$15:$G$21,3,FALSE)))</f>
        <v/>
      </c>
      <c r="F142" s="199" t="str">
        <f>IF('Summary Clear'!F131=0,"",'Summary Clear'!F131)</f>
        <v/>
      </c>
      <c r="G142" s="199" t="str">
        <f>IF('Summary Clear'!G131=0,"",'Summary Clear'!G131)</f>
        <v/>
      </c>
      <c r="H142" s="199" t="str">
        <f>IF('Summary Clear'!J131=0,"",'Summary Clear'!J131)</f>
        <v/>
      </c>
      <c r="I142" s="199" t="str">
        <f>IF('Summary Clear'!K131=0,"",'Summary Clear'!K131)</f>
        <v/>
      </c>
      <c r="J142" s="200" t="str">
        <f>IF('Summary Clear'!V131=0,"",'Summary Clear'!V131)</f>
        <v/>
      </c>
      <c r="K142" s="199" t="str">
        <f>IF('Summary Clear'!L131=0,"",'Summary Clear'!L131)</f>
        <v/>
      </c>
      <c r="L142" s="199" t="str">
        <f>IF('Summary Clear'!M131=0,"",'Summary Clear'!M131)</f>
        <v/>
      </c>
      <c r="M142" s="201" t="str">
        <f>IF('Summary Clear'!S131=0,"",'Summary Clear'!S131)</f>
        <v/>
      </c>
      <c r="N142" s="201" t="str">
        <f>IF('Summary Clear'!T131=0,"",'Summary Clear'!T131)</f>
        <v/>
      </c>
      <c r="O142" s="201" t="str">
        <f>IF('Summary Clear'!W131=0,"",'Summary Clear'!W131)</f>
        <v/>
      </c>
      <c r="P142" s="201" t="str">
        <f>IF('Summary Clear'!X131=0,"",'Summary Clear'!X131)</f>
        <v/>
      </c>
      <c r="Q142" s="201" t="str">
        <f>IF('Summary Clear'!Y131=0,"",'Summary Clear'!Y131)</f>
        <v/>
      </c>
      <c r="R142" s="201" t="str">
        <f>IF('Summary Clear'!Z131=0,"",'Summary Clear'!Z131)</f>
        <v/>
      </c>
      <c r="S142" s="201" t="str">
        <f>IF('Summary Clear'!AA131=0,"",'Summary Clear'!AA131)</f>
        <v/>
      </c>
    </row>
    <row r="143" spans="3:19" x14ac:dyDescent="0.25">
      <c r="C143" s="145" t="str">
        <f>IF('Summary Clear'!B132=0,"",'Summary Clear'!B132)</f>
        <v/>
      </c>
      <c r="D143" s="54" t="str">
        <f>IF('Summary Clear'!D132=0,"",'Summary Clear'!D132)</f>
        <v/>
      </c>
      <c r="E143" s="198" t="str">
        <f>IF('Summary Clear'!E132=0,"",(VLOOKUP('Summary Clear'!E132,Lists!$E$15:$G$21,3,FALSE)))</f>
        <v/>
      </c>
      <c r="F143" s="199" t="str">
        <f>IF('Summary Clear'!F132=0,"",'Summary Clear'!F132)</f>
        <v/>
      </c>
      <c r="G143" s="199" t="str">
        <f>IF('Summary Clear'!G132=0,"",'Summary Clear'!G132)</f>
        <v/>
      </c>
      <c r="H143" s="199" t="str">
        <f>IF('Summary Clear'!J132=0,"",'Summary Clear'!J132)</f>
        <v/>
      </c>
      <c r="I143" s="199" t="str">
        <f>IF('Summary Clear'!K132=0,"",'Summary Clear'!K132)</f>
        <v/>
      </c>
      <c r="J143" s="200" t="str">
        <f>IF('Summary Clear'!V132=0,"",'Summary Clear'!V132)</f>
        <v/>
      </c>
      <c r="K143" s="199" t="str">
        <f>IF('Summary Clear'!L132=0,"",'Summary Clear'!L132)</f>
        <v/>
      </c>
      <c r="L143" s="199" t="str">
        <f>IF('Summary Clear'!M132=0,"",'Summary Clear'!M132)</f>
        <v/>
      </c>
      <c r="M143" s="201" t="str">
        <f>IF('Summary Clear'!S132=0,"",'Summary Clear'!S132)</f>
        <v/>
      </c>
      <c r="N143" s="201" t="str">
        <f>IF('Summary Clear'!T132=0,"",'Summary Clear'!T132)</f>
        <v/>
      </c>
      <c r="O143" s="201" t="str">
        <f>IF('Summary Clear'!W132=0,"",'Summary Clear'!W132)</f>
        <v/>
      </c>
      <c r="P143" s="201" t="str">
        <f>IF('Summary Clear'!X132=0,"",'Summary Clear'!X132)</f>
        <v/>
      </c>
      <c r="Q143" s="201" t="str">
        <f>IF('Summary Clear'!Y132=0,"",'Summary Clear'!Y132)</f>
        <v/>
      </c>
      <c r="R143" s="201" t="str">
        <f>IF('Summary Clear'!Z132=0,"",'Summary Clear'!Z132)</f>
        <v/>
      </c>
      <c r="S143" s="201" t="str">
        <f>IF('Summary Clear'!AA132=0,"",'Summary Clear'!AA132)</f>
        <v/>
      </c>
    </row>
    <row r="144" spans="3:19" x14ac:dyDescent="0.25">
      <c r="C144" s="145" t="str">
        <f>IF('Summary Clear'!B133=0,"",'Summary Clear'!B133)</f>
        <v/>
      </c>
      <c r="D144" s="54" t="str">
        <f>IF('Summary Clear'!D133=0,"",'Summary Clear'!D133)</f>
        <v/>
      </c>
      <c r="E144" s="198" t="str">
        <f>IF('Summary Clear'!E133=0,"",(VLOOKUP('Summary Clear'!E133,Lists!$E$15:$G$21,3,FALSE)))</f>
        <v/>
      </c>
      <c r="F144" s="199" t="str">
        <f>IF('Summary Clear'!F133=0,"",'Summary Clear'!F133)</f>
        <v/>
      </c>
      <c r="G144" s="199" t="str">
        <f>IF('Summary Clear'!G133=0,"",'Summary Clear'!G133)</f>
        <v/>
      </c>
      <c r="H144" s="199" t="str">
        <f>IF('Summary Clear'!J133=0,"",'Summary Clear'!J133)</f>
        <v/>
      </c>
      <c r="I144" s="199" t="str">
        <f>IF('Summary Clear'!K133=0,"",'Summary Clear'!K133)</f>
        <v/>
      </c>
      <c r="J144" s="200" t="str">
        <f>IF('Summary Clear'!V133=0,"",'Summary Clear'!V133)</f>
        <v/>
      </c>
      <c r="K144" s="199" t="str">
        <f>IF('Summary Clear'!L133=0,"",'Summary Clear'!L133)</f>
        <v/>
      </c>
      <c r="L144" s="199" t="str">
        <f>IF('Summary Clear'!M133=0,"",'Summary Clear'!M133)</f>
        <v/>
      </c>
      <c r="M144" s="201" t="str">
        <f>IF('Summary Clear'!S133=0,"",'Summary Clear'!S133)</f>
        <v/>
      </c>
      <c r="N144" s="201" t="str">
        <f>IF('Summary Clear'!T133=0,"",'Summary Clear'!T133)</f>
        <v/>
      </c>
      <c r="O144" s="201" t="str">
        <f>IF('Summary Clear'!W133=0,"",'Summary Clear'!W133)</f>
        <v/>
      </c>
      <c r="P144" s="201" t="str">
        <f>IF('Summary Clear'!X133=0,"",'Summary Clear'!X133)</f>
        <v/>
      </c>
      <c r="Q144" s="201" t="str">
        <f>IF('Summary Clear'!Y133=0,"",'Summary Clear'!Y133)</f>
        <v/>
      </c>
      <c r="R144" s="201" t="str">
        <f>IF('Summary Clear'!Z133=0,"",'Summary Clear'!Z133)</f>
        <v/>
      </c>
      <c r="S144" s="201" t="str">
        <f>IF('Summary Clear'!AA133=0,"",'Summary Clear'!AA133)</f>
        <v/>
      </c>
    </row>
    <row r="145" spans="3:19" x14ac:dyDescent="0.25">
      <c r="C145" s="145" t="str">
        <f>IF('Summary Clear'!B134=0,"",'Summary Clear'!B134)</f>
        <v/>
      </c>
      <c r="D145" s="54" t="str">
        <f>IF('Summary Clear'!D134=0,"",'Summary Clear'!D134)</f>
        <v/>
      </c>
      <c r="E145" s="198" t="str">
        <f>IF('Summary Clear'!E134=0,"",(VLOOKUP('Summary Clear'!E134,Lists!$E$15:$G$21,3,FALSE)))</f>
        <v/>
      </c>
      <c r="F145" s="199" t="str">
        <f>IF('Summary Clear'!F134=0,"",'Summary Clear'!F134)</f>
        <v/>
      </c>
      <c r="G145" s="199" t="str">
        <f>IF('Summary Clear'!G134=0,"",'Summary Clear'!G134)</f>
        <v/>
      </c>
      <c r="H145" s="199" t="str">
        <f>IF('Summary Clear'!J134=0,"",'Summary Clear'!J134)</f>
        <v/>
      </c>
      <c r="I145" s="199" t="str">
        <f>IF('Summary Clear'!K134=0,"",'Summary Clear'!K134)</f>
        <v/>
      </c>
      <c r="J145" s="200" t="str">
        <f>IF('Summary Clear'!V134=0,"",'Summary Clear'!V134)</f>
        <v/>
      </c>
      <c r="K145" s="199" t="str">
        <f>IF('Summary Clear'!L134=0,"",'Summary Clear'!L134)</f>
        <v/>
      </c>
      <c r="L145" s="199" t="str">
        <f>IF('Summary Clear'!M134=0,"",'Summary Clear'!M134)</f>
        <v/>
      </c>
      <c r="M145" s="201" t="str">
        <f>IF('Summary Clear'!S134=0,"",'Summary Clear'!S134)</f>
        <v/>
      </c>
      <c r="N145" s="201" t="str">
        <f>IF('Summary Clear'!T134=0,"",'Summary Clear'!T134)</f>
        <v/>
      </c>
      <c r="O145" s="201" t="str">
        <f>IF('Summary Clear'!W134=0,"",'Summary Clear'!W134)</f>
        <v/>
      </c>
      <c r="P145" s="201" t="str">
        <f>IF('Summary Clear'!X134=0,"",'Summary Clear'!X134)</f>
        <v/>
      </c>
      <c r="Q145" s="201" t="str">
        <f>IF('Summary Clear'!Y134=0,"",'Summary Clear'!Y134)</f>
        <v/>
      </c>
      <c r="R145" s="201" t="str">
        <f>IF('Summary Clear'!Z134=0,"",'Summary Clear'!Z134)</f>
        <v/>
      </c>
      <c r="S145" s="201" t="str">
        <f>IF('Summary Clear'!AA134=0,"",'Summary Clear'!AA134)</f>
        <v/>
      </c>
    </row>
    <row r="146" spans="3:19" x14ac:dyDescent="0.25">
      <c r="C146" s="145" t="str">
        <f>IF('Summary Clear'!B135=0,"",'Summary Clear'!B135)</f>
        <v/>
      </c>
      <c r="D146" s="54" t="str">
        <f>IF('Summary Clear'!D135=0,"",'Summary Clear'!D135)</f>
        <v/>
      </c>
      <c r="E146" s="198" t="str">
        <f>IF('Summary Clear'!E135=0,"",(VLOOKUP('Summary Clear'!E135,Lists!$E$15:$G$21,3,FALSE)))</f>
        <v/>
      </c>
      <c r="F146" s="199" t="str">
        <f>IF('Summary Clear'!F135=0,"",'Summary Clear'!F135)</f>
        <v/>
      </c>
      <c r="G146" s="199" t="str">
        <f>IF('Summary Clear'!G135=0,"",'Summary Clear'!G135)</f>
        <v/>
      </c>
      <c r="H146" s="199" t="str">
        <f>IF('Summary Clear'!J135=0,"",'Summary Clear'!J135)</f>
        <v/>
      </c>
      <c r="I146" s="199" t="str">
        <f>IF('Summary Clear'!K135=0,"",'Summary Clear'!K135)</f>
        <v/>
      </c>
      <c r="J146" s="200" t="str">
        <f>IF('Summary Clear'!V135=0,"",'Summary Clear'!V135)</f>
        <v/>
      </c>
      <c r="K146" s="199" t="str">
        <f>IF('Summary Clear'!L135=0,"",'Summary Clear'!L135)</f>
        <v/>
      </c>
      <c r="L146" s="199" t="str">
        <f>IF('Summary Clear'!M135=0,"",'Summary Clear'!M135)</f>
        <v/>
      </c>
      <c r="M146" s="201" t="str">
        <f>IF('Summary Clear'!S135=0,"",'Summary Clear'!S135)</f>
        <v/>
      </c>
      <c r="N146" s="201" t="str">
        <f>IF('Summary Clear'!T135=0,"",'Summary Clear'!T135)</f>
        <v/>
      </c>
      <c r="O146" s="201" t="str">
        <f>IF('Summary Clear'!W135=0,"",'Summary Clear'!W135)</f>
        <v/>
      </c>
      <c r="P146" s="201" t="str">
        <f>IF('Summary Clear'!X135=0,"",'Summary Clear'!X135)</f>
        <v/>
      </c>
      <c r="Q146" s="201" t="str">
        <f>IF('Summary Clear'!Y135=0,"",'Summary Clear'!Y135)</f>
        <v/>
      </c>
      <c r="R146" s="201" t="str">
        <f>IF('Summary Clear'!Z135=0,"",'Summary Clear'!Z135)</f>
        <v/>
      </c>
      <c r="S146" s="201" t="str">
        <f>IF('Summary Clear'!AA135=0,"",'Summary Clear'!AA135)</f>
        <v/>
      </c>
    </row>
    <row r="147" spans="3:19" x14ac:dyDescent="0.25">
      <c r="C147" s="145" t="str">
        <f>IF('Summary Clear'!B136=0,"",'Summary Clear'!B136)</f>
        <v/>
      </c>
      <c r="D147" s="54" t="str">
        <f>IF('Summary Clear'!D136=0,"",'Summary Clear'!D136)</f>
        <v/>
      </c>
      <c r="E147" s="198" t="str">
        <f>IF('Summary Clear'!E136=0,"",(VLOOKUP('Summary Clear'!E136,Lists!$E$15:$G$21,3,FALSE)))</f>
        <v/>
      </c>
      <c r="F147" s="199" t="str">
        <f>IF('Summary Clear'!F136=0,"",'Summary Clear'!F136)</f>
        <v/>
      </c>
      <c r="G147" s="199" t="str">
        <f>IF('Summary Clear'!G136=0,"",'Summary Clear'!G136)</f>
        <v/>
      </c>
      <c r="H147" s="199" t="str">
        <f>IF('Summary Clear'!J136=0,"",'Summary Clear'!J136)</f>
        <v/>
      </c>
      <c r="I147" s="199" t="str">
        <f>IF('Summary Clear'!K136=0,"",'Summary Clear'!K136)</f>
        <v/>
      </c>
      <c r="J147" s="200" t="str">
        <f>IF('Summary Clear'!V136=0,"",'Summary Clear'!V136)</f>
        <v/>
      </c>
      <c r="K147" s="199" t="str">
        <f>IF('Summary Clear'!L136=0,"",'Summary Clear'!L136)</f>
        <v/>
      </c>
      <c r="L147" s="199" t="str">
        <f>IF('Summary Clear'!M136=0,"",'Summary Clear'!M136)</f>
        <v/>
      </c>
      <c r="M147" s="201" t="str">
        <f>IF('Summary Clear'!S136=0,"",'Summary Clear'!S136)</f>
        <v/>
      </c>
      <c r="N147" s="201" t="str">
        <f>IF('Summary Clear'!T136=0,"",'Summary Clear'!T136)</f>
        <v/>
      </c>
      <c r="O147" s="201" t="str">
        <f>IF('Summary Clear'!W136=0,"",'Summary Clear'!W136)</f>
        <v/>
      </c>
      <c r="P147" s="201" t="str">
        <f>IF('Summary Clear'!X136=0,"",'Summary Clear'!X136)</f>
        <v/>
      </c>
      <c r="Q147" s="201" t="str">
        <f>IF('Summary Clear'!Y136=0,"",'Summary Clear'!Y136)</f>
        <v/>
      </c>
      <c r="R147" s="201" t="str">
        <f>IF('Summary Clear'!Z136=0,"",'Summary Clear'!Z136)</f>
        <v/>
      </c>
      <c r="S147" s="201" t="str">
        <f>IF('Summary Clear'!AA136=0,"",'Summary Clear'!AA136)</f>
        <v/>
      </c>
    </row>
    <row r="148" spans="3:19" x14ac:dyDescent="0.25">
      <c r="C148" s="145" t="str">
        <f>IF('Summary Clear'!B137=0,"",'Summary Clear'!B137)</f>
        <v/>
      </c>
      <c r="D148" s="54" t="str">
        <f>IF('Summary Clear'!D137=0,"",'Summary Clear'!D137)</f>
        <v/>
      </c>
      <c r="E148" s="198" t="str">
        <f>IF('Summary Clear'!E137=0,"",(VLOOKUP('Summary Clear'!E137,Lists!$E$15:$G$21,3,FALSE)))</f>
        <v/>
      </c>
      <c r="F148" s="199" t="str">
        <f>IF('Summary Clear'!F137=0,"",'Summary Clear'!F137)</f>
        <v/>
      </c>
      <c r="G148" s="199" t="str">
        <f>IF('Summary Clear'!G137=0,"",'Summary Clear'!G137)</f>
        <v/>
      </c>
      <c r="H148" s="199" t="str">
        <f>IF('Summary Clear'!J137=0,"",'Summary Clear'!J137)</f>
        <v/>
      </c>
      <c r="I148" s="199" t="str">
        <f>IF('Summary Clear'!K137=0,"",'Summary Clear'!K137)</f>
        <v/>
      </c>
      <c r="J148" s="200" t="str">
        <f>IF('Summary Clear'!V137=0,"",'Summary Clear'!V137)</f>
        <v/>
      </c>
      <c r="K148" s="199" t="str">
        <f>IF('Summary Clear'!L137=0,"",'Summary Clear'!L137)</f>
        <v/>
      </c>
      <c r="L148" s="199" t="str">
        <f>IF('Summary Clear'!M137=0,"",'Summary Clear'!M137)</f>
        <v/>
      </c>
      <c r="M148" s="201" t="str">
        <f>IF('Summary Clear'!S137=0,"",'Summary Clear'!S137)</f>
        <v/>
      </c>
      <c r="N148" s="201" t="str">
        <f>IF('Summary Clear'!T137=0,"",'Summary Clear'!T137)</f>
        <v/>
      </c>
      <c r="O148" s="201" t="str">
        <f>IF('Summary Clear'!W137=0,"",'Summary Clear'!W137)</f>
        <v/>
      </c>
      <c r="P148" s="201" t="str">
        <f>IF('Summary Clear'!X137=0,"",'Summary Clear'!X137)</f>
        <v/>
      </c>
      <c r="Q148" s="201" t="str">
        <f>IF('Summary Clear'!Y137=0,"",'Summary Clear'!Y137)</f>
        <v/>
      </c>
      <c r="R148" s="201" t="str">
        <f>IF('Summary Clear'!Z137=0,"",'Summary Clear'!Z137)</f>
        <v/>
      </c>
      <c r="S148" s="201" t="str">
        <f>IF('Summary Clear'!AA137=0,"",'Summary Clear'!AA137)</f>
        <v/>
      </c>
    </row>
    <row r="149" spans="3:19" x14ac:dyDescent="0.25">
      <c r="C149" s="145" t="str">
        <f>IF('Summary Clear'!B138=0,"",'Summary Clear'!B138)</f>
        <v/>
      </c>
      <c r="D149" s="54" t="str">
        <f>IF('Summary Clear'!D138=0,"",'Summary Clear'!D138)</f>
        <v/>
      </c>
      <c r="E149" s="198" t="str">
        <f>IF('Summary Clear'!E138=0,"",(VLOOKUP('Summary Clear'!E138,Lists!$E$15:$G$21,3,FALSE)))</f>
        <v/>
      </c>
      <c r="F149" s="199" t="str">
        <f>IF('Summary Clear'!F138=0,"",'Summary Clear'!F138)</f>
        <v/>
      </c>
      <c r="G149" s="199" t="str">
        <f>IF('Summary Clear'!G138=0,"",'Summary Clear'!G138)</f>
        <v/>
      </c>
      <c r="H149" s="199" t="str">
        <f>IF('Summary Clear'!J138=0,"",'Summary Clear'!J138)</f>
        <v/>
      </c>
      <c r="I149" s="199" t="str">
        <f>IF('Summary Clear'!K138=0,"",'Summary Clear'!K138)</f>
        <v/>
      </c>
      <c r="J149" s="200" t="str">
        <f>IF('Summary Clear'!V138=0,"",'Summary Clear'!V138)</f>
        <v/>
      </c>
      <c r="K149" s="199" t="str">
        <f>IF('Summary Clear'!L138=0,"",'Summary Clear'!L138)</f>
        <v/>
      </c>
      <c r="L149" s="199" t="str">
        <f>IF('Summary Clear'!M138=0,"",'Summary Clear'!M138)</f>
        <v/>
      </c>
      <c r="M149" s="201" t="str">
        <f>IF('Summary Clear'!S138=0,"",'Summary Clear'!S138)</f>
        <v/>
      </c>
      <c r="N149" s="201" t="str">
        <f>IF('Summary Clear'!T138=0,"",'Summary Clear'!T138)</f>
        <v/>
      </c>
      <c r="O149" s="201" t="str">
        <f>IF('Summary Clear'!W138=0,"",'Summary Clear'!W138)</f>
        <v/>
      </c>
      <c r="P149" s="201" t="str">
        <f>IF('Summary Clear'!X138=0,"",'Summary Clear'!X138)</f>
        <v/>
      </c>
      <c r="Q149" s="201" t="str">
        <f>IF('Summary Clear'!Y138=0,"",'Summary Clear'!Y138)</f>
        <v/>
      </c>
      <c r="R149" s="201" t="str">
        <f>IF('Summary Clear'!Z138=0,"",'Summary Clear'!Z138)</f>
        <v/>
      </c>
      <c r="S149" s="201" t="str">
        <f>IF('Summary Clear'!AA138=0,"",'Summary Clear'!AA138)</f>
        <v/>
      </c>
    </row>
    <row r="150" spans="3:19" x14ac:dyDescent="0.25">
      <c r="C150" s="145" t="str">
        <f>IF('Summary Clear'!B139=0,"",'Summary Clear'!B139)</f>
        <v/>
      </c>
      <c r="D150" s="54" t="str">
        <f>IF('Summary Clear'!D139=0,"",'Summary Clear'!D139)</f>
        <v/>
      </c>
      <c r="E150" s="198" t="str">
        <f>IF('Summary Clear'!E139=0,"",(VLOOKUP('Summary Clear'!E139,Lists!$E$15:$G$21,3,FALSE)))</f>
        <v/>
      </c>
      <c r="F150" s="199" t="str">
        <f>IF('Summary Clear'!F139=0,"",'Summary Clear'!F139)</f>
        <v/>
      </c>
      <c r="G150" s="199" t="str">
        <f>IF('Summary Clear'!G139=0,"",'Summary Clear'!G139)</f>
        <v/>
      </c>
      <c r="H150" s="199" t="str">
        <f>IF('Summary Clear'!J139=0,"",'Summary Clear'!J139)</f>
        <v/>
      </c>
      <c r="I150" s="199" t="str">
        <f>IF('Summary Clear'!K139=0,"",'Summary Clear'!K139)</f>
        <v/>
      </c>
      <c r="J150" s="200" t="str">
        <f>IF('Summary Clear'!V139=0,"",'Summary Clear'!V139)</f>
        <v/>
      </c>
      <c r="K150" s="199" t="str">
        <f>IF('Summary Clear'!L139=0,"",'Summary Clear'!L139)</f>
        <v/>
      </c>
      <c r="L150" s="199" t="str">
        <f>IF('Summary Clear'!M139=0,"",'Summary Clear'!M139)</f>
        <v/>
      </c>
      <c r="M150" s="201" t="str">
        <f>IF('Summary Clear'!S139=0,"",'Summary Clear'!S139)</f>
        <v/>
      </c>
      <c r="N150" s="201" t="str">
        <f>IF('Summary Clear'!T139=0,"",'Summary Clear'!T139)</f>
        <v/>
      </c>
      <c r="O150" s="201" t="str">
        <f>IF('Summary Clear'!W139=0,"",'Summary Clear'!W139)</f>
        <v/>
      </c>
      <c r="P150" s="201" t="str">
        <f>IF('Summary Clear'!X139=0,"",'Summary Clear'!X139)</f>
        <v/>
      </c>
      <c r="Q150" s="201" t="str">
        <f>IF('Summary Clear'!Y139=0,"",'Summary Clear'!Y139)</f>
        <v/>
      </c>
      <c r="R150" s="201" t="str">
        <f>IF('Summary Clear'!Z139=0,"",'Summary Clear'!Z139)</f>
        <v/>
      </c>
      <c r="S150" s="201" t="str">
        <f>IF('Summary Clear'!AA139=0,"",'Summary Clear'!AA139)</f>
        <v/>
      </c>
    </row>
    <row r="151" spans="3:19" x14ac:dyDescent="0.25">
      <c r="C151" s="145" t="str">
        <f>IF('Summary Clear'!B140=0,"",'Summary Clear'!B140)</f>
        <v/>
      </c>
      <c r="D151" s="54" t="str">
        <f>IF('Summary Clear'!D140=0,"",'Summary Clear'!D140)</f>
        <v/>
      </c>
      <c r="E151" s="198" t="str">
        <f>IF('Summary Clear'!E140=0,"",(VLOOKUP('Summary Clear'!E140,Lists!$E$15:$G$21,3,FALSE)))</f>
        <v/>
      </c>
      <c r="F151" s="199" t="str">
        <f>IF('Summary Clear'!F140=0,"",'Summary Clear'!F140)</f>
        <v/>
      </c>
      <c r="G151" s="199" t="str">
        <f>IF('Summary Clear'!G140=0,"",'Summary Clear'!G140)</f>
        <v/>
      </c>
      <c r="H151" s="199" t="str">
        <f>IF('Summary Clear'!J140=0,"",'Summary Clear'!J140)</f>
        <v/>
      </c>
      <c r="I151" s="199" t="str">
        <f>IF('Summary Clear'!K140=0,"",'Summary Clear'!K140)</f>
        <v/>
      </c>
      <c r="J151" s="200" t="str">
        <f>IF('Summary Clear'!V140=0,"",'Summary Clear'!V140)</f>
        <v/>
      </c>
      <c r="K151" s="199" t="str">
        <f>IF('Summary Clear'!L140=0,"",'Summary Clear'!L140)</f>
        <v/>
      </c>
      <c r="L151" s="199" t="str">
        <f>IF('Summary Clear'!M140=0,"",'Summary Clear'!M140)</f>
        <v/>
      </c>
      <c r="M151" s="201" t="str">
        <f>IF('Summary Clear'!S140=0,"",'Summary Clear'!S140)</f>
        <v/>
      </c>
      <c r="N151" s="201" t="str">
        <f>IF('Summary Clear'!T140=0,"",'Summary Clear'!T140)</f>
        <v/>
      </c>
      <c r="O151" s="201" t="str">
        <f>IF('Summary Clear'!W140=0,"",'Summary Clear'!W140)</f>
        <v/>
      </c>
      <c r="P151" s="201" t="str">
        <f>IF('Summary Clear'!X140=0,"",'Summary Clear'!X140)</f>
        <v/>
      </c>
      <c r="Q151" s="201" t="str">
        <f>IF('Summary Clear'!Y140=0,"",'Summary Clear'!Y140)</f>
        <v/>
      </c>
      <c r="R151" s="201" t="str">
        <f>IF('Summary Clear'!Z140=0,"",'Summary Clear'!Z140)</f>
        <v/>
      </c>
      <c r="S151" s="201" t="str">
        <f>IF('Summary Clear'!AA140=0,"",'Summary Clear'!AA140)</f>
        <v/>
      </c>
    </row>
    <row r="152" spans="3:19" x14ac:dyDescent="0.25">
      <c r="C152" s="145" t="str">
        <f>IF('Summary Clear'!B141=0,"",'Summary Clear'!B141)</f>
        <v/>
      </c>
      <c r="D152" s="54" t="str">
        <f>IF('Summary Clear'!D141=0,"",'Summary Clear'!D141)</f>
        <v/>
      </c>
      <c r="E152" s="198" t="str">
        <f>IF('Summary Clear'!E141=0,"",(VLOOKUP('Summary Clear'!E141,Lists!$E$15:$G$21,3,FALSE)))</f>
        <v/>
      </c>
      <c r="F152" s="199" t="str">
        <f>IF('Summary Clear'!F141=0,"",'Summary Clear'!F141)</f>
        <v/>
      </c>
      <c r="G152" s="199" t="str">
        <f>IF('Summary Clear'!G141=0,"",'Summary Clear'!G141)</f>
        <v/>
      </c>
      <c r="H152" s="199" t="str">
        <f>IF('Summary Clear'!J141=0,"",'Summary Clear'!J141)</f>
        <v/>
      </c>
      <c r="I152" s="199" t="str">
        <f>IF('Summary Clear'!K141=0,"",'Summary Clear'!K141)</f>
        <v/>
      </c>
      <c r="J152" s="200" t="str">
        <f>IF('Summary Clear'!V141=0,"",'Summary Clear'!V141)</f>
        <v/>
      </c>
      <c r="K152" s="199" t="str">
        <f>IF('Summary Clear'!L141=0,"",'Summary Clear'!L141)</f>
        <v/>
      </c>
      <c r="L152" s="199" t="str">
        <f>IF('Summary Clear'!M141=0,"",'Summary Clear'!M141)</f>
        <v/>
      </c>
      <c r="M152" s="201" t="str">
        <f>IF('Summary Clear'!S141=0,"",'Summary Clear'!S141)</f>
        <v/>
      </c>
      <c r="N152" s="201" t="str">
        <f>IF('Summary Clear'!T141=0,"",'Summary Clear'!T141)</f>
        <v/>
      </c>
      <c r="O152" s="201" t="str">
        <f>IF('Summary Clear'!W141=0,"",'Summary Clear'!W141)</f>
        <v/>
      </c>
      <c r="P152" s="201" t="str">
        <f>IF('Summary Clear'!X141=0,"",'Summary Clear'!X141)</f>
        <v/>
      </c>
      <c r="Q152" s="201" t="str">
        <f>IF('Summary Clear'!Y141=0,"",'Summary Clear'!Y141)</f>
        <v/>
      </c>
      <c r="R152" s="201" t="str">
        <f>IF('Summary Clear'!Z141=0,"",'Summary Clear'!Z141)</f>
        <v/>
      </c>
      <c r="S152" s="201" t="str">
        <f>IF('Summary Clear'!AA141=0,"",'Summary Clear'!AA141)</f>
        <v/>
      </c>
    </row>
    <row r="153" spans="3:19" x14ac:dyDescent="0.25">
      <c r="C153" s="145" t="str">
        <f>IF('Summary Clear'!B142=0,"",'Summary Clear'!B142)</f>
        <v/>
      </c>
      <c r="D153" s="54" t="str">
        <f>IF('Summary Clear'!D142=0,"",'Summary Clear'!D142)</f>
        <v/>
      </c>
      <c r="E153" s="198" t="str">
        <f>IF('Summary Clear'!E142=0,"",(VLOOKUP('Summary Clear'!E142,Lists!$E$15:$G$21,3,FALSE)))</f>
        <v/>
      </c>
      <c r="F153" s="199" t="str">
        <f>IF('Summary Clear'!F142=0,"",'Summary Clear'!F142)</f>
        <v/>
      </c>
      <c r="G153" s="199" t="str">
        <f>IF('Summary Clear'!G142=0,"",'Summary Clear'!G142)</f>
        <v/>
      </c>
      <c r="H153" s="199" t="str">
        <f>IF('Summary Clear'!J142=0,"",'Summary Clear'!J142)</f>
        <v/>
      </c>
      <c r="I153" s="199" t="str">
        <f>IF('Summary Clear'!K142=0,"",'Summary Clear'!K142)</f>
        <v/>
      </c>
      <c r="J153" s="200" t="str">
        <f>IF('Summary Clear'!V142=0,"",'Summary Clear'!V142)</f>
        <v/>
      </c>
      <c r="K153" s="199" t="str">
        <f>IF('Summary Clear'!L142=0,"",'Summary Clear'!L142)</f>
        <v/>
      </c>
      <c r="L153" s="199" t="str">
        <f>IF('Summary Clear'!M142=0,"",'Summary Clear'!M142)</f>
        <v/>
      </c>
      <c r="M153" s="201" t="str">
        <f>IF('Summary Clear'!S142=0,"",'Summary Clear'!S142)</f>
        <v/>
      </c>
      <c r="N153" s="201" t="str">
        <f>IF('Summary Clear'!T142=0,"",'Summary Clear'!T142)</f>
        <v/>
      </c>
      <c r="O153" s="201" t="str">
        <f>IF('Summary Clear'!W142=0,"",'Summary Clear'!W142)</f>
        <v/>
      </c>
      <c r="P153" s="201" t="str">
        <f>IF('Summary Clear'!X142=0,"",'Summary Clear'!X142)</f>
        <v/>
      </c>
      <c r="Q153" s="201" t="str">
        <f>IF('Summary Clear'!Y142=0,"",'Summary Clear'!Y142)</f>
        <v/>
      </c>
      <c r="R153" s="201" t="str">
        <f>IF('Summary Clear'!Z142=0,"",'Summary Clear'!Z142)</f>
        <v/>
      </c>
      <c r="S153" s="201" t="str">
        <f>IF('Summary Clear'!AA142=0,"",'Summary Clear'!AA142)</f>
        <v/>
      </c>
    </row>
    <row r="154" spans="3:19" x14ac:dyDescent="0.25">
      <c r="C154" s="145" t="str">
        <f>IF('Summary Clear'!B143=0,"",'Summary Clear'!B143)</f>
        <v/>
      </c>
      <c r="D154" s="54" t="str">
        <f>IF('Summary Clear'!D143=0,"",'Summary Clear'!D143)</f>
        <v/>
      </c>
      <c r="E154" s="198" t="str">
        <f>IF('Summary Clear'!E143=0,"",(VLOOKUP('Summary Clear'!E143,Lists!$E$15:$G$21,3,FALSE)))</f>
        <v/>
      </c>
      <c r="F154" s="199" t="str">
        <f>IF('Summary Clear'!F143=0,"",'Summary Clear'!F143)</f>
        <v/>
      </c>
      <c r="G154" s="199" t="str">
        <f>IF('Summary Clear'!G143=0,"",'Summary Clear'!G143)</f>
        <v/>
      </c>
      <c r="H154" s="199" t="str">
        <f>IF('Summary Clear'!J143=0,"",'Summary Clear'!J143)</f>
        <v/>
      </c>
      <c r="I154" s="199" t="str">
        <f>IF('Summary Clear'!K143=0,"",'Summary Clear'!K143)</f>
        <v/>
      </c>
      <c r="J154" s="200" t="str">
        <f>IF('Summary Clear'!V143=0,"",'Summary Clear'!V143)</f>
        <v/>
      </c>
      <c r="K154" s="199" t="str">
        <f>IF('Summary Clear'!L143=0,"",'Summary Clear'!L143)</f>
        <v/>
      </c>
      <c r="L154" s="199" t="str">
        <f>IF('Summary Clear'!M143=0,"",'Summary Clear'!M143)</f>
        <v/>
      </c>
      <c r="M154" s="201" t="str">
        <f>IF('Summary Clear'!S143=0,"",'Summary Clear'!S143)</f>
        <v/>
      </c>
      <c r="N154" s="201" t="str">
        <f>IF('Summary Clear'!T143=0,"",'Summary Clear'!T143)</f>
        <v/>
      </c>
      <c r="O154" s="201" t="str">
        <f>IF('Summary Clear'!W143=0,"",'Summary Clear'!W143)</f>
        <v/>
      </c>
      <c r="P154" s="201" t="str">
        <f>IF('Summary Clear'!X143=0,"",'Summary Clear'!X143)</f>
        <v/>
      </c>
      <c r="Q154" s="201" t="str">
        <f>IF('Summary Clear'!Y143=0,"",'Summary Clear'!Y143)</f>
        <v/>
      </c>
      <c r="R154" s="201" t="str">
        <f>IF('Summary Clear'!Z143=0,"",'Summary Clear'!Z143)</f>
        <v/>
      </c>
      <c r="S154" s="201" t="str">
        <f>IF('Summary Clear'!AA143=0,"",'Summary Clear'!AA143)</f>
        <v/>
      </c>
    </row>
    <row r="155" spans="3:19" x14ac:dyDescent="0.25">
      <c r="C155" s="145" t="str">
        <f>IF('Summary Clear'!B144=0,"",'Summary Clear'!B144)</f>
        <v/>
      </c>
      <c r="D155" s="54" t="str">
        <f>IF('Summary Clear'!D144=0,"",'Summary Clear'!D144)</f>
        <v/>
      </c>
      <c r="E155" s="198" t="str">
        <f>IF('Summary Clear'!E144=0,"",(VLOOKUP('Summary Clear'!E144,Lists!$E$15:$G$21,3,FALSE)))</f>
        <v/>
      </c>
      <c r="F155" s="199" t="str">
        <f>IF('Summary Clear'!F144=0,"",'Summary Clear'!F144)</f>
        <v/>
      </c>
      <c r="G155" s="199" t="str">
        <f>IF('Summary Clear'!G144=0,"",'Summary Clear'!G144)</f>
        <v/>
      </c>
      <c r="H155" s="199" t="str">
        <f>IF('Summary Clear'!J144=0,"",'Summary Clear'!J144)</f>
        <v/>
      </c>
      <c r="I155" s="199" t="str">
        <f>IF('Summary Clear'!K144=0,"",'Summary Clear'!K144)</f>
        <v/>
      </c>
      <c r="J155" s="200" t="str">
        <f>IF('Summary Clear'!V144=0,"",'Summary Clear'!V144)</f>
        <v/>
      </c>
      <c r="K155" s="199" t="str">
        <f>IF('Summary Clear'!L144=0,"",'Summary Clear'!L144)</f>
        <v/>
      </c>
      <c r="L155" s="199" t="str">
        <f>IF('Summary Clear'!M144=0,"",'Summary Clear'!M144)</f>
        <v/>
      </c>
      <c r="M155" s="201" t="str">
        <f>IF('Summary Clear'!S144=0,"",'Summary Clear'!S144)</f>
        <v/>
      </c>
      <c r="N155" s="201" t="str">
        <f>IF('Summary Clear'!T144=0,"",'Summary Clear'!T144)</f>
        <v/>
      </c>
      <c r="O155" s="201" t="str">
        <f>IF('Summary Clear'!W144=0,"",'Summary Clear'!W144)</f>
        <v/>
      </c>
      <c r="P155" s="201" t="str">
        <f>IF('Summary Clear'!X144=0,"",'Summary Clear'!X144)</f>
        <v/>
      </c>
      <c r="Q155" s="201" t="str">
        <f>IF('Summary Clear'!Y144=0,"",'Summary Clear'!Y144)</f>
        <v/>
      </c>
      <c r="R155" s="201" t="str">
        <f>IF('Summary Clear'!Z144=0,"",'Summary Clear'!Z144)</f>
        <v/>
      </c>
      <c r="S155" s="201" t="str">
        <f>IF('Summary Clear'!AA144=0,"",'Summary Clear'!AA144)</f>
        <v/>
      </c>
    </row>
    <row r="156" spans="3:19" x14ac:dyDescent="0.25">
      <c r="C156" s="145" t="str">
        <f>IF('Summary Clear'!B145=0,"",'Summary Clear'!B145)</f>
        <v/>
      </c>
      <c r="D156" s="54" t="str">
        <f>IF('Summary Clear'!D145=0,"",'Summary Clear'!D145)</f>
        <v/>
      </c>
      <c r="E156" s="198" t="str">
        <f>IF('Summary Clear'!E145=0,"",(VLOOKUP('Summary Clear'!E145,Lists!$E$15:$G$21,3,FALSE)))</f>
        <v/>
      </c>
      <c r="F156" s="199" t="str">
        <f>IF('Summary Clear'!F145=0,"",'Summary Clear'!F145)</f>
        <v/>
      </c>
      <c r="G156" s="199" t="str">
        <f>IF('Summary Clear'!G145=0,"",'Summary Clear'!G145)</f>
        <v/>
      </c>
      <c r="H156" s="199" t="str">
        <f>IF('Summary Clear'!J145=0,"",'Summary Clear'!J145)</f>
        <v/>
      </c>
      <c r="I156" s="199" t="str">
        <f>IF('Summary Clear'!K145=0,"",'Summary Clear'!K145)</f>
        <v/>
      </c>
      <c r="J156" s="200" t="str">
        <f>IF('Summary Clear'!V145=0,"",'Summary Clear'!V145)</f>
        <v/>
      </c>
      <c r="K156" s="199" t="str">
        <f>IF('Summary Clear'!L145=0,"",'Summary Clear'!L145)</f>
        <v/>
      </c>
      <c r="L156" s="199" t="str">
        <f>IF('Summary Clear'!M145=0,"",'Summary Clear'!M145)</f>
        <v/>
      </c>
      <c r="M156" s="201" t="str">
        <f>IF('Summary Clear'!S145=0,"",'Summary Clear'!S145)</f>
        <v/>
      </c>
      <c r="N156" s="201" t="str">
        <f>IF('Summary Clear'!T145=0,"",'Summary Clear'!T145)</f>
        <v/>
      </c>
      <c r="O156" s="201" t="str">
        <f>IF('Summary Clear'!W145=0,"",'Summary Clear'!W145)</f>
        <v/>
      </c>
      <c r="P156" s="201" t="str">
        <f>IF('Summary Clear'!X145=0,"",'Summary Clear'!X145)</f>
        <v/>
      </c>
      <c r="Q156" s="201" t="str">
        <f>IF('Summary Clear'!Y145=0,"",'Summary Clear'!Y145)</f>
        <v/>
      </c>
      <c r="R156" s="201" t="str">
        <f>IF('Summary Clear'!Z145=0,"",'Summary Clear'!Z145)</f>
        <v/>
      </c>
      <c r="S156" s="201" t="str">
        <f>IF('Summary Clear'!AA145=0,"",'Summary Clear'!AA145)</f>
        <v/>
      </c>
    </row>
    <row r="157" spans="3:19" x14ac:dyDescent="0.25">
      <c r="C157" s="145" t="str">
        <f>IF('Summary Clear'!B146=0,"",'Summary Clear'!B146)</f>
        <v/>
      </c>
      <c r="D157" s="54" t="str">
        <f>IF('Summary Clear'!D146=0,"",'Summary Clear'!D146)</f>
        <v/>
      </c>
      <c r="E157" s="198" t="str">
        <f>IF('Summary Clear'!E146=0,"",(VLOOKUP('Summary Clear'!E146,Lists!$E$15:$G$21,3,FALSE)))</f>
        <v/>
      </c>
      <c r="F157" s="199" t="str">
        <f>IF('Summary Clear'!F146=0,"",'Summary Clear'!F146)</f>
        <v/>
      </c>
      <c r="G157" s="199" t="str">
        <f>IF('Summary Clear'!G146=0,"",'Summary Clear'!G146)</f>
        <v/>
      </c>
      <c r="H157" s="199" t="str">
        <f>IF('Summary Clear'!J146=0,"",'Summary Clear'!J146)</f>
        <v/>
      </c>
      <c r="I157" s="199" t="str">
        <f>IF('Summary Clear'!K146=0,"",'Summary Clear'!K146)</f>
        <v/>
      </c>
      <c r="J157" s="200" t="str">
        <f>IF('Summary Clear'!V146=0,"",'Summary Clear'!V146)</f>
        <v/>
      </c>
      <c r="K157" s="199" t="str">
        <f>IF('Summary Clear'!L146=0,"",'Summary Clear'!L146)</f>
        <v/>
      </c>
      <c r="L157" s="199" t="str">
        <f>IF('Summary Clear'!M146=0,"",'Summary Clear'!M146)</f>
        <v/>
      </c>
      <c r="M157" s="201" t="str">
        <f>IF('Summary Clear'!S146=0,"",'Summary Clear'!S146)</f>
        <v/>
      </c>
      <c r="N157" s="201" t="str">
        <f>IF('Summary Clear'!T146=0,"",'Summary Clear'!T146)</f>
        <v/>
      </c>
      <c r="O157" s="201" t="str">
        <f>IF('Summary Clear'!W146=0,"",'Summary Clear'!W146)</f>
        <v/>
      </c>
      <c r="P157" s="201" t="str">
        <f>IF('Summary Clear'!X146=0,"",'Summary Clear'!X146)</f>
        <v/>
      </c>
      <c r="Q157" s="201" t="str">
        <f>IF('Summary Clear'!Y146=0,"",'Summary Clear'!Y146)</f>
        <v/>
      </c>
      <c r="R157" s="201" t="str">
        <f>IF('Summary Clear'!Z146=0,"",'Summary Clear'!Z146)</f>
        <v/>
      </c>
      <c r="S157" s="201" t="str">
        <f>IF('Summary Clear'!AA146=0,"",'Summary Clear'!AA146)</f>
        <v/>
      </c>
    </row>
    <row r="158" spans="3:19" x14ac:dyDescent="0.25">
      <c r="C158" s="145" t="str">
        <f>IF('Summary Clear'!B147=0,"",'Summary Clear'!B147)</f>
        <v/>
      </c>
      <c r="D158" s="54" t="str">
        <f>IF('Summary Clear'!D147=0,"",'Summary Clear'!D147)</f>
        <v/>
      </c>
      <c r="E158" s="198" t="str">
        <f>IF('Summary Clear'!E147=0,"",(VLOOKUP('Summary Clear'!E147,Lists!$E$15:$G$21,3,FALSE)))</f>
        <v/>
      </c>
      <c r="F158" s="199" t="str">
        <f>IF('Summary Clear'!F147=0,"",'Summary Clear'!F147)</f>
        <v/>
      </c>
      <c r="G158" s="199" t="str">
        <f>IF('Summary Clear'!G147=0,"",'Summary Clear'!G147)</f>
        <v/>
      </c>
      <c r="H158" s="199" t="str">
        <f>IF('Summary Clear'!J147=0,"",'Summary Clear'!J147)</f>
        <v/>
      </c>
      <c r="I158" s="199" t="str">
        <f>IF('Summary Clear'!K147=0,"",'Summary Clear'!K147)</f>
        <v/>
      </c>
      <c r="J158" s="200" t="str">
        <f>IF('Summary Clear'!V147=0,"",'Summary Clear'!V147)</f>
        <v/>
      </c>
      <c r="K158" s="199" t="str">
        <f>IF('Summary Clear'!L147=0,"",'Summary Clear'!L147)</f>
        <v/>
      </c>
      <c r="L158" s="199" t="str">
        <f>IF('Summary Clear'!M147=0,"",'Summary Clear'!M147)</f>
        <v/>
      </c>
      <c r="M158" s="201" t="str">
        <f>IF('Summary Clear'!S147=0,"",'Summary Clear'!S147)</f>
        <v/>
      </c>
      <c r="N158" s="201" t="str">
        <f>IF('Summary Clear'!T147=0,"",'Summary Clear'!T147)</f>
        <v/>
      </c>
      <c r="O158" s="201" t="str">
        <f>IF('Summary Clear'!W147=0,"",'Summary Clear'!W147)</f>
        <v/>
      </c>
      <c r="P158" s="201" t="str">
        <f>IF('Summary Clear'!X147=0,"",'Summary Clear'!X147)</f>
        <v/>
      </c>
      <c r="Q158" s="201" t="str">
        <f>IF('Summary Clear'!Y147=0,"",'Summary Clear'!Y147)</f>
        <v/>
      </c>
      <c r="R158" s="201" t="str">
        <f>IF('Summary Clear'!Z147=0,"",'Summary Clear'!Z147)</f>
        <v/>
      </c>
      <c r="S158" s="201" t="str">
        <f>IF('Summary Clear'!AA147=0,"",'Summary Clear'!AA147)</f>
        <v/>
      </c>
    </row>
    <row r="159" spans="3:19" x14ac:dyDescent="0.25">
      <c r="C159" s="145" t="str">
        <f>IF('Summary Clear'!B148=0,"",'Summary Clear'!B148)</f>
        <v/>
      </c>
      <c r="D159" s="54" t="str">
        <f>IF('Summary Clear'!D148=0,"",'Summary Clear'!D148)</f>
        <v/>
      </c>
      <c r="E159" s="198" t="str">
        <f>IF('Summary Clear'!E148=0,"",(VLOOKUP('Summary Clear'!E148,Lists!$E$15:$G$21,3,FALSE)))</f>
        <v/>
      </c>
      <c r="F159" s="199" t="str">
        <f>IF('Summary Clear'!F148=0,"",'Summary Clear'!F148)</f>
        <v/>
      </c>
      <c r="G159" s="199" t="str">
        <f>IF('Summary Clear'!G148=0,"",'Summary Clear'!G148)</f>
        <v/>
      </c>
      <c r="H159" s="199" t="str">
        <f>IF('Summary Clear'!J148=0,"",'Summary Clear'!J148)</f>
        <v/>
      </c>
      <c r="I159" s="199" t="str">
        <f>IF('Summary Clear'!K148=0,"",'Summary Clear'!K148)</f>
        <v/>
      </c>
      <c r="J159" s="200" t="str">
        <f>IF('Summary Clear'!V148=0,"",'Summary Clear'!V148)</f>
        <v/>
      </c>
      <c r="K159" s="199" t="str">
        <f>IF('Summary Clear'!L148=0,"",'Summary Clear'!L148)</f>
        <v/>
      </c>
      <c r="L159" s="199" t="str">
        <f>IF('Summary Clear'!M148=0,"",'Summary Clear'!M148)</f>
        <v/>
      </c>
      <c r="M159" s="201" t="str">
        <f>IF('Summary Clear'!S148=0,"",'Summary Clear'!S148)</f>
        <v/>
      </c>
      <c r="N159" s="201" t="str">
        <f>IF('Summary Clear'!T148=0,"",'Summary Clear'!T148)</f>
        <v/>
      </c>
      <c r="O159" s="201" t="str">
        <f>IF('Summary Clear'!W148=0,"",'Summary Clear'!W148)</f>
        <v/>
      </c>
      <c r="P159" s="201" t="str">
        <f>IF('Summary Clear'!X148=0,"",'Summary Clear'!X148)</f>
        <v/>
      </c>
      <c r="Q159" s="201" t="str">
        <f>IF('Summary Clear'!Y148=0,"",'Summary Clear'!Y148)</f>
        <v/>
      </c>
      <c r="R159" s="201" t="str">
        <f>IF('Summary Clear'!Z148=0,"",'Summary Clear'!Z148)</f>
        <v/>
      </c>
      <c r="S159" s="201" t="str">
        <f>IF('Summary Clear'!AA148=0,"",'Summary Clear'!AA148)</f>
        <v/>
      </c>
    </row>
    <row r="160" spans="3:19" x14ac:dyDescent="0.25">
      <c r="C160" s="145" t="str">
        <f>IF('Summary Clear'!B149=0,"",'Summary Clear'!B149)</f>
        <v/>
      </c>
      <c r="D160" s="54" t="str">
        <f>IF('Summary Clear'!D149=0,"",'Summary Clear'!D149)</f>
        <v/>
      </c>
      <c r="E160" s="198" t="str">
        <f>IF('Summary Clear'!E149=0,"",(VLOOKUP('Summary Clear'!E149,Lists!$E$15:$G$21,3,FALSE)))</f>
        <v/>
      </c>
      <c r="F160" s="199" t="str">
        <f>IF('Summary Clear'!F149=0,"",'Summary Clear'!F149)</f>
        <v/>
      </c>
      <c r="G160" s="199" t="str">
        <f>IF('Summary Clear'!G149=0,"",'Summary Clear'!G149)</f>
        <v/>
      </c>
      <c r="H160" s="199" t="str">
        <f>IF('Summary Clear'!J149=0,"",'Summary Clear'!J149)</f>
        <v/>
      </c>
      <c r="I160" s="199" t="str">
        <f>IF('Summary Clear'!K149=0,"",'Summary Clear'!K149)</f>
        <v/>
      </c>
      <c r="J160" s="200" t="str">
        <f>IF('Summary Clear'!V149=0,"",'Summary Clear'!V149)</f>
        <v/>
      </c>
      <c r="K160" s="199" t="str">
        <f>IF('Summary Clear'!L149=0,"",'Summary Clear'!L149)</f>
        <v/>
      </c>
      <c r="L160" s="199" t="str">
        <f>IF('Summary Clear'!M149=0,"",'Summary Clear'!M149)</f>
        <v/>
      </c>
      <c r="M160" s="201" t="str">
        <f>IF('Summary Clear'!S149=0,"",'Summary Clear'!S149)</f>
        <v/>
      </c>
      <c r="N160" s="201" t="str">
        <f>IF('Summary Clear'!T149=0,"",'Summary Clear'!T149)</f>
        <v/>
      </c>
      <c r="O160" s="201" t="str">
        <f>IF('Summary Clear'!W149=0,"",'Summary Clear'!W149)</f>
        <v/>
      </c>
      <c r="P160" s="201" t="str">
        <f>IF('Summary Clear'!X149=0,"",'Summary Clear'!X149)</f>
        <v/>
      </c>
      <c r="Q160" s="201" t="str">
        <f>IF('Summary Clear'!Y149=0,"",'Summary Clear'!Y149)</f>
        <v/>
      </c>
      <c r="R160" s="201" t="str">
        <f>IF('Summary Clear'!Z149=0,"",'Summary Clear'!Z149)</f>
        <v/>
      </c>
      <c r="S160" s="201" t="str">
        <f>IF('Summary Clear'!AA149=0,"",'Summary Clear'!AA149)</f>
        <v/>
      </c>
    </row>
    <row r="161" spans="3:19" x14ac:dyDescent="0.25">
      <c r="C161" s="145" t="str">
        <f>IF('Summary Clear'!B150=0,"",'Summary Clear'!B150)</f>
        <v/>
      </c>
      <c r="D161" s="54" t="str">
        <f>IF('Summary Clear'!D150=0,"",'Summary Clear'!D150)</f>
        <v/>
      </c>
      <c r="E161" s="198" t="str">
        <f>IF('Summary Clear'!E150=0,"",(VLOOKUP('Summary Clear'!E150,Lists!$E$15:$G$21,3,FALSE)))</f>
        <v/>
      </c>
      <c r="F161" s="199" t="str">
        <f>IF('Summary Clear'!F150=0,"",'Summary Clear'!F150)</f>
        <v/>
      </c>
      <c r="G161" s="199" t="str">
        <f>IF('Summary Clear'!G150=0,"",'Summary Clear'!G150)</f>
        <v/>
      </c>
      <c r="H161" s="199" t="str">
        <f>IF('Summary Clear'!J150=0,"",'Summary Clear'!J150)</f>
        <v/>
      </c>
      <c r="I161" s="199" t="str">
        <f>IF('Summary Clear'!K150=0,"",'Summary Clear'!K150)</f>
        <v/>
      </c>
      <c r="J161" s="200" t="str">
        <f>IF('Summary Clear'!V150=0,"",'Summary Clear'!V150)</f>
        <v/>
      </c>
      <c r="K161" s="199" t="str">
        <f>IF('Summary Clear'!L150=0,"",'Summary Clear'!L150)</f>
        <v/>
      </c>
      <c r="L161" s="199" t="str">
        <f>IF('Summary Clear'!M150=0,"",'Summary Clear'!M150)</f>
        <v/>
      </c>
      <c r="M161" s="201" t="str">
        <f>IF('Summary Clear'!S150=0,"",'Summary Clear'!S150)</f>
        <v/>
      </c>
      <c r="N161" s="201" t="str">
        <f>IF('Summary Clear'!T150=0,"",'Summary Clear'!T150)</f>
        <v/>
      </c>
      <c r="O161" s="201" t="str">
        <f>IF('Summary Clear'!W150=0,"",'Summary Clear'!W150)</f>
        <v/>
      </c>
      <c r="P161" s="201" t="str">
        <f>IF('Summary Clear'!X150=0,"",'Summary Clear'!X150)</f>
        <v/>
      </c>
      <c r="Q161" s="201" t="str">
        <f>IF('Summary Clear'!Y150=0,"",'Summary Clear'!Y150)</f>
        <v/>
      </c>
      <c r="R161" s="201" t="str">
        <f>IF('Summary Clear'!Z150=0,"",'Summary Clear'!Z150)</f>
        <v/>
      </c>
      <c r="S161" s="201" t="str">
        <f>IF('Summary Clear'!AA150=0,"",'Summary Clear'!AA150)</f>
        <v/>
      </c>
    </row>
    <row r="162" spans="3:19" x14ac:dyDescent="0.25">
      <c r="C162" s="145" t="str">
        <f>IF('Summary Clear'!B151=0,"",'Summary Clear'!B151)</f>
        <v/>
      </c>
      <c r="D162" s="54" t="str">
        <f>IF('Summary Clear'!D151=0,"",'Summary Clear'!D151)</f>
        <v/>
      </c>
      <c r="E162" s="198" t="str">
        <f>IF('Summary Clear'!E151=0,"",(VLOOKUP('Summary Clear'!E151,Lists!$E$15:$G$21,3,FALSE)))</f>
        <v/>
      </c>
      <c r="F162" s="199" t="str">
        <f>IF('Summary Clear'!F151=0,"",'Summary Clear'!F151)</f>
        <v/>
      </c>
      <c r="G162" s="199" t="str">
        <f>IF('Summary Clear'!G151=0,"",'Summary Clear'!G151)</f>
        <v/>
      </c>
      <c r="H162" s="199" t="str">
        <f>IF('Summary Clear'!J151=0,"",'Summary Clear'!J151)</f>
        <v/>
      </c>
      <c r="I162" s="199" t="str">
        <f>IF('Summary Clear'!K151=0,"",'Summary Clear'!K151)</f>
        <v/>
      </c>
      <c r="J162" s="200" t="str">
        <f>IF('Summary Clear'!V151=0,"",'Summary Clear'!V151)</f>
        <v/>
      </c>
      <c r="K162" s="199" t="str">
        <f>IF('Summary Clear'!L151=0,"",'Summary Clear'!L151)</f>
        <v/>
      </c>
      <c r="L162" s="199" t="str">
        <f>IF('Summary Clear'!M151=0,"",'Summary Clear'!M151)</f>
        <v/>
      </c>
      <c r="M162" s="201" t="str">
        <f>IF('Summary Clear'!S151=0,"",'Summary Clear'!S151)</f>
        <v/>
      </c>
      <c r="N162" s="201" t="str">
        <f>IF('Summary Clear'!T151=0,"",'Summary Clear'!T151)</f>
        <v/>
      </c>
      <c r="O162" s="201" t="str">
        <f>IF('Summary Clear'!W151=0,"",'Summary Clear'!W151)</f>
        <v/>
      </c>
      <c r="P162" s="201" t="str">
        <f>IF('Summary Clear'!X151=0,"",'Summary Clear'!X151)</f>
        <v/>
      </c>
      <c r="Q162" s="201" t="str">
        <f>IF('Summary Clear'!Y151=0,"",'Summary Clear'!Y151)</f>
        <v/>
      </c>
      <c r="R162" s="201" t="str">
        <f>IF('Summary Clear'!Z151=0,"",'Summary Clear'!Z151)</f>
        <v/>
      </c>
      <c r="S162" s="201" t="str">
        <f>IF('Summary Clear'!AA151=0,"",'Summary Clear'!AA151)</f>
        <v/>
      </c>
    </row>
    <row r="163" spans="3:19" x14ac:dyDescent="0.25">
      <c r="C163" s="145" t="str">
        <f>IF('Summary Clear'!B152=0,"",'Summary Clear'!B152)</f>
        <v/>
      </c>
      <c r="D163" s="54" t="str">
        <f>IF('Summary Clear'!D152=0,"",'Summary Clear'!D152)</f>
        <v/>
      </c>
      <c r="E163" s="198" t="str">
        <f>IF('Summary Clear'!E152=0,"",(VLOOKUP('Summary Clear'!E152,Lists!$E$15:$G$21,3,FALSE)))</f>
        <v/>
      </c>
      <c r="F163" s="199" t="str">
        <f>IF('Summary Clear'!F152=0,"",'Summary Clear'!F152)</f>
        <v/>
      </c>
      <c r="G163" s="199" t="str">
        <f>IF('Summary Clear'!G152=0,"",'Summary Clear'!G152)</f>
        <v/>
      </c>
      <c r="H163" s="199" t="str">
        <f>IF('Summary Clear'!J152=0,"",'Summary Clear'!J152)</f>
        <v/>
      </c>
      <c r="I163" s="199" t="str">
        <f>IF('Summary Clear'!K152=0,"",'Summary Clear'!K152)</f>
        <v/>
      </c>
      <c r="J163" s="200" t="str">
        <f>IF('Summary Clear'!V152=0,"",'Summary Clear'!V152)</f>
        <v/>
      </c>
      <c r="K163" s="199" t="str">
        <f>IF('Summary Clear'!L152=0,"",'Summary Clear'!L152)</f>
        <v/>
      </c>
      <c r="L163" s="199" t="str">
        <f>IF('Summary Clear'!M152=0,"",'Summary Clear'!M152)</f>
        <v/>
      </c>
      <c r="M163" s="201" t="str">
        <f>IF('Summary Clear'!S152=0,"",'Summary Clear'!S152)</f>
        <v/>
      </c>
      <c r="N163" s="201" t="str">
        <f>IF('Summary Clear'!T152=0,"",'Summary Clear'!T152)</f>
        <v/>
      </c>
      <c r="O163" s="201" t="str">
        <f>IF('Summary Clear'!W152=0,"",'Summary Clear'!W152)</f>
        <v/>
      </c>
      <c r="P163" s="201" t="str">
        <f>IF('Summary Clear'!X152=0,"",'Summary Clear'!X152)</f>
        <v/>
      </c>
      <c r="Q163" s="201" t="str">
        <f>IF('Summary Clear'!Y152=0,"",'Summary Clear'!Y152)</f>
        <v/>
      </c>
      <c r="R163" s="201" t="str">
        <f>IF('Summary Clear'!Z152=0,"",'Summary Clear'!Z152)</f>
        <v/>
      </c>
      <c r="S163" s="201" t="str">
        <f>IF('Summary Clear'!AA152=0,"",'Summary Clear'!AA152)</f>
        <v/>
      </c>
    </row>
    <row r="164" spans="3:19" x14ac:dyDescent="0.25">
      <c r="C164" s="145" t="str">
        <f>IF('Summary Clear'!B153=0,"",'Summary Clear'!B153)</f>
        <v/>
      </c>
      <c r="D164" s="54" t="str">
        <f>IF('Summary Clear'!D153=0,"",'Summary Clear'!D153)</f>
        <v/>
      </c>
      <c r="E164" s="198" t="str">
        <f>IF('Summary Clear'!E153=0,"",(VLOOKUP('Summary Clear'!E153,Lists!$E$15:$G$21,3,FALSE)))</f>
        <v/>
      </c>
      <c r="F164" s="199" t="str">
        <f>IF('Summary Clear'!F153=0,"",'Summary Clear'!F153)</f>
        <v/>
      </c>
      <c r="G164" s="199" t="str">
        <f>IF('Summary Clear'!G153=0,"",'Summary Clear'!G153)</f>
        <v/>
      </c>
      <c r="H164" s="199" t="str">
        <f>IF('Summary Clear'!J153=0,"",'Summary Clear'!J153)</f>
        <v/>
      </c>
      <c r="I164" s="199" t="str">
        <f>IF('Summary Clear'!K153=0,"",'Summary Clear'!K153)</f>
        <v/>
      </c>
      <c r="J164" s="200" t="str">
        <f>IF('Summary Clear'!V153=0,"",'Summary Clear'!V153)</f>
        <v/>
      </c>
      <c r="K164" s="199" t="str">
        <f>IF('Summary Clear'!L153=0,"",'Summary Clear'!L153)</f>
        <v/>
      </c>
      <c r="L164" s="199" t="str">
        <f>IF('Summary Clear'!M153=0,"",'Summary Clear'!M153)</f>
        <v/>
      </c>
      <c r="M164" s="201" t="str">
        <f>IF('Summary Clear'!S153=0,"",'Summary Clear'!S153)</f>
        <v/>
      </c>
      <c r="N164" s="201" t="str">
        <f>IF('Summary Clear'!T153=0,"",'Summary Clear'!T153)</f>
        <v/>
      </c>
      <c r="O164" s="201" t="str">
        <f>IF('Summary Clear'!W153=0,"",'Summary Clear'!W153)</f>
        <v/>
      </c>
      <c r="P164" s="201" t="str">
        <f>IF('Summary Clear'!X153=0,"",'Summary Clear'!X153)</f>
        <v/>
      </c>
      <c r="Q164" s="201" t="str">
        <f>IF('Summary Clear'!Y153=0,"",'Summary Clear'!Y153)</f>
        <v/>
      </c>
      <c r="R164" s="201" t="str">
        <f>IF('Summary Clear'!Z153=0,"",'Summary Clear'!Z153)</f>
        <v/>
      </c>
      <c r="S164" s="201" t="str">
        <f>IF('Summary Clear'!AA153=0,"",'Summary Clear'!AA153)</f>
        <v/>
      </c>
    </row>
    <row r="165" spans="3:19" x14ac:dyDescent="0.25">
      <c r="C165" s="145" t="str">
        <f>IF('Summary Clear'!B154=0,"",'Summary Clear'!B154)</f>
        <v/>
      </c>
      <c r="D165" s="54" t="str">
        <f>IF('Summary Clear'!D154=0,"",'Summary Clear'!D154)</f>
        <v/>
      </c>
      <c r="E165" s="198" t="str">
        <f>IF('Summary Clear'!E154=0,"",(VLOOKUP('Summary Clear'!E154,Lists!$E$15:$G$21,3,FALSE)))</f>
        <v/>
      </c>
      <c r="F165" s="199" t="str">
        <f>IF('Summary Clear'!F154=0,"",'Summary Clear'!F154)</f>
        <v/>
      </c>
      <c r="G165" s="199" t="str">
        <f>IF('Summary Clear'!G154=0,"",'Summary Clear'!G154)</f>
        <v/>
      </c>
      <c r="H165" s="199" t="str">
        <f>IF('Summary Clear'!J154=0,"",'Summary Clear'!J154)</f>
        <v/>
      </c>
      <c r="I165" s="199" t="str">
        <f>IF('Summary Clear'!K154=0,"",'Summary Clear'!K154)</f>
        <v/>
      </c>
      <c r="J165" s="200" t="str">
        <f>IF('Summary Clear'!V154=0,"",'Summary Clear'!V154)</f>
        <v/>
      </c>
      <c r="K165" s="199" t="str">
        <f>IF('Summary Clear'!L154=0,"",'Summary Clear'!L154)</f>
        <v/>
      </c>
      <c r="L165" s="199" t="str">
        <f>IF('Summary Clear'!M154=0,"",'Summary Clear'!M154)</f>
        <v/>
      </c>
      <c r="M165" s="201" t="str">
        <f>IF('Summary Clear'!S154=0,"",'Summary Clear'!S154)</f>
        <v/>
      </c>
      <c r="N165" s="201" t="str">
        <f>IF('Summary Clear'!T154=0,"",'Summary Clear'!T154)</f>
        <v/>
      </c>
      <c r="O165" s="201" t="str">
        <f>IF('Summary Clear'!W154=0,"",'Summary Clear'!W154)</f>
        <v/>
      </c>
      <c r="P165" s="201" t="str">
        <f>IF('Summary Clear'!X154=0,"",'Summary Clear'!X154)</f>
        <v/>
      </c>
      <c r="Q165" s="201" t="str">
        <f>IF('Summary Clear'!Y154=0,"",'Summary Clear'!Y154)</f>
        <v/>
      </c>
      <c r="R165" s="201" t="str">
        <f>IF('Summary Clear'!Z154=0,"",'Summary Clear'!Z154)</f>
        <v/>
      </c>
      <c r="S165" s="201" t="str">
        <f>IF('Summary Clear'!AA154=0,"",'Summary Clear'!AA154)</f>
        <v/>
      </c>
    </row>
    <row r="166" spans="3:19" x14ac:dyDescent="0.25">
      <c r="C166" s="145" t="str">
        <f>IF('Summary Clear'!B155=0,"",'Summary Clear'!B155)</f>
        <v/>
      </c>
      <c r="D166" s="54" t="str">
        <f>IF('Summary Clear'!D155=0,"",'Summary Clear'!D155)</f>
        <v/>
      </c>
      <c r="E166" s="198" t="str">
        <f>IF('Summary Clear'!E155=0,"",(VLOOKUP('Summary Clear'!E155,Lists!$E$15:$G$21,3,FALSE)))</f>
        <v/>
      </c>
      <c r="F166" s="199" t="str">
        <f>IF('Summary Clear'!F155=0,"",'Summary Clear'!F155)</f>
        <v/>
      </c>
      <c r="G166" s="199" t="str">
        <f>IF('Summary Clear'!G155=0,"",'Summary Clear'!G155)</f>
        <v/>
      </c>
      <c r="H166" s="199" t="str">
        <f>IF('Summary Clear'!J155=0,"",'Summary Clear'!J155)</f>
        <v/>
      </c>
      <c r="I166" s="199" t="str">
        <f>IF('Summary Clear'!K155=0,"",'Summary Clear'!K155)</f>
        <v/>
      </c>
      <c r="J166" s="200" t="str">
        <f>IF('Summary Clear'!V155=0,"",'Summary Clear'!V155)</f>
        <v/>
      </c>
      <c r="K166" s="199" t="str">
        <f>IF('Summary Clear'!L155=0,"",'Summary Clear'!L155)</f>
        <v/>
      </c>
      <c r="L166" s="199" t="str">
        <f>IF('Summary Clear'!M155=0,"",'Summary Clear'!M155)</f>
        <v/>
      </c>
      <c r="M166" s="201" t="str">
        <f>IF('Summary Clear'!S155=0,"",'Summary Clear'!S155)</f>
        <v/>
      </c>
      <c r="N166" s="201" t="str">
        <f>IF('Summary Clear'!T155=0,"",'Summary Clear'!T155)</f>
        <v/>
      </c>
      <c r="O166" s="201" t="str">
        <f>IF('Summary Clear'!W155=0,"",'Summary Clear'!W155)</f>
        <v/>
      </c>
      <c r="P166" s="201" t="str">
        <f>IF('Summary Clear'!X155=0,"",'Summary Clear'!X155)</f>
        <v/>
      </c>
      <c r="Q166" s="201" t="str">
        <f>IF('Summary Clear'!Y155=0,"",'Summary Clear'!Y155)</f>
        <v/>
      </c>
      <c r="R166" s="201" t="str">
        <f>IF('Summary Clear'!Z155=0,"",'Summary Clear'!Z155)</f>
        <v/>
      </c>
      <c r="S166" s="201" t="str">
        <f>IF('Summary Clear'!AA155=0,"",'Summary Clear'!AA155)</f>
        <v/>
      </c>
    </row>
    <row r="167" spans="3:19" x14ac:dyDescent="0.25">
      <c r="C167" s="145" t="str">
        <f>IF('Summary Clear'!B156=0,"",'Summary Clear'!B156)</f>
        <v/>
      </c>
      <c r="D167" s="54" t="str">
        <f>IF('Summary Clear'!D156=0,"",'Summary Clear'!D156)</f>
        <v/>
      </c>
      <c r="E167" s="198" t="str">
        <f>IF('Summary Clear'!E156=0,"",(VLOOKUP('Summary Clear'!E156,Lists!$E$15:$G$21,3,FALSE)))</f>
        <v/>
      </c>
      <c r="F167" s="199" t="str">
        <f>IF('Summary Clear'!F156=0,"",'Summary Clear'!F156)</f>
        <v/>
      </c>
      <c r="G167" s="199" t="str">
        <f>IF('Summary Clear'!G156=0,"",'Summary Clear'!G156)</f>
        <v/>
      </c>
      <c r="H167" s="199" t="str">
        <f>IF('Summary Clear'!J156=0,"",'Summary Clear'!J156)</f>
        <v/>
      </c>
      <c r="I167" s="199" t="str">
        <f>IF('Summary Clear'!K156=0,"",'Summary Clear'!K156)</f>
        <v/>
      </c>
      <c r="J167" s="200" t="str">
        <f>IF('Summary Clear'!V156=0,"",'Summary Clear'!V156)</f>
        <v/>
      </c>
      <c r="K167" s="199" t="str">
        <f>IF('Summary Clear'!L156=0,"",'Summary Clear'!L156)</f>
        <v/>
      </c>
      <c r="L167" s="199" t="str">
        <f>IF('Summary Clear'!M156=0,"",'Summary Clear'!M156)</f>
        <v/>
      </c>
      <c r="M167" s="201" t="str">
        <f>IF('Summary Clear'!S156=0,"",'Summary Clear'!S156)</f>
        <v/>
      </c>
      <c r="N167" s="201" t="str">
        <f>IF('Summary Clear'!T156=0,"",'Summary Clear'!T156)</f>
        <v/>
      </c>
      <c r="O167" s="201" t="str">
        <f>IF('Summary Clear'!W156=0,"",'Summary Clear'!W156)</f>
        <v/>
      </c>
      <c r="P167" s="201" t="str">
        <f>IF('Summary Clear'!X156=0,"",'Summary Clear'!X156)</f>
        <v/>
      </c>
      <c r="Q167" s="201" t="str">
        <f>IF('Summary Clear'!Y156=0,"",'Summary Clear'!Y156)</f>
        <v/>
      </c>
      <c r="R167" s="201" t="str">
        <f>IF('Summary Clear'!Z156=0,"",'Summary Clear'!Z156)</f>
        <v/>
      </c>
      <c r="S167" s="201" t="str">
        <f>IF('Summary Clear'!AA156=0,"",'Summary Clear'!AA156)</f>
        <v/>
      </c>
    </row>
    <row r="168" spans="3:19" x14ac:dyDescent="0.25">
      <c r="C168" s="145" t="str">
        <f>IF('Summary Clear'!B157=0,"",'Summary Clear'!B157)</f>
        <v/>
      </c>
      <c r="D168" s="54" t="str">
        <f>IF('Summary Clear'!D157=0,"",'Summary Clear'!D157)</f>
        <v/>
      </c>
      <c r="E168" s="198" t="str">
        <f>IF('Summary Clear'!E157=0,"",(VLOOKUP('Summary Clear'!E157,Lists!$E$15:$G$21,3,FALSE)))</f>
        <v/>
      </c>
      <c r="F168" s="199" t="str">
        <f>IF('Summary Clear'!F157=0,"",'Summary Clear'!F157)</f>
        <v/>
      </c>
      <c r="G168" s="199" t="str">
        <f>IF('Summary Clear'!G157=0,"",'Summary Clear'!G157)</f>
        <v/>
      </c>
      <c r="H168" s="199" t="str">
        <f>IF('Summary Clear'!J157=0,"",'Summary Clear'!J157)</f>
        <v/>
      </c>
      <c r="I168" s="199" t="str">
        <f>IF('Summary Clear'!K157=0,"",'Summary Clear'!K157)</f>
        <v/>
      </c>
      <c r="J168" s="200" t="str">
        <f>IF('Summary Clear'!V157=0,"",'Summary Clear'!V157)</f>
        <v/>
      </c>
      <c r="K168" s="199" t="str">
        <f>IF('Summary Clear'!L157=0,"",'Summary Clear'!L157)</f>
        <v/>
      </c>
      <c r="L168" s="199" t="str">
        <f>IF('Summary Clear'!M157=0,"",'Summary Clear'!M157)</f>
        <v/>
      </c>
      <c r="M168" s="201" t="str">
        <f>IF('Summary Clear'!S157=0,"",'Summary Clear'!S157)</f>
        <v/>
      </c>
      <c r="N168" s="201" t="str">
        <f>IF('Summary Clear'!T157=0,"",'Summary Clear'!T157)</f>
        <v/>
      </c>
      <c r="O168" s="201" t="str">
        <f>IF('Summary Clear'!W157=0,"",'Summary Clear'!W157)</f>
        <v/>
      </c>
      <c r="P168" s="201" t="str">
        <f>IF('Summary Clear'!X157=0,"",'Summary Clear'!X157)</f>
        <v/>
      </c>
      <c r="Q168" s="201" t="str">
        <f>IF('Summary Clear'!Y157=0,"",'Summary Clear'!Y157)</f>
        <v/>
      </c>
      <c r="R168" s="201" t="str">
        <f>IF('Summary Clear'!Z157=0,"",'Summary Clear'!Z157)</f>
        <v/>
      </c>
      <c r="S168" s="201" t="str">
        <f>IF('Summary Clear'!AA157=0,"",'Summary Clear'!AA157)</f>
        <v/>
      </c>
    </row>
    <row r="169" spans="3:19" x14ac:dyDescent="0.25">
      <c r="C169" s="145" t="str">
        <f>IF('Summary Clear'!B158=0,"",'Summary Clear'!B158)</f>
        <v/>
      </c>
      <c r="D169" s="54" t="str">
        <f>IF('Summary Clear'!D158=0,"",'Summary Clear'!D158)</f>
        <v/>
      </c>
      <c r="E169" s="198" t="str">
        <f>IF('Summary Clear'!E158=0,"",(VLOOKUP('Summary Clear'!E158,Lists!$E$15:$G$21,3,FALSE)))</f>
        <v/>
      </c>
      <c r="F169" s="199" t="str">
        <f>IF('Summary Clear'!F158=0,"",'Summary Clear'!F158)</f>
        <v/>
      </c>
      <c r="G169" s="199" t="str">
        <f>IF('Summary Clear'!G158=0,"",'Summary Clear'!G158)</f>
        <v/>
      </c>
      <c r="H169" s="199" t="str">
        <f>IF('Summary Clear'!J158=0,"",'Summary Clear'!J158)</f>
        <v/>
      </c>
      <c r="I169" s="199" t="str">
        <f>IF('Summary Clear'!K158=0,"",'Summary Clear'!K158)</f>
        <v/>
      </c>
      <c r="J169" s="200" t="str">
        <f>IF('Summary Clear'!V158=0,"",'Summary Clear'!V158)</f>
        <v/>
      </c>
      <c r="K169" s="199" t="str">
        <f>IF('Summary Clear'!L158=0,"",'Summary Clear'!L158)</f>
        <v/>
      </c>
      <c r="L169" s="199" t="str">
        <f>IF('Summary Clear'!M158=0,"",'Summary Clear'!M158)</f>
        <v/>
      </c>
      <c r="M169" s="201" t="str">
        <f>IF('Summary Clear'!S158=0,"",'Summary Clear'!S158)</f>
        <v/>
      </c>
      <c r="N169" s="201" t="str">
        <f>IF('Summary Clear'!T158=0,"",'Summary Clear'!T158)</f>
        <v/>
      </c>
      <c r="O169" s="201" t="str">
        <f>IF('Summary Clear'!W158=0,"",'Summary Clear'!W158)</f>
        <v/>
      </c>
      <c r="P169" s="201" t="str">
        <f>IF('Summary Clear'!X158=0,"",'Summary Clear'!X158)</f>
        <v/>
      </c>
      <c r="Q169" s="201" t="str">
        <f>IF('Summary Clear'!Y158=0,"",'Summary Clear'!Y158)</f>
        <v/>
      </c>
      <c r="R169" s="201" t="str">
        <f>IF('Summary Clear'!Z158=0,"",'Summary Clear'!Z158)</f>
        <v/>
      </c>
      <c r="S169" s="201" t="str">
        <f>IF('Summary Clear'!AA158=0,"",'Summary Clear'!AA158)</f>
        <v/>
      </c>
    </row>
    <row r="170" spans="3:19" x14ac:dyDescent="0.25">
      <c r="C170" s="145" t="str">
        <f>IF('Summary Clear'!B159=0,"",'Summary Clear'!B159)</f>
        <v/>
      </c>
      <c r="D170" s="54" t="str">
        <f>IF('Summary Clear'!D159=0,"",'Summary Clear'!D159)</f>
        <v/>
      </c>
      <c r="E170" s="198" t="str">
        <f>IF('Summary Clear'!E159=0,"",(VLOOKUP('Summary Clear'!E159,Lists!$E$15:$G$21,3,FALSE)))</f>
        <v/>
      </c>
      <c r="F170" s="199" t="str">
        <f>IF('Summary Clear'!F159=0,"",'Summary Clear'!F159)</f>
        <v/>
      </c>
      <c r="G170" s="199" t="str">
        <f>IF('Summary Clear'!G159=0,"",'Summary Clear'!G159)</f>
        <v/>
      </c>
      <c r="H170" s="199" t="str">
        <f>IF('Summary Clear'!J159=0,"",'Summary Clear'!J159)</f>
        <v/>
      </c>
      <c r="I170" s="199" t="str">
        <f>IF('Summary Clear'!K159=0,"",'Summary Clear'!K159)</f>
        <v/>
      </c>
      <c r="J170" s="200" t="str">
        <f>IF('Summary Clear'!V159=0,"",'Summary Clear'!V159)</f>
        <v/>
      </c>
      <c r="K170" s="199" t="str">
        <f>IF('Summary Clear'!L159=0,"",'Summary Clear'!L159)</f>
        <v/>
      </c>
      <c r="L170" s="199" t="str">
        <f>IF('Summary Clear'!M159=0,"",'Summary Clear'!M159)</f>
        <v/>
      </c>
      <c r="M170" s="201" t="str">
        <f>IF('Summary Clear'!S159=0,"",'Summary Clear'!S159)</f>
        <v/>
      </c>
      <c r="N170" s="201" t="str">
        <f>IF('Summary Clear'!T159=0,"",'Summary Clear'!T159)</f>
        <v/>
      </c>
      <c r="O170" s="201" t="str">
        <f>IF('Summary Clear'!W159=0,"",'Summary Clear'!W159)</f>
        <v/>
      </c>
      <c r="P170" s="201" t="str">
        <f>IF('Summary Clear'!X159=0,"",'Summary Clear'!X159)</f>
        <v/>
      </c>
      <c r="Q170" s="201" t="str">
        <f>IF('Summary Clear'!Y159=0,"",'Summary Clear'!Y159)</f>
        <v/>
      </c>
      <c r="R170" s="201" t="str">
        <f>IF('Summary Clear'!Z159=0,"",'Summary Clear'!Z159)</f>
        <v/>
      </c>
      <c r="S170" s="201" t="str">
        <f>IF('Summary Clear'!AA159=0,"",'Summary Clear'!AA159)</f>
        <v/>
      </c>
    </row>
    <row r="171" spans="3:19" x14ac:dyDescent="0.25">
      <c r="C171" s="145" t="str">
        <f>IF('Summary Clear'!B160=0,"",'Summary Clear'!B160)</f>
        <v/>
      </c>
      <c r="D171" s="54" t="str">
        <f>IF('Summary Clear'!D160=0,"",'Summary Clear'!D160)</f>
        <v/>
      </c>
      <c r="E171" s="198" t="str">
        <f>IF('Summary Clear'!E160=0,"",(VLOOKUP('Summary Clear'!E160,Lists!$E$15:$G$21,3,FALSE)))</f>
        <v/>
      </c>
      <c r="F171" s="199" t="str">
        <f>IF('Summary Clear'!F160=0,"",'Summary Clear'!F160)</f>
        <v/>
      </c>
      <c r="G171" s="199" t="str">
        <f>IF('Summary Clear'!G160=0,"",'Summary Clear'!G160)</f>
        <v/>
      </c>
      <c r="H171" s="199" t="str">
        <f>IF('Summary Clear'!J160=0,"",'Summary Clear'!J160)</f>
        <v/>
      </c>
      <c r="I171" s="199" t="str">
        <f>IF('Summary Clear'!K160=0,"",'Summary Clear'!K160)</f>
        <v/>
      </c>
      <c r="J171" s="200" t="str">
        <f>IF('Summary Clear'!V160=0,"",'Summary Clear'!V160)</f>
        <v/>
      </c>
      <c r="K171" s="199" t="str">
        <f>IF('Summary Clear'!L160=0,"",'Summary Clear'!L160)</f>
        <v/>
      </c>
      <c r="L171" s="199" t="str">
        <f>IF('Summary Clear'!M160=0,"",'Summary Clear'!M160)</f>
        <v/>
      </c>
      <c r="M171" s="201" t="str">
        <f>IF('Summary Clear'!S160=0,"",'Summary Clear'!S160)</f>
        <v/>
      </c>
      <c r="N171" s="201" t="str">
        <f>IF('Summary Clear'!T160=0,"",'Summary Clear'!T160)</f>
        <v/>
      </c>
      <c r="O171" s="201" t="str">
        <f>IF('Summary Clear'!W160=0,"",'Summary Clear'!W160)</f>
        <v/>
      </c>
      <c r="P171" s="201" t="str">
        <f>IF('Summary Clear'!X160=0,"",'Summary Clear'!X160)</f>
        <v/>
      </c>
      <c r="Q171" s="201" t="str">
        <f>IF('Summary Clear'!Y160=0,"",'Summary Clear'!Y160)</f>
        <v/>
      </c>
      <c r="R171" s="201" t="str">
        <f>IF('Summary Clear'!Z160=0,"",'Summary Clear'!Z160)</f>
        <v/>
      </c>
      <c r="S171" s="201" t="str">
        <f>IF('Summary Clear'!AA160=0,"",'Summary Clear'!AA160)</f>
        <v/>
      </c>
    </row>
    <row r="172" spans="3:19" x14ac:dyDescent="0.25">
      <c r="C172" s="145" t="str">
        <f>IF('Summary Clear'!B161=0,"",'Summary Clear'!B161)</f>
        <v/>
      </c>
      <c r="D172" s="54" t="str">
        <f>IF('Summary Clear'!D161=0,"",'Summary Clear'!D161)</f>
        <v/>
      </c>
      <c r="E172" s="198" t="str">
        <f>IF('Summary Clear'!E161=0,"",(VLOOKUP('Summary Clear'!E161,Lists!$E$15:$G$21,3,FALSE)))</f>
        <v/>
      </c>
      <c r="F172" s="199" t="str">
        <f>IF('Summary Clear'!F161=0,"",'Summary Clear'!F161)</f>
        <v/>
      </c>
      <c r="G172" s="199" t="str">
        <f>IF('Summary Clear'!G161=0,"",'Summary Clear'!G161)</f>
        <v/>
      </c>
      <c r="H172" s="199" t="str">
        <f>IF('Summary Clear'!J161=0,"",'Summary Clear'!J161)</f>
        <v/>
      </c>
      <c r="I172" s="199" t="str">
        <f>IF('Summary Clear'!K161=0,"",'Summary Clear'!K161)</f>
        <v/>
      </c>
      <c r="J172" s="200" t="str">
        <f>IF('Summary Clear'!V161=0,"",'Summary Clear'!V161)</f>
        <v/>
      </c>
      <c r="K172" s="199" t="str">
        <f>IF('Summary Clear'!L161=0,"",'Summary Clear'!L161)</f>
        <v/>
      </c>
      <c r="L172" s="199" t="str">
        <f>IF('Summary Clear'!M161=0,"",'Summary Clear'!M161)</f>
        <v/>
      </c>
      <c r="M172" s="201" t="str">
        <f>IF('Summary Clear'!S161=0,"",'Summary Clear'!S161)</f>
        <v/>
      </c>
      <c r="N172" s="201" t="str">
        <f>IF('Summary Clear'!T161=0,"",'Summary Clear'!T161)</f>
        <v/>
      </c>
      <c r="O172" s="201" t="str">
        <f>IF('Summary Clear'!W161=0,"",'Summary Clear'!W161)</f>
        <v/>
      </c>
      <c r="P172" s="201" t="str">
        <f>IF('Summary Clear'!X161=0,"",'Summary Clear'!X161)</f>
        <v/>
      </c>
      <c r="Q172" s="201" t="str">
        <f>IF('Summary Clear'!Y161=0,"",'Summary Clear'!Y161)</f>
        <v/>
      </c>
      <c r="R172" s="201" t="str">
        <f>IF('Summary Clear'!Z161=0,"",'Summary Clear'!Z161)</f>
        <v/>
      </c>
      <c r="S172" s="201" t="str">
        <f>IF('Summary Clear'!AA161=0,"",'Summary Clear'!AA161)</f>
        <v/>
      </c>
    </row>
    <row r="173" spans="3:19" x14ac:dyDescent="0.25">
      <c r="C173" s="145" t="str">
        <f>IF('Summary Clear'!B162=0,"",'Summary Clear'!B162)</f>
        <v/>
      </c>
      <c r="D173" s="54" t="str">
        <f>IF('Summary Clear'!D162=0,"",'Summary Clear'!D162)</f>
        <v/>
      </c>
      <c r="E173" s="198" t="str">
        <f>IF('Summary Clear'!E162=0,"",(VLOOKUP('Summary Clear'!E162,Lists!$E$15:$G$21,3,FALSE)))</f>
        <v/>
      </c>
      <c r="F173" s="199" t="str">
        <f>IF('Summary Clear'!F162=0,"",'Summary Clear'!F162)</f>
        <v/>
      </c>
      <c r="G173" s="199" t="str">
        <f>IF('Summary Clear'!G162=0,"",'Summary Clear'!G162)</f>
        <v/>
      </c>
      <c r="H173" s="199" t="str">
        <f>IF('Summary Clear'!J162=0,"",'Summary Clear'!J162)</f>
        <v/>
      </c>
      <c r="I173" s="199" t="str">
        <f>IF('Summary Clear'!K162=0,"",'Summary Clear'!K162)</f>
        <v/>
      </c>
      <c r="J173" s="200" t="str">
        <f>IF('Summary Clear'!V162=0,"",'Summary Clear'!V162)</f>
        <v/>
      </c>
      <c r="K173" s="199" t="str">
        <f>IF('Summary Clear'!L162=0,"",'Summary Clear'!L162)</f>
        <v/>
      </c>
      <c r="L173" s="199" t="str">
        <f>IF('Summary Clear'!M162=0,"",'Summary Clear'!M162)</f>
        <v/>
      </c>
      <c r="M173" s="201" t="str">
        <f>IF('Summary Clear'!S162=0,"",'Summary Clear'!S162)</f>
        <v/>
      </c>
      <c r="N173" s="201" t="str">
        <f>IF('Summary Clear'!T162=0,"",'Summary Clear'!T162)</f>
        <v/>
      </c>
      <c r="O173" s="201" t="str">
        <f>IF('Summary Clear'!W162=0,"",'Summary Clear'!W162)</f>
        <v/>
      </c>
      <c r="P173" s="201" t="str">
        <f>IF('Summary Clear'!X162=0,"",'Summary Clear'!X162)</f>
        <v/>
      </c>
      <c r="Q173" s="201" t="str">
        <f>IF('Summary Clear'!Y162=0,"",'Summary Clear'!Y162)</f>
        <v/>
      </c>
      <c r="R173" s="201" t="str">
        <f>IF('Summary Clear'!Z162=0,"",'Summary Clear'!Z162)</f>
        <v/>
      </c>
      <c r="S173" s="201" t="str">
        <f>IF('Summary Clear'!AA162=0,"",'Summary Clear'!AA162)</f>
        <v/>
      </c>
    </row>
    <row r="174" spans="3:19" x14ac:dyDescent="0.25">
      <c r="C174" s="145" t="str">
        <f>IF('Summary Clear'!B163=0,"",'Summary Clear'!B163)</f>
        <v/>
      </c>
      <c r="D174" s="54" t="str">
        <f>IF('Summary Clear'!D163=0,"",'Summary Clear'!D163)</f>
        <v/>
      </c>
      <c r="E174" s="198" t="str">
        <f>IF('Summary Clear'!E163=0,"",(VLOOKUP('Summary Clear'!E163,Lists!$E$15:$G$21,3,FALSE)))</f>
        <v/>
      </c>
      <c r="F174" s="199" t="str">
        <f>IF('Summary Clear'!F163=0,"",'Summary Clear'!F163)</f>
        <v/>
      </c>
      <c r="G174" s="199" t="str">
        <f>IF('Summary Clear'!G163=0,"",'Summary Clear'!G163)</f>
        <v/>
      </c>
      <c r="H174" s="199" t="str">
        <f>IF('Summary Clear'!J163=0,"",'Summary Clear'!J163)</f>
        <v/>
      </c>
      <c r="I174" s="199" t="str">
        <f>IF('Summary Clear'!K163=0,"",'Summary Clear'!K163)</f>
        <v/>
      </c>
      <c r="J174" s="200" t="str">
        <f>IF('Summary Clear'!V163=0,"",'Summary Clear'!V163)</f>
        <v/>
      </c>
      <c r="K174" s="199" t="str">
        <f>IF('Summary Clear'!L163=0,"",'Summary Clear'!L163)</f>
        <v/>
      </c>
      <c r="L174" s="199" t="str">
        <f>IF('Summary Clear'!M163=0,"",'Summary Clear'!M163)</f>
        <v/>
      </c>
      <c r="M174" s="201" t="str">
        <f>IF('Summary Clear'!S163=0,"",'Summary Clear'!S163)</f>
        <v/>
      </c>
      <c r="N174" s="201" t="str">
        <f>IF('Summary Clear'!T163=0,"",'Summary Clear'!T163)</f>
        <v/>
      </c>
      <c r="O174" s="201" t="str">
        <f>IF('Summary Clear'!W163=0,"",'Summary Clear'!W163)</f>
        <v/>
      </c>
      <c r="P174" s="201" t="str">
        <f>IF('Summary Clear'!X163=0,"",'Summary Clear'!X163)</f>
        <v/>
      </c>
      <c r="Q174" s="201" t="str">
        <f>IF('Summary Clear'!Y163=0,"",'Summary Clear'!Y163)</f>
        <v/>
      </c>
      <c r="R174" s="201" t="str">
        <f>IF('Summary Clear'!Z163=0,"",'Summary Clear'!Z163)</f>
        <v/>
      </c>
      <c r="S174" s="201" t="str">
        <f>IF('Summary Clear'!AA163=0,"",'Summary Clear'!AA163)</f>
        <v/>
      </c>
    </row>
    <row r="175" spans="3:19" x14ac:dyDescent="0.25">
      <c r="C175" s="145" t="str">
        <f>IF('Summary Clear'!B164=0,"",'Summary Clear'!B164)</f>
        <v/>
      </c>
      <c r="D175" s="54" t="str">
        <f>IF('Summary Clear'!D164=0,"",'Summary Clear'!D164)</f>
        <v/>
      </c>
      <c r="E175" s="198" t="str">
        <f>IF('Summary Clear'!E164=0,"",(VLOOKUP('Summary Clear'!E164,Lists!$E$15:$G$21,3,FALSE)))</f>
        <v/>
      </c>
      <c r="F175" s="199" t="str">
        <f>IF('Summary Clear'!F164=0,"",'Summary Clear'!F164)</f>
        <v/>
      </c>
      <c r="G175" s="199" t="str">
        <f>IF('Summary Clear'!G164=0,"",'Summary Clear'!G164)</f>
        <v/>
      </c>
      <c r="H175" s="199" t="str">
        <f>IF('Summary Clear'!J164=0,"",'Summary Clear'!J164)</f>
        <v/>
      </c>
      <c r="I175" s="199" t="str">
        <f>IF('Summary Clear'!K164=0,"",'Summary Clear'!K164)</f>
        <v/>
      </c>
      <c r="J175" s="200" t="str">
        <f>IF('Summary Clear'!V164=0,"",'Summary Clear'!V164)</f>
        <v/>
      </c>
      <c r="K175" s="199" t="str">
        <f>IF('Summary Clear'!L164=0,"",'Summary Clear'!L164)</f>
        <v/>
      </c>
      <c r="L175" s="199" t="str">
        <f>IF('Summary Clear'!M164=0,"",'Summary Clear'!M164)</f>
        <v/>
      </c>
      <c r="M175" s="201" t="str">
        <f>IF('Summary Clear'!S164=0,"",'Summary Clear'!S164)</f>
        <v/>
      </c>
      <c r="N175" s="201" t="str">
        <f>IF('Summary Clear'!T164=0,"",'Summary Clear'!T164)</f>
        <v/>
      </c>
      <c r="O175" s="201" t="str">
        <f>IF('Summary Clear'!W164=0,"",'Summary Clear'!W164)</f>
        <v/>
      </c>
      <c r="P175" s="201" t="str">
        <f>IF('Summary Clear'!X164=0,"",'Summary Clear'!X164)</f>
        <v/>
      </c>
      <c r="Q175" s="201" t="str">
        <f>IF('Summary Clear'!Y164=0,"",'Summary Clear'!Y164)</f>
        <v/>
      </c>
      <c r="R175" s="201" t="str">
        <f>IF('Summary Clear'!Z164=0,"",'Summary Clear'!Z164)</f>
        <v/>
      </c>
      <c r="S175" s="201" t="str">
        <f>IF('Summary Clear'!AA164=0,"",'Summary Clear'!AA164)</f>
        <v/>
      </c>
    </row>
    <row r="176" spans="3:19" x14ac:dyDescent="0.25">
      <c r="C176" s="145" t="str">
        <f>IF('Summary Clear'!B165=0,"",'Summary Clear'!B165)</f>
        <v/>
      </c>
      <c r="D176" s="54" t="str">
        <f>IF('Summary Clear'!D165=0,"",'Summary Clear'!D165)</f>
        <v/>
      </c>
      <c r="E176" s="198" t="str">
        <f>IF('Summary Clear'!E165=0,"",(VLOOKUP('Summary Clear'!E165,Lists!$E$15:$G$21,3,FALSE)))</f>
        <v/>
      </c>
      <c r="F176" s="199" t="str">
        <f>IF('Summary Clear'!F165=0,"",'Summary Clear'!F165)</f>
        <v/>
      </c>
      <c r="G176" s="199" t="str">
        <f>IF('Summary Clear'!G165=0,"",'Summary Clear'!G165)</f>
        <v/>
      </c>
      <c r="H176" s="199" t="str">
        <f>IF('Summary Clear'!J165=0,"",'Summary Clear'!J165)</f>
        <v/>
      </c>
      <c r="I176" s="199" t="str">
        <f>IF('Summary Clear'!K165=0,"",'Summary Clear'!K165)</f>
        <v/>
      </c>
      <c r="J176" s="200" t="str">
        <f>IF('Summary Clear'!V165=0,"",'Summary Clear'!V165)</f>
        <v/>
      </c>
      <c r="K176" s="199" t="str">
        <f>IF('Summary Clear'!L165=0,"",'Summary Clear'!L165)</f>
        <v/>
      </c>
      <c r="L176" s="199" t="str">
        <f>IF('Summary Clear'!M165=0,"",'Summary Clear'!M165)</f>
        <v/>
      </c>
      <c r="M176" s="201" t="str">
        <f>IF('Summary Clear'!S165=0,"",'Summary Clear'!S165)</f>
        <v/>
      </c>
      <c r="N176" s="201" t="str">
        <f>IF('Summary Clear'!T165=0,"",'Summary Clear'!T165)</f>
        <v/>
      </c>
      <c r="O176" s="201" t="str">
        <f>IF('Summary Clear'!W165=0,"",'Summary Clear'!W165)</f>
        <v/>
      </c>
      <c r="P176" s="201" t="str">
        <f>IF('Summary Clear'!X165=0,"",'Summary Clear'!X165)</f>
        <v/>
      </c>
      <c r="Q176" s="201" t="str">
        <f>IF('Summary Clear'!Y165=0,"",'Summary Clear'!Y165)</f>
        <v/>
      </c>
      <c r="R176" s="201" t="str">
        <f>IF('Summary Clear'!Z165=0,"",'Summary Clear'!Z165)</f>
        <v/>
      </c>
      <c r="S176" s="201" t="str">
        <f>IF('Summary Clear'!AA165=0,"",'Summary Clear'!AA165)</f>
        <v/>
      </c>
    </row>
    <row r="177" spans="3:19" x14ac:dyDescent="0.25">
      <c r="C177" s="145" t="str">
        <f>IF('Summary Clear'!B166=0,"",'Summary Clear'!B166)</f>
        <v/>
      </c>
      <c r="D177" s="54" t="str">
        <f>IF('Summary Clear'!D166=0,"",'Summary Clear'!D166)</f>
        <v/>
      </c>
      <c r="E177" s="198" t="str">
        <f>IF('Summary Clear'!E166=0,"",(VLOOKUP('Summary Clear'!E166,Lists!$E$15:$G$21,3,FALSE)))</f>
        <v/>
      </c>
      <c r="F177" s="199" t="str">
        <f>IF('Summary Clear'!F166=0,"",'Summary Clear'!F166)</f>
        <v/>
      </c>
      <c r="G177" s="199" t="str">
        <f>IF('Summary Clear'!G166=0,"",'Summary Clear'!G166)</f>
        <v/>
      </c>
      <c r="H177" s="199" t="str">
        <f>IF('Summary Clear'!J166=0,"",'Summary Clear'!J166)</f>
        <v/>
      </c>
      <c r="I177" s="199" t="str">
        <f>IF('Summary Clear'!K166=0,"",'Summary Clear'!K166)</f>
        <v/>
      </c>
      <c r="J177" s="200" t="str">
        <f>IF('Summary Clear'!V166=0,"",'Summary Clear'!V166)</f>
        <v/>
      </c>
      <c r="K177" s="199" t="str">
        <f>IF('Summary Clear'!L166=0,"",'Summary Clear'!L166)</f>
        <v/>
      </c>
      <c r="L177" s="199" t="str">
        <f>IF('Summary Clear'!M166=0,"",'Summary Clear'!M166)</f>
        <v/>
      </c>
      <c r="M177" s="201" t="str">
        <f>IF('Summary Clear'!S166=0,"",'Summary Clear'!S166)</f>
        <v/>
      </c>
      <c r="N177" s="201" t="str">
        <f>IF('Summary Clear'!T166=0,"",'Summary Clear'!T166)</f>
        <v/>
      </c>
      <c r="O177" s="201" t="str">
        <f>IF('Summary Clear'!W166=0,"",'Summary Clear'!W166)</f>
        <v/>
      </c>
      <c r="P177" s="201" t="str">
        <f>IF('Summary Clear'!X166=0,"",'Summary Clear'!X166)</f>
        <v/>
      </c>
      <c r="Q177" s="201" t="str">
        <f>IF('Summary Clear'!Y166=0,"",'Summary Clear'!Y166)</f>
        <v/>
      </c>
      <c r="R177" s="201" t="str">
        <f>IF('Summary Clear'!Z166=0,"",'Summary Clear'!Z166)</f>
        <v/>
      </c>
      <c r="S177" s="201" t="str">
        <f>IF('Summary Clear'!AA166=0,"",'Summary Clear'!AA166)</f>
        <v/>
      </c>
    </row>
    <row r="178" spans="3:19" x14ac:dyDescent="0.25">
      <c r="C178" s="145" t="str">
        <f>IF('Summary Clear'!B167=0,"",'Summary Clear'!B167)</f>
        <v/>
      </c>
      <c r="D178" s="54" t="str">
        <f>IF('Summary Clear'!D167=0,"",'Summary Clear'!D167)</f>
        <v/>
      </c>
      <c r="E178" s="198" t="str">
        <f>IF('Summary Clear'!E167=0,"",(VLOOKUP('Summary Clear'!E167,Lists!$E$15:$G$21,3,FALSE)))</f>
        <v/>
      </c>
      <c r="F178" s="199" t="str">
        <f>IF('Summary Clear'!F167=0,"",'Summary Clear'!F167)</f>
        <v/>
      </c>
      <c r="G178" s="199" t="str">
        <f>IF('Summary Clear'!G167=0,"",'Summary Clear'!G167)</f>
        <v/>
      </c>
      <c r="H178" s="199" t="str">
        <f>IF('Summary Clear'!J167=0,"",'Summary Clear'!J167)</f>
        <v/>
      </c>
      <c r="I178" s="199" t="str">
        <f>IF('Summary Clear'!K167=0,"",'Summary Clear'!K167)</f>
        <v/>
      </c>
      <c r="J178" s="200" t="str">
        <f>IF('Summary Clear'!V167=0,"",'Summary Clear'!V167)</f>
        <v/>
      </c>
      <c r="K178" s="199" t="str">
        <f>IF('Summary Clear'!L167=0,"",'Summary Clear'!L167)</f>
        <v/>
      </c>
      <c r="L178" s="199" t="str">
        <f>IF('Summary Clear'!M167=0,"",'Summary Clear'!M167)</f>
        <v/>
      </c>
      <c r="M178" s="201" t="str">
        <f>IF('Summary Clear'!S167=0,"",'Summary Clear'!S167)</f>
        <v/>
      </c>
      <c r="N178" s="201" t="str">
        <f>IF('Summary Clear'!T167=0,"",'Summary Clear'!T167)</f>
        <v/>
      </c>
      <c r="O178" s="201" t="str">
        <f>IF('Summary Clear'!W167=0,"",'Summary Clear'!W167)</f>
        <v/>
      </c>
      <c r="P178" s="201" t="str">
        <f>IF('Summary Clear'!X167=0,"",'Summary Clear'!X167)</f>
        <v/>
      </c>
      <c r="Q178" s="201" t="str">
        <f>IF('Summary Clear'!Y167=0,"",'Summary Clear'!Y167)</f>
        <v/>
      </c>
      <c r="R178" s="201" t="str">
        <f>IF('Summary Clear'!Z167=0,"",'Summary Clear'!Z167)</f>
        <v/>
      </c>
      <c r="S178" s="201" t="str">
        <f>IF('Summary Clear'!AA167=0,"",'Summary Clear'!AA167)</f>
        <v/>
      </c>
    </row>
    <row r="179" spans="3:19" x14ac:dyDescent="0.25">
      <c r="C179" s="145" t="str">
        <f>IF('Summary Clear'!B168=0,"",'Summary Clear'!B168)</f>
        <v/>
      </c>
      <c r="D179" s="54" t="str">
        <f>IF('Summary Clear'!D168=0,"",'Summary Clear'!D168)</f>
        <v/>
      </c>
      <c r="E179" s="198" t="str">
        <f>IF('Summary Clear'!E168=0,"",(VLOOKUP('Summary Clear'!E168,Lists!$E$15:$G$21,3,FALSE)))</f>
        <v/>
      </c>
      <c r="F179" s="199" t="str">
        <f>IF('Summary Clear'!F168=0,"",'Summary Clear'!F168)</f>
        <v/>
      </c>
      <c r="G179" s="199" t="str">
        <f>IF('Summary Clear'!G168=0,"",'Summary Clear'!G168)</f>
        <v/>
      </c>
      <c r="H179" s="199" t="str">
        <f>IF('Summary Clear'!J168=0,"",'Summary Clear'!J168)</f>
        <v/>
      </c>
      <c r="I179" s="199" t="str">
        <f>IF('Summary Clear'!K168=0,"",'Summary Clear'!K168)</f>
        <v/>
      </c>
      <c r="J179" s="200" t="str">
        <f>IF('Summary Clear'!V168=0,"",'Summary Clear'!V168)</f>
        <v/>
      </c>
      <c r="K179" s="199" t="str">
        <f>IF('Summary Clear'!L168=0,"",'Summary Clear'!L168)</f>
        <v/>
      </c>
      <c r="L179" s="199" t="str">
        <f>IF('Summary Clear'!M168=0,"",'Summary Clear'!M168)</f>
        <v/>
      </c>
      <c r="M179" s="201" t="str">
        <f>IF('Summary Clear'!S168=0,"",'Summary Clear'!S168)</f>
        <v/>
      </c>
      <c r="N179" s="201" t="str">
        <f>IF('Summary Clear'!T168=0,"",'Summary Clear'!T168)</f>
        <v/>
      </c>
      <c r="O179" s="201" t="str">
        <f>IF('Summary Clear'!W168=0,"",'Summary Clear'!W168)</f>
        <v/>
      </c>
      <c r="P179" s="201" t="str">
        <f>IF('Summary Clear'!X168=0,"",'Summary Clear'!X168)</f>
        <v/>
      </c>
      <c r="Q179" s="201" t="str">
        <f>IF('Summary Clear'!Y168=0,"",'Summary Clear'!Y168)</f>
        <v/>
      </c>
      <c r="R179" s="201" t="str">
        <f>IF('Summary Clear'!Z168=0,"",'Summary Clear'!Z168)</f>
        <v/>
      </c>
      <c r="S179" s="201" t="str">
        <f>IF('Summary Clear'!AA168=0,"",'Summary Clear'!AA168)</f>
        <v/>
      </c>
    </row>
    <row r="180" spans="3:19" x14ac:dyDescent="0.25">
      <c r="C180" s="145" t="str">
        <f>IF('Summary Clear'!B169=0,"",'Summary Clear'!B169)</f>
        <v/>
      </c>
      <c r="D180" s="54" t="str">
        <f>IF('Summary Clear'!D169=0,"",'Summary Clear'!D169)</f>
        <v/>
      </c>
      <c r="E180" s="198" t="str">
        <f>IF('Summary Clear'!E169=0,"",(VLOOKUP('Summary Clear'!E169,Lists!$E$15:$G$21,3,FALSE)))</f>
        <v/>
      </c>
      <c r="F180" s="199" t="str">
        <f>IF('Summary Clear'!F169=0,"",'Summary Clear'!F169)</f>
        <v/>
      </c>
      <c r="G180" s="199" t="str">
        <f>IF('Summary Clear'!G169=0,"",'Summary Clear'!G169)</f>
        <v/>
      </c>
      <c r="H180" s="199" t="str">
        <f>IF('Summary Clear'!J169=0,"",'Summary Clear'!J169)</f>
        <v/>
      </c>
      <c r="I180" s="199" t="str">
        <f>IF('Summary Clear'!K169=0,"",'Summary Clear'!K169)</f>
        <v/>
      </c>
      <c r="J180" s="200" t="str">
        <f>IF('Summary Clear'!V169=0,"",'Summary Clear'!V169)</f>
        <v/>
      </c>
      <c r="K180" s="199" t="str">
        <f>IF('Summary Clear'!L169=0,"",'Summary Clear'!L169)</f>
        <v/>
      </c>
      <c r="L180" s="199" t="str">
        <f>IF('Summary Clear'!M169=0,"",'Summary Clear'!M169)</f>
        <v/>
      </c>
      <c r="M180" s="201" t="str">
        <f>IF('Summary Clear'!S169=0,"",'Summary Clear'!S169)</f>
        <v/>
      </c>
      <c r="N180" s="201" t="str">
        <f>IF('Summary Clear'!T169=0,"",'Summary Clear'!T169)</f>
        <v/>
      </c>
      <c r="O180" s="201" t="str">
        <f>IF('Summary Clear'!W169=0,"",'Summary Clear'!W169)</f>
        <v/>
      </c>
      <c r="P180" s="201" t="str">
        <f>IF('Summary Clear'!X169=0,"",'Summary Clear'!X169)</f>
        <v/>
      </c>
      <c r="Q180" s="201" t="str">
        <f>IF('Summary Clear'!Y169=0,"",'Summary Clear'!Y169)</f>
        <v/>
      </c>
      <c r="R180" s="201" t="str">
        <f>IF('Summary Clear'!Z169=0,"",'Summary Clear'!Z169)</f>
        <v/>
      </c>
      <c r="S180" s="201" t="str">
        <f>IF('Summary Clear'!AA169=0,"",'Summary Clear'!AA169)</f>
        <v/>
      </c>
    </row>
    <row r="181" spans="3:19" x14ac:dyDescent="0.25">
      <c r="C181" s="145" t="str">
        <f>IF('Summary Clear'!B170=0,"",'Summary Clear'!B170)</f>
        <v/>
      </c>
      <c r="D181" s="54" t="str">
        <f>IF('Summary Clear'!D170=0,"",'Summary Clear'!D170)</f>
        <v/>
      </c>
      <c r="E181" s="198" t="str">
        <f>IF('Summary Clear'!E170=0,"",(VLOOKUP('Summary Clear'!E170,Lists!$E$15:$G$21,3,FALSE)))</f>
        <v/>
      </c>
      <c r="F181" s="199" t="str">
        <f>IF('Summary Clear'!F170=0,"",'Summary Clear'!F170)</f>
        <v/>
      </c>
      <c r="G181" s="199" t="str">
        <f>IF('Summary Clear'!G170=0,"",'Summary Clear'!G170)</f>
        <v/>
      </c>
      <c r="H181" s="199" t="str">
        <f>IF('Summary Clear'!J170=0,"",'Summary Clear'!J170)</f>
        <v/>
      </c>
      <c r="I181" s="199" t="str">
        <f>IF('Summary Clear'!K170=0,"",'Summary Clear'!K170)</f>
        <v/>
      </c>
      <c r="J181" s="200" t="str">
        <f>IF('Summary Clear'!V170=0,"",'Summary Clear'!V170)</f>
        <v/>
      </c>
      <c r="K181" s="199" t="str">
        <f>IF('Summary Clear'!L170=0,"",'Summary Clear'!L170)</f>
        <v/>
      </c>
      <c r="L181" s="199" t="str">
        <f>IF('Summary Clear'!M170=0,"",'Summary Clear'!M170)</f>
        <v/>
      </c>
      <c r="M181" s="201" t="str">
        <f>IF('Summary Clear'!S170=0,"",'Summary Clear'!S170)</f>
        <v/>
      </c>
      <c r="N181" s="201" t="str">
        <f>IF('Summary Clear'!T170=0,"",'Summary Clear'!T170)</f>
        <v/>
      </c>
      <c r="O181" s="201" t="str">
        <f>IF('Summary Clear'!W170=0,"",'Summary Clear'!W170)</f>
        <v/>
      </c>
      <c r="P181" s="201" t="str">
        <f>IF('Summary Clear'!X170=0,"",'Summary Clear'!X170)</f>
        <v/>
      </c>
      <c r="Q181" s="201" t="str">
        <f>IF('Summary Clear'!Y170=0,"",'Summary Clear'!Y170)</f>
        <v/>
      </c>
      <c r="R181" s="201" t="str">
        <f>IF('Summary Clear'!Z170=0,"",'Summary Clear'!Z170)</f>
        <v/>
      </c>
      <c r="S181" s="201" t="str">
        <f>IF('Summary Clear'!AA170=0,"",'Summary Clear'!AA170)</f>
        <v/>
      </c>
    </row>
    <row r="182" spans="3:19" x14ac:dyDescent="0.25">
      <c r="C182" s="145" t="str">
        <f>IF('Summary Clear'!B171=0,"",'Summary Clear'!B171)</f>
        <v/>
      </c>
      <c r="D182" s="54" t="str">
        <f>IF('Summary Clear'!D171=0,"",'Summary Clear'!D171)</f>
        <v/>
      </c>
      <c r="E182" s="198" t="str">
        <f>IF('Summary Clear'!E171=0,"",(VLOOKUP('Summary Clear'!E171,Lists!$E$15:$G$21,3,FALSE)))</f>
        <v/>
      </c>
      <c r="F182" s="199" t="str">
        <f>IF('Summary Clear'!F171=0,"",'Summary Clear'!F171)</f>
        <v/>
      </c>
      <c r="G182" s="199" t="str">
        <f>IF('Summary Clear'!G171=0,"",'Summary Clear'!G171)</f>
        <v/>
      </c>
      <c r="H182" s="199" t="str">
        <f>IF('Summary Clear'!J171=0,"",'Summary Clear'!J171)</f>
        <v/>
      </c>
      <c r="I182" s="199" t="str">
        <f>IF('Summary Clear'!K171=0,"",'Summary Clear'!K171)</f>
        <v/>
      </c>
      <c r="J182" s="200" t="str">
        <f>IF('Summary Clear'!V171=0,"",'Summary Clear'!V171)</f>
        <v/>
      </c>
      <c r="K182" s="199" t="str">
        <f>IF('Summary Clear'!L171=0,"",'Summary Clear'!L171)</f>
        <v/>
      </c>
      <c r="L182" s="199" t="str">
        <f>IF('Summary Clear'!M171=0,"",'Summary Clear'!M171)</f>
        <v/>
      </c>
      <c r="M182" s="201" t="str">
        <f>IF('Summary Clear'!S171=0,"",'Summary Clear'!S171)</f>
        <v/>
      </c>
      <c r="N182" s="201" t="str">
        <f>IF('Summary Clear'!T171=0,"",'Summary Clear'!T171)</f>
        <v/>
      </c>
      <c r="O182" s="201" t="str">
        <f>IF('Summary Clear'!W171=0,"",'Summary Clear'!W171)</f>
        <v/>
      </c>
      <c r="P182" s="201" t="str">
        <f>IF('Summary Clear'!X171=0,"",'Summary Clear'!X171)</f>
        <v/>
      </c>
      <c r="Q182" s="201" t="str">
        <f>IF('Summary Clear'!Y171=0,"",'Summary Clear'!Y171)</f>
        <v/>
      </c>
      <c r="R182" s="201" t="str">
        <f>IF('Summary Clear'!Z171=0,"",'Summary Clear'!Z171)</f>
        <v/>
      </c>
      <c r="S182" s="201" t="str">
        <f>IF('Summary Clear'!AA171=0,"",'Summary Clear'!AA171)</f>
        <v/>
      </c>
    </row>
    <row r="183" spans="3:19" x14ac:dyDescent="0.25">
      <c r="C183" s="145" t="str">
        <f>IF('Summary Clear'!B172=0,"",'Summary Clear'!B172)</f>
        <v/>
      </c>
      <c r="D183" s="54" t="str">
        <f>IF('Summary Clear'!D172=0,"",'Summary Clear'!D172)</f>
        <v/>
      </c>
      <c r="E183" s="198" t="str">
        <f>IF('Summary Clear'!E172=0,"",(VLOOKUP('Summary Clear'!E172,Lists!$E$15:$G$21,3,FALSE)))</f>
        <v/>
      </c>
      <c r="F183" s="199" t="str">
        <f>IF('Summary Clear'!F172=0,"",'Summary Clear'!F172)</f>
        <v/>
      </c>
      <c r="G183" s="199" t="str">
        <f>IF('Summary Clear'!G172=0,"",'Summary Clear'!G172)</f>
        <v/>
      </c>
      <c r="H183" s="199" t="str">
        <f>IF('Summary Clear'!J172=0,"",'Summary Clear'!J172)</f>
        <v/>
      </c>
      <c r="I183" s="199" t="str">
        <f>IF('Summary Clear'!K172=0,"",'Summary Clear'!K172)</f>
        <v/>
      </c>
      <c r="J183" s="200" t="str">
        <f>IF('Summary Clear'!V172=0,"",'Summary Clear'!V172)</f>
        <v/>
      </c>
      <c r="K183" s="199" t="str">
        <f>IF('Summary Clear'!L172=0,"",'Summary Clear'!L172)</f>
        <v/>
      </c>
      <c r="L183" s="199" t="str">
        <f>IF('Summary Clear'!M172=0,"",'Summary Clear'!M172)</f>
        <v/>
      </c>
      <c r="M183" s="201" t="str">
        <f>IF('Summary Clear'!S172=0,"",'Summary Clear'!S172)</f>
        <v/>
      </c>
      <c r="N183" s="201" t="str">
        <f>IF('Summary Clear'!T172=0,"",'Summary Clear'!T172)</f>
        <v/>
      </c>
      <c r="O183" s="201" t="str">
        <f>IF('Summary Clear'!W172=0,"",'Summary Clear'!W172)</f>
        <v/>
      </c>
      <c r="P183" s="201" t="str">
        <f>IF('Summary Clear'!X172=0,"",'Summary Clear'!X172)</f>
        <v/>
      </c>
      <c r="Q183" s="201" t="str">
        <f>IF('Summary Clear'!Y172=0,"",'Summary Clear'!Y172)</f>
        <v/>
      </c>
      <c r="R183" s="201" t="str">
        <f>IF('Summary Clear'!Z172=0,"",'Summary Clear'!Z172)</f>
        <v/>
      </c>
      <c r="S183" s="201" t="str">
        <f>IF('Summary Clear'!AA172=0,"",'Summary Clear'!AA172)</f>
        <v/>
      </c>
    </row>
    <row r="184" spans="3:19" x14ac:dyDescent="0.25">
      <c r="C184" s="145" t="str">
        <f>IF('Summary Clear'!B173=0,"",'Summary Clear'!B173)</f>
        <v/>
      </c>
      <c r="D184" s="54" t="str">
        <f>IF('Summary Clear'!D173=0,"",'Summary Clear'!D173)</f>
        <v/>
      </c>
      <c r="E184" s="198" t="str">
        <f>IF('Summary Clear'!E173=0,"",(VLOOKUP('Summary Clear'!E173,Lists!$E$15:$G$21,3,FALSE)))</f>
        <v/>
      </c>
      <c r="F184" s="199" t="str">
        <f>IF('Summary Clear'!F173=0,"",'Summary Clear'!F173)</f>
        <v/>
      </c>
      <c r="G184" s="199" t="str">
        <f>IF('Summary Clear'!G173=0,"",'Summary Clear'!G173)</f>
        <v/>
      </c>
      <c r="H184" s="199" t="str">
        <f>IF('Summary Clear'!J173=0,"",'Summary Clear'!J173)</f>
        <v/>
      </c>
      <c r="I184" s="199" t="str">
        <f>IF('Summary Clear'!K173=0,"",'Summary Clear'!K173)</f>
        <v/>
      </c>
      <c r="J184" s="200" t="str">
        <f>IF('Summary Clear'!V173=0,"",'Summary Clear'!V173)</f>
        <v/>
      </c>
      <c r="K184" s="199" t="str">
        <f>IF('Summary Clear'!L173=0,"",'Summary Clear'!L173)</f>
        <v/>
      </c>
      <c r="L184" s="199" t="str">
        <f>IF('Summary Clear'!M173=0,"",'Summary Clear'!M173)</f>
        <v/>
      </c>
      <c r="M184" s="201" t="str">
        <f>IF('Summary Clear'!S173=0,"",'Summary Clear'!S173)</f>
        <v/>
      </c>
      <c r="N184" s="201" t="str">
        <f>IF('Summary Clear'!T173=0,"",'Summary Clear'!T173)</f>
        <v/>
      </c>
      <c r="O184" s="201" t="str">
        <f>IF('Summary Clear'!W173=0,"",'Summary Clear'!W173)</f>
        <v/>
      </c>
      <c r="P184" s="201" t="str">
        <f>IF('Summary Clear'!X173=0,"",'Summary Clear'!X173)</f>
        <v/>
      </c>
      <c r="Q184" s="201" t="str">
        <f>IF('Summary Clear'!Y173=0,"",'Summary Clear'!Y173)</f>
        <v/>
      </c>
      <c r="R184" s="201" t="str">
        <f>IF('Summary Clear'!Z173=0,"",'Summary Clear'!Z173)</f>
        <v/>
      </c>
      <c r="S184" s="201" t="str">
        <f>IF('Summary Clear'!AA173=0,"",'Summary Clear'!AA173)</f>
        <v/>
      </c>
    </row>
    <row r="185" spans="3:19" x14ac:dyDescent="0.25">
      <c r="C185" s="145" t="str">
        <f>IF('Summary Clear'!B174=0,"",'Summary Clear'!B174)</f>
        <v/>
      </c>
      <c r="D185" s="54" t="str">
        <f>IF('Summary Clear'!D174=0,"",'Summary Clear'!D174)</f>
        <v/>
      </c>
      <c r="E185" s="198" t="str">
        <f>IF('Summary Clear'!E174=0,"",(VLOOKUP('Summary Clear'!E174,Lists!$E$15:$G$21,3,FALSE)))</f>
        <v/>
      </c>
      <c r="F185" s="199" t="str">
        <f>IF('Summary Clear'!F174=0,"",'Summary Clear'!F174)</f>
        <v/>
      </c>
      <c r="G185" s="199" t="str">
        <f>IF('Summary Clear'!G174=0,"",'Summary Clear'!G174)</f>
        <v/>
      </c>
      <c r="H185" s="199" t="str">
        <f>IF('Summary Clear'!J174=0,"",'Summary Clear'!J174)</f>
        <v/>
      </c>
      <c r="I185" s="199" t="str">
        <f>IF('Summary Clear'!K174=0,"",'Summary Clear'!K174)</f>
        <v/>
      </c>
      <c r="J185" s="200" t="str">
        <f>IF('Summary Clear'!V174=0,"",'Summary Clear'!V174)</f>
        <v/>
      </c>
      <c r="K185" s="199" t="str">
        <f>IF('Summary Clear'!L174=0,"",'Summary Clear'!L174)</f>
        <v/>
      </c>
      <c r="L185" s="199" t="str">
        <f>IF('Summary Clear'!M174=0,"",'Summary Clear'!M174)</f>
        <v/>
      </c>
      <c r="M185" s="201" t="str">
        <f>IF('Summary Clear'!S174=0,"",'Summary Clear'!S174)</f>
        <v/>
      </c>
      <c r="N185" s="201" t="str">
        <f>IF('Summary Clear'!T174=0,"",'Summary Clear'!T174)</f>
        <v/>
      </c>
      <c r="O185" s="201" t="str">
        <f>IF('Summary Clear'!W174=0,"",'Summary Clear'!W174)</f>
        <v/>
      </c>
      <c r="P185" s="201" t="str">
        <f>IF('Summary Clear'!X174=0,"",'Summary Clear'!X174)</f>
        <v/>
      </c>
      <c r="Q185" s="201" t="str">
        <f>IF('Summary Clear'!Y174=0,"",'Summary Clear'!Y174)</f>
        <v/>
      </c>
      <c r="R185" s="201" t="str">
        <f>IF('Summary Clear'!Z174=0,"",'Summary Clear'!Z174)</f>
        <v/>
      </c>
      <c r="S185" s="201" t="str">
        <f>IF('Summary Clear'!AA174=0,"",'Summary Clear'!AA174)</f>
        <v/>
      </c>
    </row>
    <row r="186" spans="3:19" x14ac:dyDescent="0.25">
      <c r="C186" s="145" t="str">
        <f>IF('Summary Clear'!B175=0,"",'Summary Clear'!B175)</f>
        <v/>
      </c>
      <c r="D186" s="54" t="str">
        <f>IF('Summary Clear'!D175=0,"",'Summary Clear'!D175)</f>
        <v/>
      </c>
      <c r="E186" s="198" t="str">
        <f>IF('Summary Clear'!E175=0,"",(VLOOKUP('Summary Clear'!E175,Lists!$E$15:$G$21,3,FALSE)))</f>
        <v/>
      </c>
      <c r="F186" s="199" t="str">
        <f>IF('Summary Clear'!F175=0,"",'Summary Clear'!F175)</f>
        <v/>
      </c>
      <c r="G186" s="199" t="str">
        <f>IF('Summary Clear'!G175=0,"",'Summary Clear'!G175)</f>
        <v/>
      </c>
      <c r="H186" s="199" t="str">
        <f>IF('Summary Clear'!J175=0,"",'Summary Clear'!J175)</f>
        <v/>
      </c>
      <c r="I186" s="199" t="str">
        <f>IF('Summary Clear'!K175=0,"",'Summary Clear'!K175)</f>
        <v/>
      </c>
      <c r="J186" s="200" t="str">
        <f>IF('Summary Clear'!V175=0,"",'Summary Clear'!V175)</f>
        <v/>
      </c>
      <c r="K186" s="199" t="str">
        <f>IF('Summary Clear'!L175=0,"",'Summary Clear'!L175)</f>
        <v/>
      </c>
      <c r="L186" s="199" t="str">
        <f>IF('Summary Clear'!M175=0,"",'Summary Clear'!M175)</f>
        <v/>
      </c>
      <c r="M186" s="201" t="str">
        <f>IF('Summary Clear'!S175=0,"",'Summary Clear'!S175)</f>
        <v/>
      </c>
      <c r="N186" s="201" t="str">
        <f>IF('Summary Clear'!T175=0,"",'Summary Clear'!T175)</f>
        <v/>
      </c>
      <c r="O186" s="201" t="str">
        <f>IF('Summary Clear'!W175=0,"",'Summary Clear'!W175)</f>
        <v/>
      </c>
      <c r="P186" s="201" t="str">
        <f>IF('Summary Clear'!X175=0,"",'Summary Clear'!X175)</f>
        <v/>
      </c>
      <c r="Q186" s="201" t="str">
        <f>IF('Summary Clear'!Y175=0,"",'Summary Clear'!Y175)</f>
        <v/>
      </c>
      <c r="R186" s="201" t="str">
        <f>IF('Summary Clear'!Z175=0,"",'Summary Clear'!Z175)</f>
        <v/>
      </c>
      <c r="S186" s="201" t="str">
        <f>IF('Summary Clear'!AA175=0,"",'Summary Clear'!AA175)</f>
        <v/>
      </c>
    </row>
    <row r="187" spans="3:19" x14ac:dyDescent="0.25">
      <c r="C187" s="145" t="str">
        <f>IF('Summary Clear'!B176=0,"",'Summary Clear'!B176)</f>
        <v/>
      </c>
      <c r="D187" s="54" t="str">
        <f>IF('Summary Clear'!D176=0,"",'Summary Clear'!D176)</f>
        <v/>
      </c>
      <c r="E187" s="198" t="str">
        <f>IF('Summary Clear'!E176=0,"",(VLOOKUP('Summary Clear'!E176,Lists!$E$15:$G$21,3,FALSE)))</f>
        <v/>
      </c>
      <c r="F187" s="199" t="str">
        <f>IF('Summary Clear'!F176=0,"",'Summary Clear'!F176)</f>
        <v/>
      </c>
      <c r="G187" s="199" t="str">
        <f>IF('Summary Clear'!G176=0,"",'Summary Clear'!G176)</f>
        <v/>
      </c>
      <c r="H187" s="199" t="str">
        <f>IF('Summary Clear'!J176=0,"",'Summary Clear'!J176)</f>
        <v/>
      </c>
      <c r="I187" s="199" t="str">
        <f>IF('Summary Clear'!K176=0,"",'Summary Clear'!K176)</f>
        <v/>
      </c>
      <c r="J187" s="200" t="str">
        <f>IF('Summary Clear'!V176=0,"",'Summary Clear'!V176)</f>
        <v/>
      </c>
      <c r="K187" s="199" t="str">
        <f>IF('Summary Clear'!L176=0,"",'Summary Clear'!L176)</f>
        <v/>
      </c>
      <c r="L187" s="199" t="str">
        <f>IF('Summary Clear'!M176=0,"",'Summary Clear'!M176)</f>
        <v/>
      </c>
      <c r="M187" s="201" t="str">
        <f>IF('Summary Clear'!S176=0,"",'Summary Clear'!S176)</f>
        <v/>
      </c>
      <c r="N187" s="201" t="str">
        <f>IF('Summary Clear'!T176=0,"",'Summary Clear'!T176)</f>
        <v/>
      </c>
      <c r="O187" s="201" t="str">
        <f>IF('Summary Clear'!W176=0,"",'Summary Clear'!W176)</f>
        <v/>
      </c>
      <c r="P187" s="201" t="str">
        <f>IF('Summary Clear'!X176=0,"",'Summary Clear'!X176)</f>
        <v/>
      </c>
      <c r="Q187" s="201" t="str">
        <f>IF('Summary Clear'!Y176=0,"",'Summary Clear'!Y176)</f>
        <v/>
      </c>
      <c r="R187" s="201" t="str">
        <f>IF('Summary Clear'!Z176=0,"",'Summary Clear'!Z176)</f>
        <v/>
      </c>
      <c r="S187" s="201" t="str">
        <f>IF('Summary Clear'!AA176=0,"",'Summary Clear'!AA176)</f>
        <v/>
      </c>
    </row>
    <row r="188" spans="3:19" x14ac:dyDescent="0.25">
      <c r="C188" s="145" t="str">
        <f>IF('Summary Clear'!B177=0,"",'Summary Clear'!B177)</f>
        <v/>
      </c>
      <c r="D188" s="54" t="str">
        <f>IF('Summary Clear'!D177=0,"",'Summary Clear'!D177)</f>
        <v/>
      </c>
      <c r="E188" s="198" t="str">
        <f>IF('Summary Clear'!E177=0,"",(VLOOKUP('Summary Clear'!E177,Lists!$E$15:$G$21,3,FALSE)))</f>
        <v/>
      </c>
      <c r="F188" s="199" t="str">
        <f>IF('Summary Clear'!F177=0,"",'Summary Clear'!F177)</f>
        <v/>
      </c>
      <c r="G188" s="199" t="str">
        <f>IF('Summary Clear'!G177=0,"",'Summary Clear'!G177)</f>
        <v/>
      </c>
      <c r="H188" s="199" t="str">
        <f>IF('Summary Clear'!J177=0,"",'Summary Clear'!J177)</f>
        <v/>
      </c>
      <c r="I188" s="199" t="str">
        <f>IF('Summary Clear'!K177=0,"",'Summary Clear'!K177)</f>
        <v/>
      </c>
      <c r="J188" s="200" t="str">
        <f>IF('Summary Clear'!V177=0,"",'Summary Clear'!V177)</f>
        <v/>
      </c>
      <c r="K188" s="199" t="str">
        <f>IF('Summary Clear'!L177=0,"",'Summary Clear'!L177)</f>
        <v/>
      </c>
      <c r="L188" s="199" t="str">
        <f>IF('Summary Clear'!M177=0,"",'Summary Clear'!M177)</f>
        <v/>
      </c>
      <c r="M188" s="201" t="str">
        <f>IF('Summary Clear'!S177=0,"",'Summary Clear'!S177)</f>
        <v/>
      </c>
      <c r="N188" s="201" t="str">
        <f>IF('Summary Clear'!T177=0,"",'Summary Clear'!T177)</f>
        <v/>
      </c>
      <c r="O188" s="201" t="str">
        <f>IF('Summary Clear'!W177=0,"",'Summary Clear'!W177)</f>
        <v/>
      </c>
      <c r="P188" s="201" t="str">
        <f>IF('Summary Clear'!X177=0,"",'Summary Clear'!X177)</f>
        <v/>
      </c>
      <c r="Q188" s="201" t="str">
        <f>IF('Summary Clear'!Y177=0,"",'Summary Clear'!Y177)</f>
        <v/>
      </c>
      <c r="R188" s="201" t="str">
        <f>IF('Summary Clear'!Z177=0,"",'Summary Clear'!Z177)</f>
        <v/>
      </c>
      <c r="S188" s="201" t="str">
        <f>IF('Summary Clear'!AA177=0,"",'Summary Clear'!AA177)</f>
        <v/>
      </c>
    </row>
    <row r="189" spans="3:19" x14ac:dyDescent="0.25">
      <c r="C189" s="145" t="str">
        <f>IF('Summary Clear'!B178=0,"",'Summary Clear'!B178)</f>
        <v/>
      </c>
      <c r="D189" s="54" t="str">
        <f>IF('Summary Clear'!D178=0,"",'Summary Clear'!D178)</f>
        <v/>
      </c>
      <c r="E189" s="198" t="str">
        <f>IF('Summary Clear'!E178=0,"",(VLOOKUP('Summary Clear'!E178,Lists!$E$15:$G$21,3,FALSE)))</f>
        <v/>
      </c>
      <c r="F189" s="199" t="str">
        <f>IF('Summary Clear'!F178=0,"",'Summary Clear'!F178)</f>
        <v/>
      </c>
      <c r="G189" s="199" t="str">
        <f>IF('Summary Clear'!G178=0,"",'Summary Clear'!G178)</f>
        <v/>
      </c>
      <c r="H189" s="199" t="str">
        <f>IF('Summary Clear'!J178=0,"",'Summary Clear'!J178)</f>
        <v/>
      </c>
      <c r="I189" s="199" t="str">
        <f>IF('Summary Clear'!K178=0,"",'Summary Clear'!K178)</f>
        <v/>
      </c>
      <c r="J189" s="200" t="str">
        <f>IF('Summary Clear'!V178=0,"",'Summary Clear'!V178)</f>
        <v/>
      </c>
      <c r="K189" s="199" t="str">
        <f>IF('Summary Clear'!L178=0,"",'Summary Clear'!L178)</f>
        <v/>
      </c>
      <c r="L189" s="199" t="str">
        <f>IF('Summary Clear'!M178=0,"",'Summary Clear'!M178)</f>
        <v/>
      </c>
      <c r="M189" s="201" t="str">
        <f>IF('Summary Clear'!S178=0,"",'Summary Clear'!S178)</f>
        <v/>
      </c>
      <c r="N189" s="201" t="str">
        <f>IF('Summary Clear'!T178=0,"",'Summary Clear'!T178)</f>
        <v/>
      </c>
      <c r="O189" s="201" t="str">
        <f>IF('Summary Clear'!W178=0,"",'Summary Clear'!W178)</f>
        <v/>
      </c>
      <c r="P189" s="201" t="str">
        <f>IF('Summary Clear'!X178=0,"",'Summary Clear'!X178)</f>
        <v/>
      </c>
      <c r="Q189" s="201" t="str">
        <f>IF('Summary Clear'!Y178=0,"",'Summary Clear'!Y178)</f>
        <v/>
      </c>
      <c r="R189" s="201" t="str">
        <f>IF('Summary Clear'!Z178=0,"",'Summary Clear'!Z178)</f>
        <v/>
      </c>
      <c r="S189" s="201" t="str">
        <f>IF('Summary Clear'!AA178=0,"",'Summary Clear'!AA178)</f>
        <v/>
      </c>
    </row>
    <row r="190" spans="3:19" x14ac:dyDescent="0.25">
      <c r="C190" s="145" t="str">
        <f>IF('Summary Clear'!B179=0,"",'Summary Clear'!B179)</f>
        <v/>
      </c>
      <c r="D190" s="54" t="str">
        <f>IF('Summary Clear'!D179=0,"",'Summary Clear'!D179)</f>
        <v/>
      </c>
      <c r="E190" s="198" t="str">
        <f>IF('Summary Clear'!E179=0,"",(VLOOKUP('Summary Clear'!E179,Lists!$E$15:$G$21,3,FALSE)))</f>
        <v/>
      </c>
      <c r="F190" s="199" t="str">
        <f>IF('Summary Clear'!F179=0,"",'Summary Clear'!F179)</f>
        <v/>
      </c>
      <c r="G190" s="199" t="str">
        <f>IF('Summary Clear'!G179=0,"",'Summary Clear'!G179)</f>
        <v/>
      </c>
      <c r="H190" s="199" t="str">
        <f>IF('Summary Clear'!J179=0,"",'Summary Clear'!J179)</f>
        <v/>
      </c>
      <c r="I190" s="199" t="str">
        <f>IF('Summary Clear'!K179=0,"",'Summary Clear'!K179)</f>
        <v/>
      </c>
      <c r="J190" s="200" t="str">
        <f>IF('Summary Clear'!V179=0,"",'Summary Clear'!V179)</f>
        <v/>
      </c>
      <c r="K190" s="199" t="str">
        <f>IF('Summary Clear'!L179=0,"",'Summary Clear'!L179)</f>
        <v/>
      </c>
      <c r="L190" s="199" t="str">
        <f>IF('Summary Clear'!M179=0,"",'Summary Clear'!M179)</f>
        <v/>
      </c>
      <c r="M190" s="201" t="str">
        <f>IF('Summary Clear'!S179=0,"",'Summary Clear'!S179)</f>
        <v/>
      </c>
      <c r="N190" s="201" t="str">
        <f>IF('Summary Clear'!T179=0,"",'Summary Clear'!T179)</f>
        <v/>
      </c>
      <c r="O190" s="201" t="str">
        <f>IF('Summary Clear'!W179=0,"",'Summary Clear'!W179)</f>
        <v/>
      </c>
      <c r="P190" s="201" t="str">
        <f>IF('Summary Clear'!X179=0,"",'Summary Clear'!X179)</f>
        <v/>
      </c>
      <c r="Q190" s="201" t="str">
        <f>IF('Summary Clear'!Y179=0,"",'Summary Clear'!Y179)</f>
        <v/>
      </c>
      <c r="R190" s="201" t="str">
        <f>IF('Summary Clear'!Z179=0,"",'Summary Clear'!Z179)</f>
        <v/>
      </c>
      <c r="S190" s="201" t="str">
        <f>IF('Summary Clear'!AA179=0,"",'Summary Clear'!AA179)</f>
        <v/>
      </c>
    </row>
    <row r="191" spans="3:19" x14ac:dyDescent="0.25">
      <c r="C191" s="145" t="str">
        <f>IF('Summary Clear'!B180=0,"",'Summary Clear'!B180)</f>
        <v/>
      </c>
      <c r="D191" s="54" t="str">
        <f>IF('Summary Clear'!D180=0,"",'Summary Clear'!D180)</f>
        <v/>
      </c>
      <c r="E191" s="198" t="str">
        <f>IF('Summary Clear'!E180=0,"",(VLOOKUP('Summary Clear'!E180,Lists!$E$15:$G$21,3,FALSE)))</f>
        <v/>
      </c>
      <c r="F191" s="199" t="str">
        <f>IF('Summary Clear'!F180=0,"",'Summary Clear'!F180)</f>
        <v/>
      </c>
      <c r="G191" s="199" t="str">
        <f>IF('Summary Clear'!G180=0,"",'Summary Clear'!G180)</f>
        <v/>
      </c>
      <c r="H191" s="199" t="str">
        <f>IF('Summary Clear'!J180=0,"",'Summary Clear'!J180)</f>
        <v/>
      </c>
      <c r="I191" s="199" t="str">
        <f>IF('Summary Clear'!K180=0,"",'Summary Clear'!K180)</f>
        <v/>
      </c>
      <c r="J191" s="200" t="str">
        <f>IF('Summary Clear'!V180=0,"",'Summary Clear'!V180)</f>
        <v/>
      </c>
      <c r="K191" s="199" t="str">
        <f>IF('Summary Clear'!L180=0,"",'Summary Clear'!L180)</f>
        <v/>
      </c>
      <c r="L191" s="199" t="str">
        <f>IF('Summary Clear'!M180=0,"",'Summary Clear'!M180)</f>
        <v/>
      </c>
      <c r="M191" s="201" t="str">
        <f>IF('Summary Clear'!S180=0,"",'Summary Clear'!S180)</f>
        <v/>
      </c>
      <c r="N191" s="201" t="str">
        <f>IF('Summary Clear'!T180=0,"",'Summary Clear'!T180)</f>
        <v/>
      </c>
      <c r="O191" s="201" t="str">
        <f>IF('Summary Clear'!W180=0,"",'Summary Clear'!W180)</f>
        <v/>
      </c>
      <c r="P191" s="201" t="str">
        <f>IF('Summary Clear'!X180=0,"",'Summary Clear'!X180)</f>
        <v/>
      </c>
      <c r="Q191" s="201" t="str">
        <f>IF('Summary Clear'!Y180=0,"",'Summary Clear'!Y180)</f>
        <v/>
      </c>
      <c r="R191" s="201" t="str">
        <f>IF('Summary Clear'!Z180=0,"",'Summary Clear'!Z180)</f>
        <v/>
      </c>
      <c r="S191" s="201" t="str">
        <f>IF('Summary Clear'!AA180=0,"",'Summary Clear'!AA180)</f>
        <v/>
      </c>
    </row>
    <row r="192" spans="3:19" x14ac:dyDescent="0.25">
      <c r="C192" s="145" t="str">
        <f>IF('Summary Clear'!B181=0,"",'Summary Clear'!B181)</f>
        <v/>
      </c>
      <c r="D192" s="54" t="str">
        <f>IF('Summary Clear'!D181=0,"",'Summary Clear'!D181)</f>
        <v/>
      </c>
      <c r="E192" s="198" t="str">
        <f>IF('Summary Clear'!E181=0,"",(VLOOKUP('Summary Clear'!E181,Lists!$E$15:$G$21,3,FALSE)))</f>
        <v/>
      </c>
      <c r="F192" s="199" t="str">
        <f>IF('Summary Clear'!F181=0,"",'Summary Clear'!F181)</f>
        <v/>
      </c>
      <c r="G192" s="199" t="str">
        <f>IF('Summary Clear'!G181=0,"",'Summary Clear'!G181)</f>
        <v/>
      </c>
      <c r="H192" s="199" t="str">
        <f>IF('Summary Clear'!J181=0,"",'Summary Clear'!J181)</f>
        <v/>
      </c>
      <c r="I192" s="199" t="str">
        <f>IF('Summary Clear'!K181=0,"",'Summary Clear'!K181)</f>
        <v/>
      </c>
      <c r="J192" s="200" t="str">
        <f>IF('Summary Clear'!V181=0,"",'Summary Clear'!V181)</f>
        <v/>
      </c>
      <c r="K192" s="199" t="str">
        <f>IF('Summary Clear'!L181=0,"",'Summary Clear'!L181)</f>
        <v/>
      </c>
      <c r="L192" s="199" t="str">
        <f>IF('Summary Clear'!M181=0,"",'Summary Clear'!M181)</f>
        <v/>
      </c>
      <c r="M192" s="201" t="str">
        <f>IF('Summary Clear'!S181=0,"",'Summary Clear'!S181)</f>
        <v/>
      </c>
      <c r="N192" s="201" t="str">
        <f>IF('Summary Clear'!T181=0,"",'Summary Clear'!T181)</f>
        <v/>
      </c>
      <c r="O192" s="201" t="str">
        <f>IF('Summary Clear'!W181=0,"",'Summary Clear'!W181)</f>
        <v/>
      </c>
      <c r="P192" s="201" t="str">
        <f>IF('Summary Clear'!X181=0,"",'Summary Clear'!X181)</f>
        <v/>
      </c>
      <c r="Q192" s="201" t="str">
        <f>IF('Summary Clear'!Y181=0,"",'Summary Clear'!Y181)</f>
        <v/>
      </c>
      <c r="R192" s="201" t="str">
        <f>IF('Summary Clear'!Z181=0,"",'Summary Clear'!Z181)</f>
        <v/>
      </c>
      <c r="S192" s="201" t="str">
        <f>IF('Summary Clear'!AA181=0,"",'Summary Clear'!AA181)</f>
        <v/>
      </c>
    </row>
    <row r="193" spans="3:19" x14ac:dyDescent="0.25">
      <c r="C193" s="145" t="str">
        <f>IF('Summary Clear'!B182=0,"",'Summary Clear'!B182)</f>
        <v/>
      </c>
      <c r="D193" s="54" t="str">
        <f>IF('Summary Clear'!D182=0,"",'Summary Clear'!D182)</f>
        <v/>
      </c>
      <c r="E193" s="198" t="str">
        <f>IF('Summary Clear'!E182=0,"",(VLOOKUP('Summary Clear'!E182,Lists!$E$15:$G$21,3,FALSE)))</f>
        <v/>
      </c>
      <c r="F193" s="199" t="str">
        <f>IF('Summary Clear'!F182=0,"",'Summary Clear'!F182)</f>
        <v/>
      </c>
      <c r="G193" s="199" t="str">
        <f>IF('Summary Clear'!G182=0,"",'Summary Clear'!G182)</f>
        <v/>
      </c>
      <c r="H193" s="199" t="str">
        <f>IF('Summary Clear'!J182=0,"",'Summary Clear'!J182)</f>
        <v/>
      </c>
      <c r="I193" s="199" t="str">
        <f>IF('Summary Clear'!K182=0,"",'Summary Clear'!K182)</f>
        <v/>
      </c>
      <c r="J193" s="200" t="str">
        <f>IF('Summary Clear'!V182=0,"",'Summary Clear'!V182)</f>
        <v/>
      </c>
      <c r="K193" s="199" t="str">
        <f>IF('Summary Clear'!L182=0,"",'Summary Clear'!L182)</f>
        <v/>
      </c>
      <c r="L193" s="199" t="str">
        <f>IF('Summary Clear'!M182=0,"",'Summary Clear'!M182)</f>
        <v/>
      </c>
      <c r="M193" s="201" t="str">
        <f>IF('Summary Clear'!S182=0,"",'Summary Clear'!S182)</f>
        <v/>
      </c>
      <c r="N193" s="201" t="str">
        <f>IF('Summary Clear'!T182=0,"",'Summary Clear'!T182)</f>
        <v/>
      </c>
      <c r="O193" s="201" t="str">
        <f>IF('Summary Clear'!W182=0,"",'Summary Clear'!W182)</f>
        <v/>
      </c>
      <c r="P193" s="201" t="str">
        <f>IF('Summary Clear'!X182=0,"",'Summary Clear'!X182)</f>
        <v/>
      </c>
      <c r="Q193" s="201" t="str">
        <f>IF('Summary Clear'!Y182=0,"",'Summary Clear'!Y182)</f>
        <v/>
      </c>
      <c r="R193" s="201" t="str">
        <f>IF('Summary Clear'!Z182=0,"",'Summary Clear'!Z182)</f>
        <v/>
      </c>
      <c r="S193" s="201" t="str">
        <f>IF('Summary Clear'!AA182=0,"",'Summary Clear'!AA182)</f>
        <v/>
      </c>
    </row>
    <row r="194" spans="3:19" x14ac:dyDescent="0.25">
      <c r="C194" s="145" t="str">
        <f>IF('Summary Clear'!B183=0,"",'Summary Clear'!B183)</f>
        <v/>
      </c>
      <c r="D194" s="54" t="str">
        <f>IF('Summary Clear'!D183=0,"",'Summary Clear'!D183)</f>
        <v/>
      </c>
      <c r="E194" s="198" t="str">
        <f>IF('Summary Clear'!E183=0,"",(VLOOKUP('Summary Clear'!E183,Lists!$E$15:$G$21,3,FALSE)))</f>
        <v/>
      </c>
      <c r="F194" s="199" t="str">
        <f>IF('Summary Clear'!F183=0,"",'Summary Clear'!F183)</f>
        <v/>
      </c>
      <c r="G194" s="199" t="str">
        <f>IF('Summary Clear'!G183=0,"",'Summary Clear'!G183)</f>
        <v/>
      </c>
      <c r="H194" s="199" t="str">
        <f>IF('Summary Clear'!J183=0,"",'Summary Clear'!J183)</f>
        <v/>
      </c>
      <c r="I194" s="199" t="str">
        <f>IF('Summary Clear'!K183=0,"",'Summary Clear'!K183)</f>
        <v/>
      </c>
      <c r="J194" s="200" t="str">
        <f>IF('Summary Clear'!V183=0,"",'Summary Clear'!V183)</f>
        <v/>
      </c>
      <c r="K194" s="199" t="str">
        <f>IF('Summary Clear'!L183=0,"",'Summary Clear'!L183)</f>
        <v/>
      </c>
      <c r="L194" s="199" t="str">
        <f>IF('Summary Clear'!M183=0,"",'Summary Clear'!M183)</f>
        <v/>
      </c>
      <c r="M194" s="201" t="str">
        <f>IF('Summary Clear'!S183=0,"",'Summary Clear'!S183)</f>
        <v/>
      </c>
      <c r="N194" s="201" t="str">
        <f>IF('Summary Clear'!T183=0,"",'Summary Clear'!T183)</f>
        <v/>
      </c>
      <c r="O194" s="201" t="str">
        <f>IF('Summary Clear'!W183=0,"",'Summary Clear'!W183)</f>
        <v/>
      </c>
      <c r="P194" s="201" t="str">
        <f>IF('Summary Clear'!X183=0,"",'Summary Clear'!X183)</f>
        <v/>
      </c>
      <c r="Q194" s="201" t="str">
        <f>IF('Summary Clear'!Y183=0,"",'Summary Clear'!Y183)</f>
        <v/>
      </c>
      <c r="R194" s="201" t="str">
        <f>IF('Summary Clear'!Z183=0,"",'Summary Clear'!Z183)</f>
        <v/>
      </c>
      <c r="S194" s="201" t="str">
        <f>IF('Summary Clear'!AA183=0,"",'Summary Clear'!AA183)</f>
        <v/>
      </c>
    </row>
    <row r="195" spans="3:19" x14ac:dyDescent="0.25">
      <c r="C195" s="145" t="str">
        <f>IF('Summary Clear'!B184=0,"",'Summary Clear'!B184)</f>
        <v/>
      </c>
      <c r="D195" s="54" t="str">
        <f>IF('Summary Clear'!D184=0,"",'Summary Clear'!D184)</f>
        <v/>
      </c>
      <c r="E195" s="198" t="str">
        <f>IF('Summary Clear'!E184=0,"",(VLOOKUP('Summary Clear'!E184,Lists!$E$15:$G$21,3,FALSE)))</f>
        <v/>
      </c>
      <c r="F195" s="199" t="str">
        <f>IF('Summary Clear'!F184=0,"",'Summary Clear'!F184)</f>
        <v/>
      </c>
      <c r="G195" s="199" t="str">
        <f>IF('Summary Clear'!G184=0,"",'Summary Clear'!G184)</f>
        <v/>
      </c>
      <c r="H195" s="199" t="str">
        <f>IF('Summary Clear'!J184=0,"",'Summary Clear'!J184)</f>
        <v/>
      </c>
      <c r="I195" s="199" t="str">
        <f>IF('Summary Clear'!K184=0,"",'Summary Clear'!K184)</f>
        <v/>
      </c>
      <c r="J195" s="200" t="str">
        <f>IF('Summary Clear'!V184=0,"",'Summary Clear'!V184)</f>
        <v/>
      </c>
      <c r="K195" s="199" t="str">
        <f>IF('Summary Clear'!L184=0,"",'Summary Clear'!L184)</f>
        <v/>
      </c>
      <c r="L195" s="199" t="str">
        <f>IF('Summary Clear'!M184=0,"",'Summary Clear'!M184)</f>
        <v/>
      </c>
      <c r="M195" s="201" t="str">
        <f>IF('Summary Clear'!S184=0,"",'Summary Clear'!S184)</f>
        <v/>
      </c>
      <c r="N195" s="201" t="str">
        <f>IF('Summary Clear'!T184=0,"",'Summary Clear'!T184)</f>
        <v/>
      </c>
      <c r="O195" s="201" t="str">
        <f>IF('Summary Clear'!W184=0,"",'Summary Clear'!W184)</f>
        <v/>
      </c>
      <c r="P195" s="201" t="str">
        <f>IF('Summary Clear'!X184=0,"",'Summary Clear'!X184)</f>
        <v/>
      </c>
      <c r="Q195" s="201" t="str">
        <f>IF('Summary Clear'!Y184=0,"",'Summary Clear'!Y184)</f>
        <v/>
      </c>
      <c r="R195" s="201" t="str">
        <f>IF('Summary Clear'!Z184=0,"",'Summary Clear'!Z184)</f>
        <v/>
      </c>
      <c r="S195" s="201" t="str">
        <f>IF('Summary Clear'!AA184=0,"",'Summary Clear'!AA184)</f>
        <v/>
      </c>
    </row>
    <row r="196" spans="3:19" x14ac:dyDescent="0.25">
      <c r="C196" s="145" t="str">
        <f>IF('Summary Clear'!B185=0,"",'Summary Clear'!B185)</f>
        <v/>
      </c>
      <c r="D196" s="54" t="str">
        <f>IF('Summary Clear'!D185=0,"",'Summary Clear'!D185)</f>
        <v/>
      </c>
      <c r="E196" s="198" t="str">
        <f>IF('Summary Clear'!E185=0,"",(VLOOKUP('Summary Clear'!E185,Lists!$E$15:$G$21,3,FALSE)))</f>
        <v/>
      </c>
      <c r="F196" s="199" t="str">
        <f>IF('Summary Clear'!F185=0,"",'Summary Clear'!F185)</f>
        <v/>
      </c>
      <c r="G196" s="199" t="str">
        <f>IF('Summary Clear'!G185=0,"",'Summary Clear'!G185)</f>
        <v/>
      </c>
      <c r="H196" s="199" t="str">
        <f>IF('Summary Clear'!J185=0,"",'Summary Clear'!J185)</f>
        <v/>
      </c>
      <c r="I196" s="199" t="str">
        <f>IF('Summary Clear'!K185=0,"",'Summary Clear'!K185)</f>
        <v/>
      </c>
      <c r="J196" s="200" t="str">
        <f>IF('Summary Clear'!V185=0,"",'Summary Clear'!V185)</f>
        <v/>
      </c>
      <c r="K196" s="199" t="str">
        <f>IF('Summary Clear'!L185=0,"",'Summary Clear'!L185)</f>
        <v/>
      </c>
      <c r="L196" s="199" t="str">
        <f>IF('Summary Clear'!M185=0,"",'Summary Clear'!M185)</f>
        <v/>
      </c>
      <c r="M196" s="201" t="str">
        <f>IF('Summary Clear'!S185=0,"",'Summary Clear'!S185)</f>
        <v/>
      </c>
      <c r="N196" s="201" t="str">
        <f>IF('Summary Clear'!T185=0,"",'Summary Clear'!T185)</f>
        <v/>
      </c>
      <c r="O196" s="201" t="str">
        <f>IF('Summary Clear'!W185=0,"",'Summary Clear'!W185)</f>
        <v/>
      </c>
      <c r="P196" s="201" t="str">
        <f>IF('Summary Clear'!X185=0,"",'Summary Clear'!X185)</f>
        <v/>
      </c>
      <c r="Q196" s="201" t="str">
        <f>IF('Summary Clear'!Y185=0,"",'Summary Clear'!Y185)</f>
        <v/>
      </c>
      <c r="R196" s="201" t="str">
        <f>IF('Summary Clear'!Z185=0,"",'Summary Clear'!Z185)</f>
        <v/>
      </c>
      <c r="S196" s="201" t="str">
        <f>IF('Summary Clear'!AA185=0,"",'Summary Clear'!AA185)</f>
        <v/>
      </c>
    </row>
    <row r="197" spans="3:19" x14ac:dyDescent="0.25">
      <c r="C197" s="145" t="str">
        <f>IF('Summary Clear'!B186=0,"",'Summary Clear'!B186)</f>
        <v/>
      </c>
      <c r="D197" s="54" t="str">
        <f>IF('Summary Clear'!D186=0,"",'Summary Clear'!D186)</f>
        <v/>
      </c>
      <c r="E197" s="198" t="str">
        <f>IF('Summary Clear'!E186=0,"",(VLOOKUP('Summary Clear'!E186,Lists!$E$15:$G$21,3,FALSE)))</f>
        <v/>
      </c>
      <c r="F197" s="199" t="str">
        <f>IF('Summary Clear'!F186=0,"",'Summary Clear'!F186)</f>
        <v/>
      </c>
      <c r="G197" s="199" t="str">
        <f>IF('Summary Clear'!G186=0,"",'Summary Clear'!G186)</f>
        <v/>
      </c>
      <c r="H197" s="199" t="str">
        <f>IF('Summary Clear'!J186=0,"",'Summary Clear'!J186)</f>
        <v/>
      </c>
      <c r="I197" s="199" t="str">
        <f>IF('Summary Clear'!K186=0,"",'Summary Clear'!K186)</f>
        <v/>
      </c>
      <c r="J197" s="200" t="str">
        <f>IF('Summary Clear'!V186=0,"",'Summary Clear'!V186)</f>
        <v/>
      </c>
      <c r="K197" s="199" t="str">
        <f>IF('Summary Clear'!L186=0,"",'Summary Clear'!L186)</f>
        <v/>
      </c>
      <c r="L197" s="199" t="str">
        <f>IF('Summary Clear'!M186=0,"",'Summary Clear'!M186)</f>
        <v/>
      </c>
      <c r="M197" s="201" t="str">
        <f>IF('Summary Clear'!S186=0,"",'Summary Clear'!S186)</f>
        <v/>
      </c>
      <c r="N197" s="201" t="str">
        <f>IF('Summary Clear'!T186=0,"",'Summary Clear'!T186)</f>
        <v/>
      </c>
      <c r="O197" s="201" t="str">
        <f>IF('Summary Clear'!W186=0,"",'Summary Clear'!W186)</f>
        <v/>
      </c>
      <c r="P197" s="201" t="str">
        <f>IF('Summary Clear'!X186=0,"",'Summary Clear'!X186)</f>
        <v/>
      </c>
      <c r="Q197" s="201" t="str">
        <f>IF('Summary Clear'!Y186=0,"",'Summary Clear'!Y186)</f>
        <v/>
      </c>
      <c r="R197" s="201" t="str">
        <f>IF('Summary Clear'!Z186=0,"",'Summary Clear'!Z186)</f>
        <v/>
      </c>
      <c r="S197" s="201" t="str">
        <f>IF('Summary Clear'!AA186=0,"",'Summary Clear'!AA186)</f>
        <v/>
      </c>
    </row>
    <row r="198" spans="3:19" x14ac:dyDescent="0.25">
      <c r="C198" s="145" t="str">
        <f>IF('Summary Clear'!B187=0,"",'Summary Clear'!B187)</f>
        <v/>
      </c>
      <c r="D198" s="54" t="str">
        <f>IF('Summary Clear'!D187=0,"",'Summary Clear'!D187)</f>
        <v/>
      </c>
      <c r="E198" s="198" t="str">
        <f>IF('Summary Clear'!E187=0,"",(VLOOKUP('Summary Clear'!E187,Lists!$E$15:$G$21,3,FALSE)))</f>
        <v/>
      </c>
      <c r="F198" s="199" t="str">
        <f>IF('Summary Clear'!F187=0,"",'Summary Clear'!F187)</f>
        <v/>
      </c>
      <c r="G198" s="199" t="str">
        <f>IF('Summary Clear'!G187=0,"",'Summary Clear'!G187)</f>
        <v/>
      </c>
      <c r="H198" s="199" t="str">
        <f>IF('Summary Clear'!J187=0,"",'Summary Clear'!J187)</f>
        <v/>
      </c>
      <c r="I198" s="199" t="str">
        <f>IF('Summary Clear'!K187=0,"",'Summary Clear'!K187)</f>
        <v/>
      </c>
      <c r="J198" s="200" t="str">
        <f>IF('Summary Clear'!V187=0,"",'Summary Clear'!V187)</f>
        <v/>
      </c>
      <c r="K198" s="199" t="str">
        <f>IF('Summary Clear'!L187=0,"",'Summary Clear'!L187)</f>
        <v/>
      </c>
      <c r="L198" s="199" t="str">
        <f>IF('Summary Clear'!M187=0,"",'Summary Clear'!M187)</f>
        <v/>
      </c>
      <c r="M198" s="201" t="str">
        <f>IF('Summary Clear'!S187=0,"",'Summary Clear'!S187)</f>
        <v/>
      </c>
      <c r="N198" s="201" t="str">
        <f>IF('Summary Clear'!T187=0,"",'Summary Clear'!T187)</f>
        <v/>
      </c>
      <c r="O198" s="201" t="str">
        <f>IF('Summary Clear'!W187=0,"",'Summary Clear'!W187)</f>
        <v/>
      </c>
      <c r="P198" s="201" t="str">
        <f>IF('Summary Clear'!X187=0,"",'Summary Clear'!X187)</f>
        <v/>
      </c>
      <c r="Q198" s="201" t="str">
        <f>IF('Summary Clear'!Y187=0,"",'Summary Clear'!Y187)</f>
        <v/>
      </c>
      <c r="R198" s="201" t="str">
        <f>IF('Summary Clear'!Z187=0,"",'Summary Clear'!Z187)</f>
        <v/>
      </c>
      <c r="S198" s="201" t="str">
        <f>IF('Summary Clear'!AA187=0,"",'Summary Clear'!AA187)</f>
        <v/>
      </c>
    </row>
    <row r="199" spans="3:19" x14ac:dyDescent="0.25">
      <c r="C199" s="145" t="str">
        <f>IF('Summary Clear'!B188=0,"",'Summary Clear'!B188)</f>
        <v/>
      </c>
      <c r="D199" s="54" t="str">
        <f>IF('Summary Clear'!D188=0,"",'Summary Clear'!D188)</f>
        <v/>
      </c>
      <c r="E199" s="198" t="str">
        <f>IF('Summary Clear'!E188=0,"",(VLOOKUP('Summary Clear'!E188,Lists!$E$15:$G$21,3,FALSE)))</f>
        <v/>
      </c>
      <c r="F199" s="199" t="str">
        <f>IF('Summary Clear'!F188=0,"",'Summary Clear'!F188)</f>
        <v/>
      </c>
      <c r="G199" s="199" t="str">
        <f>IF('Summary Clear'!G188=0,"",'Summary Clear'!G188)</f>
        <v/>
      </c>
      <c r="H199" s="199" t="str">
        <f>IF('Summary Clear'!J188=0,"",'Summary Clear'!J188)</f>
        <v/>
      </c>
      <c r="I199" s="199" t="str">
        <f>IF('Summary Clear'!K188=0,"",'Summary Clear'!K188)</f>
        <v/>
      </c>
      <c r="J199" s="200" t="str">
        <f>IF('Summary Clear'!V188=0,"",'Summary Clear'!V188)</f>
        <v/>
      </c>
      <c r="K199" s="199" t="str">
        <f>IF('Summary Clear'!L188=0,"",'Summary Clear'!L188)</f>
        <v/>
      </c>
      <c r="L199" s="199" t="str">
        <f>IF('Summary Clear'!M188=0,"",'Summary Clear'!M188)</f>
        <v/>
      </c>
      <c r="M199" s="201" t="str">
        <f>IF('Summary Clear'!S188=0,"",'Summary Clear'!S188)</f>
        <v/>
      </c>
      <c r="N199" s="201" t="str">
        <f>IF('Summary Clear'!T188=0,"",'Summary Clear'!T188)</f>
        <v/>
      </c>
      <c r="O199" s="201" t="str">
        <f>IF('Summary Clear'!W188=0,"",'Summary Clear'!W188)</f>
        <v/>
      </c>
      <c r="P199" s="201" t="str">
        <f>IF('Summary Clear'!X188=0,"",'Summary Clear'!X188)</f>
        <v/>
      </c>
      <c r="Q199" s="201" t="str">
        <f>IF('Summary Clear'!Y188=0,"",'Summary Clear'!Y188)</f>
        <v/>
      </c>
      <c r="R199" s="201" t="str">
        <f>IF('Summary Clear'!Z188=0,"",'Summary Clear'!Z188)</f>
        <v/>
      </c>
      <c r="S199" s="201" t="str">
        <f>IF('Summary Clear'!AA188=0,"",'Summary Clear'!AA188)</f>
        <v/>
      </c>
    </row>
    <row r="200" spans="3:19" x14ac:dyDescent="0.25">
      <c r="C200" s="145" t="str">
        <f>IF('Summary Clear'!B189=0,"",'Summary Clear'!B189)</f>
        <v/>
      </c>
      <c r="D200" s="54" t="str">
        <f>IF('Summary Clear'!D189=0,"",'Summary Clear'!D189)</f>
        <v/>
      </c>
      <c r="E200" s="198" t="str">
        <f>IF('Summary Clear'!E189=0,"",(VLOOKUP('Summary Clear'!E189,Lists!$E$15:$G$21,3,FALSE)))</f>
        <v/>
      </c>
      <c r="F200" s="199" t="str">
        <f>IF('Summary Clear'!F189=0,"",'Summary Clear'!F189)</f>
        <v/>
      </c>
      <c r="G200" s="199" t="str">
        <f>IF('Summary Clear'!G189=0,"",'Summary Clear'!G189)</f>
        <v/>
      </c>
      <c r="H200" s="199" t="str">
        <f>IF('Summary Clear'!J189=0,"",'Summary Clear'!J189)</f>
        <v/>
      </c>
      <c r="I200" s="199" t="str">
        <f>IF('Summary Clear'!K189=0,"",'Summary Clear'!K189)</f>
        <v/>
      </c>
      <c r="J200" s="200" t="str">
        <f>IF('Summary Clear'!V189=0,"",'Summary Clear'!V189)</f>
        <v/>
      </c>
      <c r="K200" s="199" t="str">
        <f>IF('Summary Clear'!L189=0,"",'Summary Clear'!L189)</f>
        <v/>
      </c>
      <c r="L200" s="199" t="str">
        <f>IF('Summary Clear'!M189=0,"",'Summary Clear'!M189)</f>
        <v/>
      </c>
      <c r="M200" s="201" t="str">
        <f>IF('Summary Clear'!S189=0,"",'Summary Clear'!S189)</f>
        <v/>
      </c>
      <c r="N200" s="201" t="str">
        <f>IF('Summary Clear'!T189=0,"",'Summary Clear'!T189)</f>
        <v/>
      </c>
      <c r="O200" s="201" t="str">
        <f>IF('Summary Clear'!W189=0,"",'Summary Clear'!W189)</f>
        <v/>
      </c>
      <c r="P200" s="201" t="str">
        <f>IF('Summary Clear'!X189=0,"",'Summary Clear'!X189)</f>
        <v/>
      </c>
      <c r="Q200" s="201" t="str">
        <f>IF('Summary Clear'!Y189=0,"",'Summary Clear'!Y189)</f>
        <v/>
      </c>
      <c r="R200" s="201" t="str">
        <f>IF('Summary Clear'!Z189=0,"",'Summary Clear'!Z189)</f>
        <v/>
      </c>
      <c r="S200" s="201" t="str">
        <f>IF('Summary Clear'!AA189=0,"",'Summary Clear'!AA189)</f>
        <v/>
      </c>
    </row>
    <row r="201" spans="3:19" x14ac:dyDescent="0.25">
      <c r="C201" s="145" t="str">
        <f>IF('Summary Clear'!B190=0,"",'Summary Clear'!B190)</f>
        <v/>
      </c>
      <c r="D201" s="54" t="str">
        <f>IF('Summary Clear'!D190=0,"",'Summary Clear'!D190)</f>
        <v/>
      </c>
      <c r="E201" s="198" t="str">
        <f>IF('Summary Clear'!E190=0,"",(VLOOKUP('Summary Clear'!E190,Lists!$E$15:$G$21,3,FALSE)))</f>
        <v/>
      </c>
      <c r="F201" s="199" t="str">
        <f>IF('Summary Clear'!F190=0,"",'Summary Clear'!F190)</f>
        <v/>
      </c>
      <c r="G201" s="199" t="str">
        <f>IF('Summary Clear'!G190=0,"",'Summary Clear'!G190)</f>
        <v/>
      </c>
      <c r="H201" s="199" t="str">
        <f>IF('Summary Clear'!J190=0,"",'Summary Clear'!J190)</f>
        <v/>
      </c>
      <c r="I201" s="199" t="str">
        <f>IF('Summary Clear'!K190=0,"",'Summary Clear'!K190)</f>
        <v/>
      </c>
      <c r="J201" s="200" t="str">
        <f>IF('Summary Clear'!V190=0,"",'Summary Clear'!V190)</f>
        <v/>
      </c>
      <c r="K201" s="199" t="str">
        <f>IF('Summary Clear'!L190=0,"",'Summary Clear'!L190)</f>
        <v/>
      </c>
      <c r="L201" s="199" t="str">
        <f>IF('Summary Clear'!M190=0,"",'Summary Clear'!M190)</f>
        <v/>
      </c>
      <c r="M201" s="201" t="str">
        <f>IF('Summary Clear'!S190=0,"",'Summary Clear'!S190)</f>
        <v/>
      </c>
      <c r="N201" s="201" t="str">
        <f>IF('Summary Clear'!T190=0,"",'Summary Clear'!T190)</f>
        <v/>
      </c>
      <c r="O201" s="201" t="str">
        <f>IF('Summary Clear'!W190=0,"",'Summary Clear'!W190)</f>
        <v/>
      </c>
      <c r="P201" s="201" t="str">
        <f>IF('Summary Clear'!X190=0,"",'Summary Clear'!X190)</f>
        <v/>
      </c>
      <c r="Q201" s="201" t="str">
        <f>IF('Summary Clear'!Y190=0,"",'Summary Clear'!Y190)</f>
        <v/>
      </c>
      <c r="R201" s="201" t="str">
        <f>IF('Summary Clear'!Z190=0,"",'Summary Clear'!Z190)</f>
        <v/>
      </c>
      <c r="S201" s="201" t="str">
        <f>IF('Summary Clear'!AA190=0,"",'Summary Clear'!AA190)</f>
        <v/>
      </c>
    </row>
    <row r="202" spans="3:19" x14ac:dyDescent="0.25">
      <c r="C202" s="145" t="str">
        <f>IF('Summary Clear'!B191=0,"",'Summary Clear'!B191)</f>
        <v/>
      </c>
      <c r="D202" s="54" t="str">
        <f>IF('Summary Clear'!D191=0,"",'Summary Clear'!D191)</f>
        <v/>
      </c>
      <c r="E202" s="198" t="str">
        <f>IF('Summary Clear'!E191=0,"",(VLOOKUP('Summary Clear'!E191,Lists!$E$15:$G$21,3,FALSE)))</f>
        <v/>
      </c>
      <c r="F202" s="199" t="str">
        <f>IF('Summary Clear'!F191=0,"",'Summary Clear'!F191)</f>
        <v/>
      </c>
      <c r="G202" s="199" t="str">
        <f>IF('Summary Clear'!G191=0,"",'Summary Clear'!G191)</f>
        <v/>
      </c>
      <c r="H202" s="199" t="str">
        <f>IF('Summary Clear'!J191=0,"",'Summary Clear'!J191)</f>
        <v/>
      </c>
      <c r="I202" s="199" t="str">
        <f>IF('Summary Clear'!K191=0,"",'Summary Clear'!K191)</f>
        <v/>
      </c>
      <c r="J202" s="200" t="str">
        <f>IF('Summary Clear'!V191=0,"",'Summary Clear'!V191)</f>
        <v/>
      </c>
      <c r="K202" s="199" t="str">
        <f>IF('Summary Clear'!L191=0,"",'Summary Clear'!L191)</f>
        <v/>
      </c>
      <c r="L202" s="199" t="str">
        <f>IF('Summary Clear'!M191=0,"",'Summary Clear'!M191)</f>
        <v/>
      </c>
      <c r="M202" s="201" t="str">
        <f>IF('Summary Clear'!S191=0,"",'Summary Clear'!S191)</f>
        <v/>
      </c>
      <c r="N202" s="201" t="str">
        <f>IF('Summary Clear'!T191=0,"",'Summary Clear'!T191)</f>
        <v/>
      </c>
      <c r="O202" s="201" t="str">
        <f>IF('Summary Clear'!W191=0,"",'Summary Clear'!W191)</f>
        <v/>
      </c>
      <c r="P202" s="201" t="str">
        <f>IF('Summary Clear'!X191=0,"",'Summary Clear'!X191)</f>
        <v/>
      </c>
      <c r="Q202" s="201" t="str">
        <f>IF('Summary Clear'!Y191=0,"",'Summary Clear'!Y191)</f>
        <v/>
      </c>
      <c r="R202" s="201" t="str">
        <f>IF('Summary Clear'!Z191=0,"",'Summary Clear'!Z191)</f>
        <v/>
      </c>
      <c r="S202" s="201" t="str">
        <f>IF('Summary Clear'!AA191=0,"",'Summary Clear'!AA191)</f>
        <v/>
      </c>
    </row>
    <row r="203" spans="3:19" x14ac:dyDescent="0.25">
      <c r="C203" s="145" t="str">
        <f>IF('Summary Clear'!B192=0,"",'Summary Clear'!B192)</f>
        <v/>
      </c>
      <c r="D203" s="54" t="str">
        <f>IF('Summary Clear'!D192=0,"",'Summary Clear'!D192)</f>
        <v/>
      </c>
      <c r="E203" s="198" t="str">
        <f>IF('Summary Clear'!E192=0,"",(VLOOKUP('Summary Clear'!E192,Lists!$E$15:$G$21,3,FALSE)))</f>
        <v/>
      </c>
      <c r="F203" s="199" t="str">
        <f>IF('Summary Clear'!F192=0,"",'Summary Clear'!F192)</f>
        <v/>
      </c>
      <c r="G203" s="199" t="str">
        <f>IF('Summary Clear'!G192=0,"",'Summary Clear'!G192)</f>
        <v/>
      </c>
      <c r="H203" s="199" t="str">
        <f>IF('Summary Clear'!J192=0,"",'Summary Clear'!J192)</f>
        <v/>
      </c>
      <c r="I203" s="199" t="str">
        <f>IF('Summary Clear'!K192=0,"",'Summary Clear'!K192)</f>
        <v/>
      </c>
      <c r="J203" s="200" t="str">
        <f>IF('Summary Clear'!V192=0,"",'Summary Clear'!V192)</f>
        <v/>
      </c>
      <c r="K203" s="199" t="str">
        <f>IF('Summary Clear'!L192=0,"",'Summary Clear'!L192)</f>
        <v/>
      </c>
      <c r="L203" s="199" t="str">
        <f>IF('Summary Clear'!M192=0,"",'Summary Clear'!M192)</f>
        <v/>
      </c>
      <c r="M203" s="201" t="str">
        <f>IF('Summary Clear'!S192=0,"",'Summary Clear'!S192)</f>
        <v/>
      </c>
      <c r="N203" s="201" t="str">
        <f>IF('Summary Clear'!T192=0,"",'Summary Clear'!T192)</f>
        <v/>
      </c>
      <c r="O203" s="201" t="str">
        <f>IF('Summary Clear'!W192=0,"",'Summary Clear'!W192)</f>
        <v/>
      </c>
      <c r="P203" s="201" t="str">
        <f>IF('Summary Clear'!X192=0,"",'Summary Clear'!X192)</f>
        <v/>
      </c>
      <c r="Q203" s="201" t="str">
        <f>IF('Summary Clear'!Y192=0,"",'Summary Clear'!Y192)</f>
        <v/>
      </c>
      <c r="R203" s="201" t="str">
        <f>IF('Summary Clear'!Z192=0,"",'Summary Clear'!Z192)</f>
        <v/>
      </c>
      <c r="S203" s="201" t="str">
        <f>IF('Summary Clear'!AA192=0,"",'Summary Clear'!AA192)</f>
        <v/>
      </c>
    </row>
    <row r="204" spans="3:19" x14ac:dyDescent="0.25">
      <c r="C204" s="145" t="str">
        <f>IF('Summary Clear'!B193=0,"",'Summary Clear'!B193)</f>
        <v/>
      </c>
      <c r="D204" s="54" t="str">
        <f>IF('Summary Clear'!D193=0,"",'Summary Clear'!D193)</f>
        <v/>
      </c>
      <c r="E204" s="198" t="str">
        <f>IF('Summary Clear'!E193=0,"",(VLOOKUP('Summary Clear'!E193,Lists!$E$15:$G$21,3,FALSE)))</f>
        <v/>
      </c>
      <c r="F204" s="199" t="str">
        <f>IF('Summary Clear'!F193=0,"",'Summary Clear'!F193)</f>
        <v/>
      </c>
      <c r="G204" s="199" t="str">
        <f>IF('Summary Clear'!G193=0,"",'Summary Clear'!G193)</f>
        <v/>
      </c>
      <c r="H204" s="199" t="str">
        <f>IF('Summary Clear'!J193=0,"",'Summary Clear'!J193)</f>
        <v/>
      </c>
      <c r="I204" s="199" t="str">
        <f>IF('Summary Clear'!K193=0,"",'Summary Clear'!K193)</f>
        <v/>
      </c>
      <c r="J204" s="200" t="str">
        <f>IF('Summary Clear'!V193=0,"",'Summary Clear'!V193)</f>
        <v/>
      </c>
      <c r="K204" s="199" t="str">
        <f>IF('Summary Clear'!L193=0,"",'Summary Clear'!L193)</f>
        <v/>
      </c>
      <c r="L204" s="199" t="str">
        <f>IF('Summary Clear'!M193=0,"",'Summary Clear'!M193)</f>
        <v/>
      </c>
      <c r="M204" s="201" t="str">
        <f>IF('Summary Clear'!S193=0,"",'Summary Clear'!S193)</f>
        <v/>
      </c>
      <c r="N204" s="201" t="str">
        <f>IF('Summary Clear'!T193=0,"",'Summary Clear'!T193)</f>
        <v/>
      </c>
      <c r="O204" s="201" t="str">
        <f>IF('Summary Clear'!W193=0,"",'Summary Clear'!W193)</f>
        <v/>
      </c>
      <c r="P204" s="201" t="str">
        <f>IF('Summary Clear'!X193=0,"",'Summary Clear'!X193)</f>
        <v/>
      </c>
      <c r="Q204" s="201" t="str">
        <f>IF('Summary Clear'!Y193=0,"",'Summary Clear'!Y193)</f>
        <v/>
      </c>
      <c r="R204" s="201" t="str">
        <f>IF('Summary Clear'!Z193=0,"",'Summary Clear'!Z193)</f>
        <v/>
      </c>
      <c r="S204" s="201" t="str">
        <f>IF('Summary Clear'!AA193=0,"",'Summary Clear'!AA193)</f>
        <v/>
      </c>
    </row>
    <row r="205" spans="3:19" x14ac:dyDescent="0.25">
      <c r="C205" s="145" t="str">
        <f>IF('Summary Clear'!B194=0,"",'Summary Clear'!B194)</f>
        <v/>
      </c>
      <c r="D205" s="54" t="str">
        <f>IF('Summary Clear'!D194=0,"",'Summary Clear'!D194)</f>
        <v/>
      </c>
      <c r="E205" s="198" t="str">
        <f>IF('Summary Clear'!E194=0,"",(VLOOKUP('Summary Clear'!E194,Lists!$E$15:$G$21,3,FALSE)))</f>
        <v/>
      </c>
      <c r="F205" s="199" t="str">
        <f>IF('Summary Clear'!F194=0,"",'Summary Clear'!F194)</f>
        <v/>
      </c>
      <c r="G205" s="199" t="str">
        <f>IF('Summary Clear'!G194=0,"",'Summary Clear'!G194)</f>
        <v/>
      </c>
      <c r="H205" s="199" t="str">
        <f>IF('Summary Clear'!J194=0,"",'Summary Clear'!J194)</f>
        <v/>
      </c>
      <c r="I205" s="199" t="str">
        <f>IF('Summary Clear'!K194=0,"",'Summary Clear'!K194)</f>
        <v/>
      </c>
      <c r="J205" s="200" t="str">
        <f>IF('Summary Clear'!V194=0,"",'Summary Clear'!V194)</f>
        <v/>
      </c>
      <c r="K205" s="199" t="str">
        <f>IF('Summary Clear'!L194=0,"",'Summary Clear'!L194)</f>
        <v/>
      </c>
      <c r="L205" s="199" t="str">
        <f>IF('Summary Clear'!M194=0,"",'Summary Clear'!M194)</f>
        <v/>
      </c>
      <c r="M205" s="201" t="str">
        <f>IF('Summary Clear'!S194=0,"",'Summary Clear'!S194)</f>
        <v/>
      </c>
      <c r="N205" s="201" t="str">
        <f>IF('Summary Clear'!T194=0,"",'Summary Clear'!T194)</f>
        <v/>
      </c>
      <c r="O205" s="201" t="str">
        <f>IF('Summary Clear'!W194=0,"",'Summary Clear'!W194)</f>
        <v/>
      </c>
      <c r="P205" s="201" t="str">
        <f>IF('Summary Clear'!X194=0,"",'Summary Clear'!X194)</f>
        <v/>
      </c>
      <c r="Q205" s="201" t="str">
        <f>IF('Summary Clear'!Y194=0,"",'Summary Clear'!Y194)</f>
        <v/>
      </c>
      <c r="R205" s="201" t="str">
        <f>IF('Summary Clear'!Z194=0,"",'Summary Clear'!Z194)</f>
        <v/>
      </c>
      <c r="S205" s="201" t="str">
        <f>IF('Summary Clear'!AA194=0,"",'Summary Clear'!AA194)</f>
        <v/>
      </c>
    </row>
    <row r="206" spans="3:19" x14ac:dyDescent="0.25">
      <c r="C206" s="145" t="str">
        <f>IF('Summary Clear'!B195=0,"",'Summary Clear'!B195)</f>
        <v/>
      </c>
      <c r="D206" s="54" t="str">
        <f>IF('Summary Clear'!D195=0,"",'Summary Clear'!D195)</f>
        <v/>
      </c>
      <c r="E206" s="198" t="str">
        <f>IF('Summary Clear'!E195=0,"",(VLOOKUP('Summary Clear'!E195,Lists!$E$15:$G$21,3,FALSE)))</f>
        <v/>
      </c>
      <c r="F206" s="199" t="str">
        <f>IF('Summary Clear'!F195=0,"",'Summary Clear'!F195)</f>
        <v/>
      </c>
      <c r="G206" s="199" t="str">
        <f>IF('Summary Clear'!G195=0,"",'Summary Clear'!G195)</f>
        <v/>
      </c>
      <c r="H206" s="199" t="str">
        <f>IF('Summary Clear'!J195=0,"",'Summary Clear'!J195)</f>
        <v/>
      </c>
      <c r="I206" s="199" t="str">
        <f>IF('Summary Clear'!K195=0,"",'Summary Clear'!K195)</f>
        <v/>
      </c>
      <c r="J206" s="200" t="str">
        <f>IF('Summary Clear'!V195=0,"",'Summary Clear'!V195)</f>
        <v/>
      </c>
      <c r="K206" s="199" t="str">
        <f>IF('Summary Clear'!L195=0,"",'Summary Clear'!L195)</f>
        <v/>
      </c>
      <c r="L206" s="199" t="str">
        <f>IF('Summary Clear'!M195=0,"",'Summary Clear'!M195)</f>
        <v/>
      </c>
      <c r="M206" s="201" t="str">
        <f>IF('Summary Clear'!S195=0,"",'Summary Clear'!S195)</f>
        <v/>
      </c>
      <c r="N206" s="201" t="str">
        <f>IF('Summary Clear'!T195=0,"",'Summary Clear'!T195)</f>
        <v/>
      </c>
      <c r="O206" s="201" t="str">
        <f>IF('Summary Clear'!W195=0,"",'Summary Clear'!W195)</f>
        <v/>
      </c>
      <c r="P206" s="201" t="str">
        <f>IF('Summary Clear'!X195=0,"",'Summary Clear'!X195)</f>
        <v/>
      </c>
      <c r="Q206" s="201" t="str">
        <f>IF('Summary Clear'!Y195=0,"",'Summary Clear'!Y195)</f>
        <v/>
      </c>
      <c r="R206" s="201" t="str">
        <f>IF('Summary Clear'!Z195=0,"",'Summary Clear'!Z195)</f>
        <v/>
      </c>
      <c r="S206" s="201" t="str">
        <f>IF('Summary Clear'!AA195=0,"",'Summary Clear'!AA195)</f>
        <v/>
      </c>
    </row>
    <row r="207" spans="3:19" x14ac:dyDescent="0.25">
      <c r="C207" s="145" t="str">
        <f>IF('Summary Clear'!B196=0,"",'Summary Clear'!B196)</f>
        <v/>
      </c>
      <c r="D207" s="54" t="str">
        <f>IF('Summary Clear'!D196=0,"",'Summary Clear'!D196)</f>
        <v/>
      </c>
      <c r="E207" s="198" t="str">
        <f>IF('Summary Clear'!E196=0,"",(VLOOKUP('Summary Clear'!E196,Lists!$E$15:$G$21,3,FALSE)))</f>
        <v/>
      </c>
      <c r="F207" s="199" t="str">
        <f>IF('Summary Clear'!F196=0,"",'Summary Clear'!F196)</f>
        <v/>
      </c>
      <c r="G207" s="199" t="str">
        <f>IF('Summary Clear'!G196=0,"",'Summary Clear'!G196)</f>
        <v/>
      </c>
      <c r="H207" s="199" t="str">
        <f>IF('Summary Clear'!J196=0,"",'Summary Clear'!J196)</f>
        <v/>
      </c>
      <c r="I207" s="199" t="str">
        <f>IF('Summary Clear'!K196=0,"",'Summary Clear'!K196)</f>
        <v/>
      </c>
      <c r="J207" s="200" t="str">
        <f>IF('Summary Clear'!V196=0,"",'Summary Clear'!V196)</f>
        <v/>
      </c>
      <c r="K207" s="199" t="str">
        <f>IF('Summary Clear'!L196=0,"",'Summary Clear'!L196)</f>
        <v/>
      </c>
      <c r="L207" s="199" t="str">
        <f>IF('Summary Clear'!M196=0,"",'Summary Clear'!M196)</f>
        <v/>
      </c>
      <c r="M207" s="201" t="str">
        <f>IF('Summary Clear'!S196=0,"",'Summary Clear'!S196)</f>
        <v/>
      </c>
      <c r="N207" s="201" t="str">
        <f>IF('Summary Clear'!T196=0,"",'Summary Clear'!T196)</f>
        <v/>
      </c>
      <c r="O207" s="201" t="str">
        <f>IF('Summary Clear'!W196=0,"",'Summary Clear'!W196)</f>
        <v/>
      </c>
      <c r="P207" s="201" t="str">
        <f>IF('Summary Clear'!X196=0,"",'Summary Clear'!X196)</f>
        <v/>
      </c>
      <c r="Q207" s="201" t="str">
        <f>IF('Summary Clear'!Y196=0,"",'Summary Clear'!Y196)</f>
        <v/>
      </c>
      <c r="R207" s="201" t="str">
        <f>IF('Summary Clear'!Z196=0,"",'Summary Clear'!Z196)</f>
        <v/>
      </c>
      <c r="S207" s="201" t="str">
        <f>IF('Summary Clear'!AA196=0,"",'Summary Clear'!AA196)</f>
        <v/>
      </c>
    </row>
    <row r="208" spans="3:19" x14ac:dyDescent="0.25">
      <c r="C208" s="145" t="str">
        <f>IF('Summary Clear'!B197=0,"",'Summary Clear'!B197)</f>
        <v/>
      </c>
      <c r="D208" s="54" t="str">
        <f>IF('Summary Clear'!D197=0,"",'Summary Clear'!D197)</f>
        <v/>
      </c>
      <c r="E208" s="198" t="str">
        <f>IF('Summary Clear'!E197=0,"",(VLOOKUP('Summary Clear'!E197,Lists!$E$15:$G$21,3,FALSE)))</f>
        <v/>
      </c>
      <c r="F208" s="199" t="str">
        <f>IF('Summary Clear'!F197=0,"",'Summary Clear'!F197)</f>
        <v/>
      </c>
      <c r="G208" s="199" t="str">
        <f>IF('Summary Clear'!G197=0,"",'Summary Clear'!G197)</f>
        <v/>
      </c>
      <c r="H208" s="199" t="str">
        <f>IF('Summary Clear'!J197=0,"",'Summary Clear'!J197)</f>
        <v/>
      </c>
      <c r="I208" s="199" t="str">
        <f>IF('Summary Clear'!K197=0,"",'Summary Clear'!K197)</f>
        <v/>
      </c>
      <c r="J208" s="200" t="str">
        <f>IF('Summary Clear'!V197=0,"",'Summary Clear'!V197)</f>
        <v/>
      </c>
      <c r="K208" s="199" t="str">
        <f>IF('Summary Clear'!L197=0,"",'Summary Clear'!L197)</f>
        <v/>
      </c>
      <c r="L208" s="199" t="str">
        <f>IF('Summary Clear'!M197=0,"",'Summary Clear'!M197)</f>
        <v/>
      </c>
      <c r="M208" s="201" t="str">
        <f>IF('Summary Clear'!S197=0,"",'Summary Clear'!S197)</f>
        <v/>
      </c>
      <c r="N208" s="201" t="str">
        <f>IF('Summary Clear'!T197=0,"",'Summary Clear'!T197)</f>
        <v/>
      </c>
      <c r="O208" s="201" t="str">
        <f>IF('Summary Clear'!W197=0,"",'Summary Clear'!W197)</f>
        <v/>
      </c>
      <c r="P208" s="201" t="str">
        <f>IF('Summary Clear'!X197=0,"",'Summary Clear'!X197)</f>
        <v/>
      </c>
      <c r="Q208" s="201" t="str">
        <f>IF('Summary Clear'!Y197=0,"",'Summary Clear'!Y197)</f>
        <v/>
      </c>
      <c r="R208" s="201" t="str">
        <f>IF('Summary Clear'!Z197=0,"",'Summary Clear'!Z197)</f>
        <v/>
      </c>
      <c r="S208" s="201" t="str">
        <f>IF('Summary Clear'!AA197=0,"",'Summary Clear'!AA197)</f>
        <v/>
      </c>
    </row>
    <row r="209" spans="3:19" x14ac:dyDescent="0.25">
      <c r="C209" s="145" t="str">
        <f>IF('Summary Clear'!B198=0,"",'Summary Clear'!B198)</f>
        <v/>
      </c>
      <c r="D209" s="54" t="str">
        <f>IF('Summary Clear'!D198=0,"",'Summary Clear'!D198)</f>
        <v/>
      </c>
      <c r="E209" s="198" t="str">
        <f>IF('Summary Clear'!E198=0,"",(VLOOKUP('Summary Clear'!E198,Lists!$E$15:$G$21,3,FALSE)))</f>
        <v/>
      </c>
      <c r="F209" s="199" t="str">
        <f>IF('Summary Clear'!F198=0,"",'Summary Clear'!F198)</f>
        <v/>
      </c>
      <c r="G209" s="199" t="str">
        <f>IF('Summary Clear'!G198=0,"",'Summary Clear'!G198)</f>
        <v/>
      </c>
      <c r="H209" s="199" t="str">
        <f>IF('Summary Clear'!J198=0,"",'Summary Clear'!J198)</f>
        <v/>
      </c>
      <c r="I209" s="199" t="str">
        <f>IF('Summary Clear'!K198=0,"",'Summary Clear'!K198)</f>
        <v/>
      </c>
      <c r="J209" s="200" t="str">
        <f>IF('Summary Clear'!V198=0,"",'Summary Clear'!V198)</f>
        <v/>
      </c>
      <c r="K209" s="199" t="str">
        <f>IF('Summary Clear'!L198=0,"",'Summary Clear'!L198)</f>
        <v/>
      </c>
      <c r="L209" s="199" t="str">
        <f>IF('Summary Clear'!M198=0,"",'Summary Clear'!M198)</f>
        <v/>
      </c>
      <c r="M209" s="201" t="str">
        <f>IF('Summary Clear'!S198=0,"",'Summary Clear'!S198)</f>
        <v/>
      </c>
      <c r="N209" s="201" t="str">
        <f>IF('Summary Clear'!T198=0,"",'Summary Clear'!T198)</f>
        <v/>
      </c>
      <c r="O209" s="201" t="str">
        <f>IF('Summary Clear'!W198=0,"",'Summary Clear'!W198)</f>
        <v/>
      </c>
      <c r="P209" s="201" t="str">
        <f>IF('Summary Clear'!X198=0,"",'Summary Clear'!X198)</f>
        <v/>
      </c>
      <c r="Q209" s="201" t="str">
        <f>IF('Summary Clear'!Y198=0,"",'Summary Clear'!Y198)</f>
        <v/>
      </c>
      <c r="R209" s="201" t="str">
        <f>IF('Summary Clear'!Z198=0,"",'Summary Clear'!Z198)</f>
        <v/>
      </c>
      <c r="S209" s="201" t="str">
        <f>IF('Summary Clear'!AA198=0,"",'Summary Clear'!AA198)</f>
        <v/>
      </c>
    </row>
    <row r="210" spans="3:19" x14ac:dyDescent="0.25">
      <c r="C210" s="145" t="str">
        <f>IF('Summary Clear'!B199=0,"",'Summary Clear'!B199)</f>
        <v/>
      </c>
      <c r="D210" s="54" t="str">
        <f>IF('Summary Clear'!D199=0,"",'Summary Clear'!D199)</f>
        <v/>
      </c>
      <c r="E210" s="198" t="str">
        <f>IF('Summary Clear'!E199=0,"",(VLOOKUP('Summary Clear'!E199,Lists!$E$15:$G$21,3,FALSE)))</f>
        <v/>
      </c>
      <c r="F210" s="199" t="str">
        <f>IF('Summary Clear'!F199=0,"",'Summary Clear'!F199)</f>
        <v/>
      </c>
      <c r="G210" s="199" t="str">
        <f>IF('Summary Clear'!G199=0,"",'Summary Clear'!G199)</f>
        <v/>
      </c>
      <c r="H210" s="199" t="str">
        <f>IF('Summary Clear'!J199=0,"",'Summary Clear'!J199)</f>
        <v/>
      </c>
      <c r="I210" s="199" t="str">
        <f>IF('Summary Clear'!K199=0,"",'Summary Clear'!K199)</f>
        <v/>
      </c>
      <c r="J210" s="200" t="str">
        <f>IF('Summary Clear'!V199=0,"",'Summary Clear'!V199)</f>
        <v/>
      </c>
      <c r="K210" s="199" t="str">
        <f>IF('Summary Clear'!L199=0,"",'Summary Clear'!L199)</f>
        <v/>
      </c>
      <c r="L210" s="199" t="str">
        <f>IF('Summary Clear'!M199=0,"",'Summary Clear'!M199)</f>
        <v/>
      </c>
      <c r="M210" s="201" t="str">
        <f>IF('Summary Clear'!S199=0,"",'Summary Clear'!S199)</f>
        <v/>
      </c>
      <c r="N210" s="201" t="str">
        <f>IF('Summary Clear'!T199=0,"",'Summary Clear'!T199)</f>
        <v/>
      </c>
      <c r="O210" s="201" t="str">
        <f>IF('Summary Clear'!W199=0,"",'Summary Clear'!W199)</f>
        <v/>
      </c>
      <c r="P210" s="201" t="str">
        <f>IF('Summary Clear'!X199=0,"",'Summary Clear'!X199)</f>
        <v/>
      </c>
      <c r="Q210" s="201" t="str">
        <f>IF('Summary Clear'!Y199=0,"",'Summary Clear'!Y199)</f>
        <v/>
      </c>
      <c r="R210" s="201" t="str">
        <f>IF('Summary Clear'!Z199=0,"",'Summary Clear'!Z199)</f>
        <v/>
      </c>
      <c r="S210" s="201" t="str">
        <f>IF('Summary Clear'!AA199=0,"",'Summary Clear'!AA199)</f>
        <v/>
      </c>
    </row>
    <row r="211" spans="3:19" x14ac:dyDescent="0.25">
      <c r="C211" s="145" t="str">
        <f>IF('Summary Clear'!B200=0,"",'Summary Clear'!B200)</f>
        <v/>
      </c>
      <c r="D211" s="54" t="str">
        <f>IF('Summary Clear'!D200=0,"",'Summary Clear'!D200)</f>
        <v/>
      </c>
      <c r="E211" s="198" t="str">
        <f>IF('Summary Clear'!E200=0,"",(VLOOKUP('Summary Clear'!E200,Lists!$E$15:$G$21,3,FALSE)))</f>
        <v/>
      </c>
      <c r="F211" s="199" t="str">
        <f>IF('Summary Clear'!F200=0,"",'Summary Clear'!F200)</f>
        <v/>
      </c>
      <c r="G211" s="199" t="str">
        <f>IF('Summary Clear'!G200=0,"",'Summary Clear'!G200)</f>
        <v/>
      </c>
      <c r="H211" s="199" t="str">
        <f>IF('Summary Clear'!J200=0,"",'Summary Clear'!J200)</f>
        <v/>
      </c>
      <c r="I211" s="199" t="str">
        <f>IF('Summary Clear'!K200=0,"",'Summary Clear'!K200)</f>
        <v/>
      </c>
      <c r="J211" s="200" t="str">
        <f>IF('Summary Clear'!V200=0,"",'Summary Clear'!V200)</f>
        <v/>
      </c>
      <c r="K211" s="199" t="str">
        <f>IF('Summary Clear'!L200=0,"",'Summary Clear'!L200)</f>
        <v/>
      </c>
      <c r="L211" s="199" t="str">
        <f>IF('Summary Clear'!M200=0,"",'Summary Clear'!M200)</f>
        <v/>
      </c>
      <c r="M211" s="201" t="str">
        <f>IF('Summary Clear'!S200=0,"",'Summary Clear'!S200)</f>
        <v/>
      </c>
      <c r="N211" s="201" t="str">
        <f>IF('Summary Clear'!T200=0,"",'Summary Clear'!T200)</f>
        <v/>
      </c>
      <c r="O211" s="201" t="str">
        <f>IF('Summary Clear'!W200=0,"",'Summary Clear'!W200)</f>
        <v/>
      </c>
      <c r="P211" s="201" t="str">
        <f>IF('Summary Clear'!X200=0,"",'Summary Clear'!X200)</f>
        <v/>
      </c>
      <c r="Q211" s="201" t="str">
        <f>IF('Summary Clear'!Y200=0,"",'Summary Clear'!Y200)</f>
        <v/>
      </c>
      <c r="R211" s="201" t="str">
        <f>IF('Summary Clear'!Z200=0,"",'Summary Clear'!Z200)</f>
        <v/>
      </c>
      <c r="S211" s="201" t="str">
        <f>IF('Summary Clear'!AA200=0,"",'Summary Clear'!AA200)</f>
        <v/>
      </c>
    </row>
    <row r="212" spans="3:19" x14ac:dyDescent="0.25">
      <c r="C212" s="145" t="str">
        <f>IF('Summary Clear'!B201=0,"",'Summary Clear'!B201)</f>
        <v/>
      </c>
      <c r="D212" s="54" t="str">
        <f>IF('Summary Clear'!D201=0,"",'Summary Clear'!D201)</f>
        <v/>
      </c>
      <c r="E212" s="198" t="str">
        <f>IF('Summary Clear'!E201=0,"",(VLOOKUP('Summary Clear'!E201,Lists!$E$15:$G$21,3,FALSE)))</f>
        <v/>
      </c>
      <c r="F212" s="199" t="str">
        <f>IF('Summary Clear'!F201=0,"",'Summary Clear'!F201)</f>
        <v/>
      </c>
      <c r="G212" s="199" t="str">
        <f>IF('Summary Clear'!G201=0,"",'Summary Clear'!G201)</f>
        <v/>
      </c>
      <c r="H212" s="199" t="str">
        <f>IF('Summary Clear'!J201=0,"",'Summary Clear'!J201)</f>
        <v/>
      </c>
      <c r="I212" s="199" t="str">
        <f>IF('Summary Clear'!K201=0,"",'Summary Clear'!K201)</f>
        <v/>
      </c>
      <c r="J212" s="200" t="str">
        <f>IF('Summary Clear'!V201=0,"",'Summary Clear'!V201)</f>
        <v/>
      </c>
      <c r="K212" s="199" t="str">
        <f>IF('Summary Clear'!L201=0,"",'Summary Clear'!L201)</f>
        <v/>
      </c>
      <c r="L212" s="199" t="str">
        <f>IF('Summary Clear'!M201=0,"",'Summary Clear'!M201)</f>
        <v/>
      </c>
      <c r="M212" s="201" t="str">
        <f>IF('Summary Clear'!S201=0,"",'Summary Clear'!S201)</f>
        <v/>
      </c>
      <c r="N212" s="201" t="str">
        <f>IF('Summary Clear'!T201=0,"",'Summary Clear'!T201)</f>
        <v/>
      </c>
      <c r="O212" s="201" t="str">
        <f>IF('Summary Clear'!W201=0,"",'Summary Clear'!W201)</f>
        <v/>
      </c>
      <c r="P212" s="201" t="str">
        <f>IF('Summary Clear'!X201=0,"",'Summary Clear'!X201)</f>
        <v/>
      </c>
      <c r="Q212" s="201" t="str">
        <f>IF('Summary Clear'!Y201=0,"",'Summary Clear'!Y201)</f>
        <v/>
      </c>
      <c r="R212" s="201" t="str">
        <f>IF('Summary Clear'!Z201=0,"",'Summary Clear'!Z201)</f>
        <v/>
      </c>
      <c r="S212" s="201" t="str">
        <f>IF('Summary Clear'!AA201=0,"",'Summary Clear'!AA201)</f>
        <v/>
      </c>
    </row>
    <row r="213" spans="3:19" x14ac:dyDescent="0.25">
      <c r="C213" s="145" t="str">
        <f>IF('Summary Clear'!B202=0,"",'Summary Clear'!B202)</f>
        <v/>
      </c>
      <c r="D213" s="54" t="str">
        <f>IF('Summary Clear'!D202=0,"",'Summary Clear'!D202)</f>
        <v/>
      </c>
      <c r="E213" s="198" t="str">
        <f>IF('Summary Clear'!E202=0,"",(VLOOKUP('Summary Clear'!E202,Lists!$E$15:$G$21,3,FALSE)))</f>
        <v/>
      </c>
      <c r="F213" s="199" t="str">
        <f>IF('Summary Clear'!F202=0,"",'Summary Clear'!F202)</f>
        <v/>
      </c>
      <c r="G213" s="199" t="str">
        <f>IF('Summary Clear'!G202=0,"",'Summary Clear'!G202)</f>
        <v/>
      </c>
      <c r="H213" s="199" t="str">
        <f>IF('Summary Clear'!J202=0,"",'Summary Clear'!J202)</f>
        <v/>
      </c>
      <c r="I213" s="199" t="str">
        <f>IF('Summary Clear'!K202=0,"",'Summary Clear'!K202)</f>
        <v/>
      </c>
      <c r="J213" s="200" t="str">
        <f>IF('Summary Clear'!V202=0,"",'Summary Clear'!V202)</f>
        <v/>
      </c>
      <c r="K213" s="199" t="str">
        <f>IF('Summary Clear'!L202=0,"",'Summary Clear'!L202)</f>
        <v/>
      </c>
      <c r="L213" s="199" t="str">
        <f>IF('Summary Clear'!M202=0,"",'Summary Clear'!M202)</f>
        <v/>
      </c>
      <c r="M213" s="201" t="str">
        <f>IF('Summary Clear'!S202=0,"",'Summary Clear'!S202)</f>
        <v/>
      </c>
      <c r="N213" s="201" t="str">
        <f>IF('Summary Clear'!T202=0,"",'Summary Clear'!T202)</f>
        <v/>
      </c>
      <c r="O213" s="201" t="str">
        <f>IF('Summary Clear'!W202=0,"",'Summary Clear'!W202)</f>
        <v/>
      </c>
      <c r="P213" s="201" t="str">
        <f>IF('Summary Clear'!X202=0,"",'Summary Clear'!X202)</f>
        <v/>
      </c>
      <c r="Q213" s="201" t="str">
        <f>IF('Summary Clear'!Y202=0,"",'Summary Clear'!Y202)</f>
        <v/>
      </c>
      <c r="R213" s="201" t="str">
        <f>IF('Summary Clear'!Z202=0,"",'Summary Clear'!Z202)</f>
        <v/>
      </c>
      <c r="S213" s="201" t="str">
        <f>IF('Summary Clear'!AA202=0,"",'Summary Clear'!AA202)</f>
        <v/>
      </c>
    </row>
    <row r="214" spans="3:19" x14ac:dyDescent="0.25">
      <c r="C214" s="145" t="str">
        <f>IF('Summary Clear'!B203=0,"",'Summary Clear'!B203)</f>
        <v/>
      </c>
      <c r="D214" s="54" t="str">
        <f>IF('Summary Clear'!D203=0,"",'Summary Clear'!D203)</f>
        <v/>
      </c>
      <c r="E214" s="198" t="str">
        <f>IF('Summary Clear'!E203=0,"",(VLOOKUP('Summary Clear'!E203,Lists!$E$15:$G$21,3,FALSE)))</f>
        <v/>
      </c>
      <c r="F214" s="199" t="str">
        <f>IF('Summary Clear'!F203=0,"",'Summary Clear'!F203)</f>
        <v/>
      </c>
      <c r="G214" s="199" t="str">
        <f>IF('Summary Clear'!G203=0,"",'Summary Clear'!G203)</f>
        <v/>
      </c>
      <c r="H214" s="199" t="str">
        <f>IF('Summary Clear'!J203=0,"",'Summary Clear'!J203)</f>
        <v/>
      </c>
      <c r="I214" s="199" t="str">
        <f>IF('Summary Clear'!K203=0,"",'Summary Clear'!K203)</f>
        <v/>
      </c>
      <c r="J214" s="200" t="str">
        <f>IF('Summary Clear'!V203=0,"",'Summary Clear'!V203)</f>
        <v/>
      </c>
      <c r="K214" s="199" t="str">
        <f>IF('Summary Clear'!L203=0,"",'Summary Clear'!L203)</f>
        <v/>
      </c>
      <c r="L214" s="199" t="str">
        <f>IF('Summary Clear'!M203=0,"",'Summary Clear'!M203)</f>
        <v/>
      </c>
      <c r="M214" s="201" t="str">
        <f>IF('Summary Clear'!S203=0,"",'Summary Clear'!S203)</f>
        <v/>
      </c>
      <c r="N214" s="201" t="str">
        <f>IF('Summary Clear'!T203=0,"",'Summary Clear'!T203)</f>
        <v/>
      </c>
      <c r="O214" s="201" t="str">
        <f>IF('Summary Clear'!W203=0,"",'Summary Clear'!W203)</f>
        <v/>
      </c>
      <c r="P214" s="201" t="str">
        <f>IF('Summary Clear'!X203=0,"",'Summary Clear'!X203)</f>
        <v/>
      </c>
      <c r="Q214" s="201" t="str">
        <f>IF('Summary Clear'!Y203=0,"",'Summary Clear'!Y203)</f>
        <v/>
      </c>
      <c r="R214" s="201" t="str">
        <f>IF('Summary Clear'!Z203=0,"",'Summary Clear'!Z203)</f>
        <v/>
      </c>
      <c r="S214" s="201" t="str">
        <f>IF('Summary Clear'!AA203=0,"",'Summary Clear'!AA203)</f>
        <v/>
      </c>
    </row>
    <row r="215" spans="3:19" x14ac:dyDescent="0.25">
      <c r="C215" s="145" t="str">
        <f>IF('Summary Clear'!B204=0,"",'Summary Clear'!B204)</f>
        <v/>
      </c>
      <c r="D215" s="54" t="str">
        <f>IF('Summary Clear'!D204=0,"",'Summary Clear'!D204)</f>
        <v/>
      </c>
      <c r="E215" s="198" t="str">
        <f>IF('Summary Clear'!E204=0,"",(VLOOKUP('Summary Clear'!E204,Lists!$E$15:$G$21,3,FALSE)))</f>
        <v/>
      </c>
      <c r="F215" s="199" t="str">
        <f>IF('Summary Clear'!F204=0,"",'Summary Clear'!F204)</f>
        <v/>
      </c>
      <c r="G215" s="199" t="str">
        <f>IF('Summary Clear'!G204=0,"",'Summary Clear'!G204)</f>
        <v/>
      </c>
      <c r="H215" s="199" t="str">
        <f>IF('Summary Clear'!J204=0,"",'Summary Clear'!J204)</f>
        <v/>
      </c>
      <c r="I215" s="199" t="str">
        <f>IF('Summary Clear'!K204=0,"",'Summary Clear'!K204)</f>
        <v/>
      </c>
      <c r="J215" s="200" t="str">
        <f>IF('Summary Clear'!V204=0,"",'Summary Clear'!V204)</f>
        <v/>
      </c>
      <c r="K215" s="199" t="str">
        <f>IF('Summary Clear'!L204=0,"",'Summary Clear'!L204)</f>
        <v/>
      </c>
      <c r="L215" s="199" t="str">
        <f>IF('Summary Clear'!M204=0,"",'Summary Clear'!M204)</f>
        <v/>
      </c>
      <c r="M215" s="201" t="str">
        <f>IF('Summary Clear'!S204=0,"",'Summary Clear'!S204)</f>
        <v/>
      </c>
      <c r="N215" s="201" t="str">
        <f>IF('Summary Clear'!T204=0,"",'Summary Clear'!T204)</f>
        <v/>
      </c>
      <c r="O215" s="201" t="str">
        <f>IF('Summary Clear'!W204=0,"",'Summary Clear'!W204)</f>
        <v/>
      </c>
      <c r="P215" s="201" t="str">
        <f>IF('Summary Clear'!X204=0,"",'Summary Clear'!X204)</f>
        <v/>
      </c>
      <c r="Q215" s="201" t="str">
        <f>IF('Summary Clear'!Y204=0,"",'Summary Clear'!Y204)</f>
        <v/>
      </c>
      <c r="R215" s="201" t="str">
        <f>IF('Summary Clear'!Z204=0,"",'Summary Clear'!Z204)</f>
        <v/>
      </c>
      <c r="S215" s="201" t="str">
        <f>IF('Summary Clear'!AA204=0,"",'Summary Clear'!AA204)</f>
        <v/>
      </c>
    </row>
    <row r="216" spans="3:19" x14ac:dyDescent="0.25">
      <c r="C216" s="145" t="str">
        <f>IF('Summary Clear'!B205=0,"",'Summary Clear'!B205)</f>
        <v/>
      </c>
      <c r="D216" s="54" t="str">
        <f>IF('Summary Clear'!D205=0,"",'Summary Clear'!D205)</f>
        <v/>
      </c>
      <c r="E216" s="198" t="str">
        <f>IF('Summary Clear'!E205=0,"",(VLOOKUP('Summary Clear'!E205,Lists!$E$15:$G$21,3,FALSE)))</f>
        <v/>
      </c>
      <c r="F216" s="199" t="str">
        <f>IF('Summary Clear'!F205=0,"",'Summary Clear'!F205)</f>
        <v/>
      </c>
      <c r="G216" s="199" t="str">
        <f>IF('Summary Clear'!G205=0,"",'Summary Clear'!G205)</f>
        <v/>
      </c>
      <c r="H216" s="199" t="str">
        <f>IF('Summary Clear'!J205=0,"",'Summary Clear'!J205)</f>
        <v/>
      </c>
      <c r="I216" s="199" t="str">
        <f>IF('Summary Clear'!K205=0,"",'Summary Clear'!K205)</f>
        <v/>
      </c>
      <c r="J216" s="200" t="str">
        <f>IF('Summary Clear'!V205=0,"",'Summary Clear'!V205)</f>
        <v/>
      </c>
      <c r="K216" s="199" t="str">
        <f>IF('Summary Clear'!L205=0,"",'Summary Clear'!L205)</f>
        <v/>
      </c>
      <c r="L216" s="199" t="str">
        <f>IF('Summary Clear'!M205=0,"",'Summary Clear'!M205)</f>
        <v/>
      </c>
      <c r="M216" s="201" t="str">
        <f>IF('Summary Clear'!S205=0,"",'Summary Clear'!S205)</f>
        <v/>
      </c>
      <c r="N216" s="201" t="str">
        <f>IF('Summary Clear'!T205=0,"",'Summary Clear'!T205)</f>
        <v/>
      </c>
      <c r="O216" s="201" t="str">
        <f>IF('Summary Clear'!W205=0,"",'Summary Clear'!W205)</f>
        <v/>
      </c>
      <c r="P216" s="201" t="str">
        <f>IF('Summary Clear'!X205=0,"",'Summary Clear'!X205)</f>
        <v/>
      </c>
      <c r="Q216" s="201" t="str">
        <f>IF('Summary Clear'!Y205=0,"",'Summary Clear'!Y205)</f>
        <v/>
      </c>
      <c r="R216" s="201" t="str">
        <f>IF('Summary Clear'!Z205=0,"",'Summary Clear'!Z205)</f>
        <v/>
      </c>
      <c r="S216" s="201" t="str">
        <f>IF('Summary Clear'!AA205=0,"",'Summary Clear'!AA205)</f>
        <v/>
      </c>
    </row>
    <row r="217" spans="3:19" x14ac:dyDescent="0.25">
      <c r="C217" s="145" t="str">
        <f>IF('Summary Clear'!B206=0,"",'Summary Clear'!B206)</f>
        <v/>
      </c>
      <c r="D217" s="54" t="str">
        <f>IF('Summary Clear'!D206=0,"",'Summary Clear'!D206)</f>
        <v/>
      </c>
      <c r="E217" s="198" t="str">
        <f>IF('Summary Clear'!E206=0,"",(VLOOKUP('Summary Clear'!E206,Lists!$E$15:$G$21,3,FALSE)))</f>
        <v/>
      </c>
      <c r="F217" s="199" t="str">
        <f>IF('Summary Clear'!F206=0,"",'Summary Clear'!F206)</f>
        <v/>
      </c>
      <c r="G217" s="199" t="str">
        <f>IF('Summary Clear'!G206=0,"",'Summary Clear'!G206)</f>
        <v/>
      </c>
      <c r="H217" s="199" t="str">
        <f>IF('Summary Clear'!J206=0,"",'Summary Clear'!J206)</f>
        <v/>
      </c>
      <c r="I217" s="199" t="str">
        <f>IF('Summary Clear'!K206=0,"",'Summary Clear'!K206)</f>
        <v/>
      </c>
      <c r="J217" s="200" t="str">
        <f>IF('Summary Clear'!V206=0,"",'Summary Clear'!V206)</f>
        <v/>
      </c>
      <c r="K217" s="199" t="str">
        <f>IF('Summary Clear'!L206=0,"",'Summary Clear'!L206)</f>
        <v/>
      </c>
      <c r="L217" s="199" t="str">
        <f>IF('Summary Clear'!M206=0,"",'Summary Clear'!M206)</f>
        <v/>
      </c>
      <c r="M217" s="201" t="str">
        <f>IF('Summary Clear'!S206=0,"",'Summary Clear'!S206)</f>
        <v/>
      </c>
      <c r="N217" s="201" t="str">
        <f>IF('Summary Clear'!T206=0,"",'Summary Clear'!T206)</f>
        <v/>
      </c>
      <c r="O217" s="201" t="str">
        <f>IF('Summary Clear'!W206=0,"",'Summary Clear'!W206)</f>
        <v/>
      </c>
      <c r="P217" s="201" t="str">
        <f>IF('Summary Clear'!X206=0,"",'Summary Clear'!X206)</f>
        <v/>
      </c>
      <c r="Q217" s="201" t="str">
        <f>IF('Summary Clear'!Y206=0,"",'Summary Clear'!Y206)</f>
        <v/>
      </c>
      <c r="R217" s="201" t="str">
        <f>IF('Summary Clear'!Z206=0,"",'Summary Clear'!Z206)</f>
        <v/>
      </c>
      <c r="S217" s="201" t="str">
        <f>IF('Summary Clear'!AA206=0,"",'Summary Clear'!AA206)</f>
        <v/>
      </c>
    </row>
    <row r="218" spans="3:19" x14ac:dyDescent="0.25">
      <c r="C218" s="145" t="str">
        <f>IF('Summary Clear'!B207=0,"",'Summary Clear'!B207)</f>
        <v/>
      </c>
      <c r="D218" s="54" t="str">
        <f>IF('Summary Clear'!D207=0,"",'Summary Clear'!D207)</f>
        <v/>
      </c>
      <c r="E218" s="198" t="str">
        <f>IF('Summary Clear'!E207=0,"",(VLOOKUP('Summary Clear'!E207,Lists!$E$15:$G$21,3,FALSE)))</f>
        <v/>
      </c>
      <c r="F218" s="199" t="str">
        <f>IF('Summary Clear'!F207=0,"",'Summary Clear'!F207)</f>
        <v/>
      </c>
      <c r="G218" s="199" t="str">
        <f>IF('Summary Clear'!G207=0,"",'Summary Clear'!G207)</f>
        <v/>
      </c>
      <c r="H218" s="199" t="str">
        <f>IF('Summary Clear'!J207=0,"",'Summary Clear'!J207)</f>
        <v/>
      </c>
      <c r="I218" s="199" t="str">
        <f>IF('Summary Clear'!K207=0,"",'Summary Clear'!K207)</f>
        <v/>
      </c>
      <c r="J218" s="200" t="str">
        <f>IF('Summary Clear'!V207=0,"",'Summary Clear'!V207)</f>
        <v/>
      </c>
      <c r="K218" s="199" t="str">
        <f>IF('Summary Clear'!L207=0,"",'Summary Clear'!L207)</f>
        <v/>
      </c>
      <c r="L218" s="199" t="str">
        <f>IF('Summary Clear'!M207=0,"",'Summary Clear'!M207)</f>
        <v/>
      </c>
      <c r="M218" s="201" t="str">
        <f>IF('Summary Clear'!S207=0,"",'Summary Clear'!S207)</f>
        <v/>
      </c>
      <c r="N218" s="201" t="str">
        <f>IF('Summary Clear'!T207=0,"",'Summary Clear'!T207)</f>
        <v/>
      </c>
      <c r="O218" s="201" t="str">
        <f>IF('Summary Clear'!W207=0,"",'Summary Clear'!W207)</f>
        <v/>
      </c>
      <c r="P218" s="201" t="str">
        <f>IF('Summary Clear'!X207=0,"",'Summary Clear'!X207)</f>
        <v/>
      </c>
      <c r="Q218" s="201" t="str">
        <f>IF('Summary Clear'!Y207=0,"",'Summary Clear'!Y207)</f>
        <v/>
      </c>
      <c r="R218" s="201" t="str">
        <f>IF('Summary Clear'!Z207=0,"",'Summary Clear'!Z207)</f>
        <v/>
      </c>
      <c r="S218" s="201" t="str">
        <f>IF('Summary Clear'!AA207=0,"",'Summary Clear'!AA207)</f>
        <v/>
      </c>
    </row>
    <row r="219" spans="3:19" x14ac:dyDescent="0.25">
      <c r="C219" s="145" t="str">
        <f>IF('Summary Clear'!B208=0,"",'Summary Clear'!B208)</f>
        <v/>
      </c>
      <c r="D219" s="54" t="str">
        <f>IF('Summary Clear'!D208=0,"",'Summary Clear'!D208)</f>
        <v/>
      </c>
      <c r="E219" s="198" t="str">
        <f>IF('Summary Clear'!E208=0,"",(VLOOKUP('Summary Clear'!E208,Lists!$E$15:$G$21,3,FALSE)))</f>
        <v/>
      </c>
      <c r="F219" s="199" t="str">
        <f>IF('Summary Clear'!F208=0,"",'Summary Clear'!F208)</f>
        <v/>
      </c>
      <c r="G219" s="199" t="str">
        <f>IF('Summary Clear'!G208=0,"",'Summary Clear'!G208)</f>
        <v/>
      </c>
      <c r="H219" s="199" t="str">
        <f>IF('Summary Clear'!J208=0,"",'Summary Clear'!J208)</f>
        <v/>
      </c>
      <c r="I219" s="199" t="str">
        <f>IF('Summary Clear'!K208=0,"",'Summary Clear'!K208)</f>
        <v/>
      </c>
      <c r="J219" s="200" t="str">
        <f>IF('Summary Clear'!V208=0,"",'Summary Clear'!V208)</f>
        <v/>
      </c>
      <c r="K219" s="199" t="str">
        <f>IF('Summary Clear'!L208=0,"",'Summary Clear'!L208)</f>
        <v/>
      </c>
      <c r="L219" s="199" t="str">
        <f>IF('Summary Clear'!M208=0,"",'Summary Clear'!M208)</f>
        <v/>
      </c>
      <c r="M219" s="201" t="str">
        <f>IF('Summary Clear'!S208=0,"",'Summary Clear'!S208)</f>
        <v/>
      </c>
      <c r="N219" s="201" t="str">
        <f>IF('Summary Clear'!T208=0,"",'Summary Clear'!T208)</f>
        <v/>
      </c>
      <c r="O219" s="201" t="str">
        <f>IF('Summary Clear'!W208=0,"",'Summary Clear'!W208)</f>
        <v/>
      </c>
      <c r="P219" s="201" t="str">
        <f>IF('Summary Clear'!X208=0,"",'Summary Clear'!X208)</f>
        <v/>
      </c>
      <c r="Q219" s="201" t="str">
        <f>IF('Summary Clear'!Y208=0,"",'Summary Clear'!Y208)</f>
        <v/>
      </c>
      <c r="R219" s="201" t="str">
        <f>IF('Summary Clear'!Z208=0,"",'Summary Clear'!Z208)</f>
        <v/>
      </c>
      <c r="S219" s="201" t="str">
        <f>IF('Summary Clear'!AA208=0,"",'Summary Clear'!AA208)</f>
        <v/>
      </c>
    </row>
    <row r="220" spans="3:19" x14ac:dyDescent="0.25">
      <c r="C220" s="145" t="str">
        <f>IF('Summary Clear'!B209=0,"",'Summary Clear'!B209)</f>
        <v/>
      </c>
      <c r="D220" s="54" t="str">
        <f>IF('Summary Clear'!D209=0,"",'Summary Clear'!D209)</f>
        <v/>
      </c>
      <c r="E220" s="198" t="str">
        <f>IF('Summary Clear'!E209=0,"",(VLOOKUP('Summary Clear'!E209,Lists!$E$15:$G$21,3,FALSE)))</f>
        <v/>
      </c>
      <c r="F220" s="199" t="str">
        <f>IF('Summary Clear'!F209=0,"",'Summary Clear'!F209)</f>
        <v/>
      </c>
      <c r="G220" s="199" t="str">
        <f>IF('Summary Clear'!G209=0,"",'Summary Clear'!G209)</f>
        <v/>
      </c>
      <c r="H220" s="199" t="str">
        <f>IF('Summary Clear'!J209=0,"",'Summary Clear'!J209)</f>
        <v/>
      </c>
      <c r="I220" s="199" t="str">
        <f>IF('Summary Clear'!K209=0,"",'Summary Clear'!K209)</f>
        <v/>
      </c>
      <c r="J220" s="200" t="str">
        <f>IF('Summary Clear'!V209=0,"",'Summary Clear'!V209)</f>
        <v/>
      </c>
      <c r="K220" s="199" t="str">
        <f>IF('Summary Clear'!L209=0,"",'Summary Clear'!L209)</f>
        <v/>
      </c>
      <c r="L220" s="199" t="str">
        <f>IF('Summary Clear'!M209=0,"",'Summary Clear'!M209)</f>
        <v/>
      </c>
      <c r="M220" s="201" t="str">
        <f>IF('Summary Clear'!S209=0,"",'Summary Clear'!S209)</f>
        <v/>
      </c>
      <c r="N220" s="201" t="str">
        <f>IF('Summary Clear'!T209=0,"",'Summary Clear'!T209)</f>
        <v/>
      </c>
      <c r="O220" s="201" t="str">
        <f>IF('Summary Clear'!W209=0,"",'Summary Clear'!W209)</f>
        <v/>
      </c>
      <c r="P220" s="201" t="str">
        <f>IF('Summary Clear'!X209=0,"",'Summary Clear'!X209)</f>
        <v/>
      </c>
      <c r="Q220" s="201" t="str">
        <f>IF('Summary Clear'!Y209=0,"",'Summary Clear'!Y209)</f>
        <v/>
      </c>
      <c r="R220" s="201" t="str">
        <f>IF('Summary Clear'!Z209=0,"",'Summary Clear'!Z209)</f>
        <v/>
      </c>
      <c r="S220" s="201" t="str">
        <f>IF('Summary Clear'!AA209=0,"",'Summary Clear'!AA209)</f>
        <v/>
      </c>
    </row>
  </sheetData>
  <sheetProtection algorithmName="SHA-512" hashValue="raUKpVYgFf1h9D5nCYRUK66QBANIsjubNpV4AIc/sDyNGdn0SKKS7Rmkxhh+nt3otIxZ519vgl1Qf/WxumZ1Sg==" saltValue="Kd/+6dmkwnCStPqgaEUB5w==" spinCount="100000" sheet="1" objects="1" scenarios="1"/>
  <mergeCells count="5">
    <mergeCell ref="C1:D4"/>
    <mergeCell ref="D9:D10"/>
    <mergeCell ref="C9:C10"/>
    <mergeCell ref="N5:O5"/>
    <mergeCell ref="N6:O7"/>
  </mergeCells>
  <conditionalFormatting sqref="C13:D220 F13:S220">
    <cfRule type="expression" dxfId="24" priority="17">
      <formula>NOT(ISBLANK(C13))</formula>
    </cfRule>
    <cfRule type="expression" dxfId="23" priority="20">
      <formula>""</formula>
    </cfRule>
  </conditionalFormatting>
  <conditionalFormatting sqref="E13:E220">
    <cfRule type="expression" dxfId="22" priority="12">
      <formula>NOT(ISBLANK(E13))</formula>
    </cfRule>
    <cfRule type="expression" dxfId="21" priority="13">
      <formula>""</formula>
    </cfRule>
  </conditionalFormatting>
  <conditionalFormatting sqref="K6">
    <cfRule type="expression" dxfId="20" priority="10">
      <formula>ABS($K$6/$I$6)&gt;0.2</formula>
    </cfRule>
    <cfRule type="expression" dxfId="19" priority="11">
      <formula>ABS($K$6/$I$6)&lt;0.2</formula>
    </cfRule>
  </conditionalFormatting>
  <conditionalFormatting sqref="K7">
    <cfRule type="expression" dxfId="18" priority="8">
      <formula>ABS($K$7/$I$7)&gt;0.2</formula>
    </cfRule>
    <cfRule type="expression" dxfId="17" priority="9">
      <formula>ABS($K$7/$I$7)&lt;0.2</formula>
    </cfRule>
  </conditionalFormatting>
  <conditionalFormatting sqref="K8">
    <cfRule type="expression" dxfId="16" priority="6">
      <formula>ABS($K$8/$I$8)&gt;0.2</formula>
    </cfRule>
    <cfRule type="expression" dxfId="15" priority="7">
      <formula>ABS($K$8/$I$8)&lt;0.2</formula>
    </cfRule>
  </conditionalFormatting>
  <conditionalFormatting sqref="K9">
    <cfRule type="expression" dxfId="14" priority="4">
      <formula>ABS($K$9/$I$9)&gt;0.2</formula>
    </cfRule>
    <cfRule type="expression" dxfId="13" priority="5">
      <formula>ABS($K$9/$I$9)&lt;0.2</formula>
    </cfRule>
  </conditionalFormatting>
  <conditionalFormatting sqref="K10">
    <cfRule type="expression" dxfId="12" priority="2">
      <formula>ABS($K$10/$I$10)&gt;0.2</formula>
    </cfRule>
    <cfRule type="expression" dxfId="11" priority="3">
      <formula>ABS($K$10/$I$10)&lt;0.2</formula>
    </cfRule>
  </conditionalFormatting>
  <conditionalFormatting sqref="K6:K10">
    <cfRule type="cellIs" dxfId="10" priority="1" operator="lessThan">
      <formula>0</formula>
    </cfRule>
  </conditionalFormatting>
  <pageMargins left="0.25" right="0.25" top="0.25" bottom="0.25" header="0" footer="0"/>
  <pageSetup scale="40" orientation="landscape" r:id="rId1"/>
  <customProperties>
    <customPr name="_pios_id" r:id="rId2"/>
    <customPr name="IbpWorksheetKeyString_GUID" r:id="rId3"/>
  </customProperties>
  <ignoredErrors>
    <ignoredError sqref="F8" numberStoredAsText="1"/>
  </ignoredError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01506-5397-4853-B80C-DC5338DAA9B2}">
  <sheetPr codeName="Sheet11">
    <tabColor theme="9"/>
    <pageSetUpPr fitToPage="1"/>
  </sheetPr>
  <dimension ref="A1:XFD220"/>
  <sheetViews>
    <sheetView zoomScale="70" zoomScaleNormal="70" workbookViewId="0">
      <selection activeCell="D7" sqref="D7"/>
    </sheetView>
  </sheetViews>
  <sheetFormatPr defaultColWidth="0" defaultRowHeight="0" customHeight="1" zeroHeight="1" x14ac:dyDescent="0.25"/>
  <cols>
    <col min="1" max="2" width="1.44140625" style="54" customWidth="1"/>
    <col min="3" max="3" width="18.6640625" style="134" customWidth="1"/>
    <col min="4" max="4" width="80.6640625" style="134" bestFit="1" customWidth="1"/>
    <col min="5" max="5" width="24.6640625" style="134" customWidth="1"/>
    <col min="6" max="6" width="18.33203125" style="134" customWidth="1"/>
    <col min="7" max="7" width="16.44140625" style="134" customWidth="1"/>
    <col min="8" max="8" width="15.5546875" style="134" customWidth="1"/>
    <col min="9" max="9" width="17.44140625" style="134" customWidth="1"/>
    <col min="10" max="10" width="16.44140625" style="134" customWidth="1"/>
    <col min="11" max="11" width="15.5546875" style="134" customWidth="1"/>
    <col min="12" max="19" width="15.5546875" style="147" customWidth="1"/>
    <col min="20" max="20" width="4.33203125" style="54" customWidth="1"/>
    <col min="21" max="21" width="0" style="134" hidden="1" customWidth="1"/>
    <col min="22" max="16384" width="9.109375" style="134" hidden="1"/>
  </cols>
  <sheetData>
    <row r="1" spans="3:16384" s="54" customFormat="1" ht="13.8" x14ac:dyDescent="0.25">
      <c r="C1" s="313" t="s">
        <v>127</v>
      </c>
      <c r="D1" s="314"/>
      <c r="L1" s="136"/>
      <c r="M1" s="136"/>
      <c r="N1" s="136"/>
      <c r="O1" s="136"/>
      <c r="P1" s="136"/>
      <c r="Q1" s="136"/>
      <c r="R1" s="136"/>
      <c r="S1" s="136"/>
    </row>
    <row r="2" spans="3:16384" s="54" customFormat="1" ht="13.8" x14ac:dyDescent="0.25">
      <c r="C2" s="314"/>
      <c r="D2" s="314"/>
      <c r="L2" s="136"/>
      <c r="M2" s="136"/>
      <c r="N2" s="136"/>
      <c r="O2" s="136"/>
      <c r="P2" s="136"/>
      <c r="Q2" s="136"/>
      <c r="R2" s="136"/>
      <c r="S2" s="136"/>
    </row>
    <row r="3" spans="3:16384" s="54" customFormat="1" ht="13.8" x14ac:dyDescent="0.25">
      <c r="C3" s="314"/>
      <c r="D3" s="314"/>
      <c r="L3" s="136"/>
      <c r="M3" s="136"/>
      <c r="N3" s="136"/>
      <c r="O3" s="136"/>
      <c r="P3" s="136"/>
      <c r="Q3" s="136"/>
      <c r="R3" s="136"/>
      <c r="S3" s="136"/>
    </row>
    <row r="4" spans="3:16384" s="54" customFormat="1" ht="13.8" x14ac:dyDescent="0.25">
      <c r="C4" s="314"/>
      <c r="D4" s="314"/>
      <c r="L4" s="136"/>
      <c r="M4" s="136"/>
      <c r="N4" s="136"/>
      <c r="O4" s="136"/>
      <c r="P4" s="136"/>
      <c r="Q4" s="136"/>
      <c r="R4" s="136"/>
      <c r="S4" s="136"/>
    </row>
    <row r="5" spans="3:16384" s="54" customFormat="1" ht="64.5" customHeight="1" x14ac:dyDescent="0.25">
      <c r="C5" s="137" t="s">
        <v>103</v>
      </c>
      <c r="D5" s="228"/>
      <c r="E5" s="134"/>
      <c r="F5" s="204" t="s">
        <v>104</v>
      </c>
      <c r="G5" s="204" t="s">
        <v>51</v>
      </c>
      <c r="H5" s="204" t="s">
        <v>52</v>
      </c>
      <c r="I5" s="205" t="s">
        <v>128</v>
      </c>
      <c r="K5" s="136"/>
      <c r="L5" s="136"/>
      <c r="M5" s="136"/>
      <c r="N5" s="136"/>
      <c r="O5" s="136"/>
      <c r="P5" s="136"/>
    </row>
    <row r="6" spans="3:16384" s="54" customFormat="1" ht="17.399999999999999" x14ac:dyDescent="0.25">
      <c r="C6" s="139" t="s">
        <v>111</v>
      </c>
      <c r="D6" s="228"/>
      <c r="E6" s="138" t="s">
        <v>129</v>
      </c>
      <c r="F6" s="148" t="s">
        <v>130</v>
      </c>
      <c r="G6" s="142">
        <f>SUMIF($E$13:$E$220,VLOOKUP(F6,Lists!$E$15:$G$21,3,FALSE),'Forecast Summary'!$F$13:$F$220)+SUMIF($E$13:$E$220,"Chicken DRK",'Forecast Summary'!$F$13:$F$220)+SUMIF($E$13:$E$220,"Chicken WHT",'Forecast Summary'!$F$13:$F$220)</f>
        <v>0</v>
      </c>
      <c r="H6" s="142">
        <f>SUMIF($E$13:$E$220,VLOOKUP(F6,Lists!$E$15:$G$21,3,FALSE),'Forecast Summary'!$G$13:$G$220)+SUMIF($E$13:$E$220,"Chicken DRK",'Forecast Summary'!$G$13:$G$220)+SUMIF($E$13:$E$220,"Chicken WHT",'Forecast Summary'!$G$13:$G$220)</f>
        <v>0</v>
      </c>
      <c r="I6" s="203">
        <f>(SUMIF($E$13:$E$220,VLOOKUP(F6,Lists!$E$15:$G$21,3,FALSE),'Forecast Summary'!$G$13:$G$220))-(SUMIF($E$13:$E$220,VLOOKUP(F6,Lists!$E$15:$G$21,3,FALSE),'Forecast Summary'!$T$13:$T$220))+((SUMIF($E$13:$E$220,"Chicken DRK",'Forecast Summary'!$G$13:$G$220))-(SUMIF($E$13:$E$220,"Chicken DRK",'Forecast Summary'!$T$13:$T$220)))+((SUMIF($E$13:$E$220,"Chicken WHT",'Forecast Summary'!$G$13:$G$220))-(SUMIF($E$13:$E$220,"Chicken WHT",'Forecast Summary'!$T$13:$T$220)))</f>
        <v>0</v>
      </c>
      <c r="K6" s="136"/>
      <c r="L6" s="136"/>
      <c r="M6" s="136"/>
      <c r="N6" s="136"/>
      <c r="O6" s="136"/>
      <c r="P6" s="136"/>
    </row>
    <row r="7" spans="3:16384" s="54" customFormat="1" ht="20.25" customHeight="1" x14ac:dyDescent="0.25">
      <c r="C7" s="139" t="s">
        <v>114</v>
      </c>
      <c r="D7" s="228"/>
      <c r="E7" s="138" t="s">
        <v>118</v>
      </c>
      <c r="F7" s="141">
        <v>110244</v>
      </c>
      <c r="G7" s="142">
        <f>SUMIF($E$13:$E$220,VLOOKUP(F7,Lists!$E$15:$G$21,3,FALSE),'Forecast Summary'!$F$13:$F$220)+SUMIF($E$13:$E$220,"Chicken DRK",'Forecast Summary'!$F$13:$F$220)+SUMIF($E$13:$E$220,"Chicken WHT",'Forecast Summary'!$F$13:$F$220)</f>
        <v>0</v>
      </c>
      <c r="H7" s="142">
        <f>SUMIF($E$13:$E$220,VLOOKUP(F7,Lists!$E$15:$G$21,3,FALSE),'Forecast Summary'!$G$13:$G$220)+SUMIF($E$13:$E$220,"Chicken DRK",'Forecast Summary'!$G$13:$G$220)+SUMIF($E$13:$E$220,"Chicken WHT",'Forecast Summary'!$G$13:$G$220)</f>
        <v>0</v>
      </c>
      <c r="I7" s="203">
        <f>(SUMIF($E$13:$E$220,VLOOKUP(F7,Lists!$E$15:$G$21,3,FALSE),'Forecast Summary'!$G$13:$G$220))-(SUMIF($E$13:$E$220,VLOOKUP(F7,Lists!$E$15:$G$21,3,FALSE),'Forecast Summary'!$T$13:$T$220))</f>
        <v>0</v>
      </c>
      <c r="K7" s="136"/>
      <c r="L7" s="136"/>
      <c r="M7" s="136"/>
      <c r="N7" s="136"/>
      <c r="O7" s="136"/>
      <c r="P7" s="136"/>
    </row>
    <row r="8" spans="3:16384" s="54" customFormat="1" ht="17.399999999999999" x14ac:dyDescent="0.25">
      <c r="C8" s="139" t="s">
        <v>117</v>
      </c>
      <c r="D8" s="228"/>
      <c r="E8" s="138" t="s">
        <v>121</v>
      </c>
      <c r="F8" s="141" t="s">
        <v>122</v>
      </c>
      <c r="G8" s="142">
        <f>SUMIF($E$13:$E$220,VLOOKUP(F8,Lists!$E$15:$G$21,3,FALSE),'Forecast Summary'!$F$13:$F$220)+SUMIF($E$13:$E$220,"Chicken DRK",'Forecast Summary'!$F$13:$F$220)+SUMIF($E$13:$E$220,"Chicken WHT",'Forecast Summary'!$F$13:$F$220)</f>
        <v>0</v>
      </c>
      <c r="H8" s="142">
        <f>SUMIF($E$13:$E$220,VLOOKUP(F8,Lists!$E$15:$G$21,3,FALSE),'Forecast Summary'!$G$13:$G$220)+SUMIF($E$13:$E$220,"Chicken DRK",'Forecast Summary'!$G$13:$G$220)+SUMIF($E$13:$E$220,"Chicken WHT",'Forecast Summary'!$G$13:$G$220)</f>
        <v>0</v>
      </c>
      <c r="I8" s="203">
        <f>(SUMIF($E$13:$E$220,VLOOKUP(F8,Lists!$E$15:$G$21,3,FALSE),'Forecast Summary'!$G$13:$G$220))-(SUMIF($E$13:$E$220,VLOOKUP(F8,Lists!$E$15:$G$21,3,FALSE),'Forecast Summary'!$T$13:$T$220))</f>
        <v>0</v>
      </c>
      <c r="K8" s="136"/>
      <c r="L8" s="136"/>
      <c r="M8" s="136"/>
      <c r="N8" s="136"/>
      <c r="O8" s="136"/>
      <c r="P8" s="136"/>
    </row>
    <row r="9" spans="3:16384" s="54" customFormat="1" ht="18" customHeight="1" x14ac:dyDescent="0.25">
      <c r="C9" s="316" t="s">
        <v>120</v>
      </c>
      <c r="D9" s="315"/>
      <c r="E9" s="202" t="s">
        <v>123</v>
      </c>
      <c r="F9" s="141">
        <v>100193</v>
      </c>
      <c r="G9" s="142">
        <f>SUMIF($E$13:$E$220,VLOOKUP(F9,Lists!$E$15:$G$21,3,FALSE),'Forecast Summary'!$F$13:$F$220)+SUMIF($E$13:$E$220,"Chicken DRK",'Forecast Summary'!$F$13:$F$220)+SUMIF($E$13:$E$220,"Chicken WHT",'Forecast Summary'!$F$13:$F$220)</f>
        <v>0</v>
      </c>
      <c r="H9" s="142">
        <f>SUMIF($E$13:$E$220,VLOOKUP(F9,Lists!$E$15:$G$21,3,FALSE),'Forecast Summary'!$G$13:$G$220)+SUMIF($E$13:$E$220,"Chicken DRK",'Forecast Summary'!$G$13:$G$220)+SUMIF($E$13:$E$220,"Chicken WHT",'Forecast Summary'!$G$13:$G$220)</f>
        <v>0</v>
      </c>
      <c r="I9" s="203">
        <f>(SUMIF($E$13:$E$220,VLOOKUP(F9,Lists!$E$15:$G$21,3,FALSE),'Forecast Summary'!$G$13:$G$220))-(SUMIF($E$13:$E$220,VLOOKUP(F9,Lists!$E$15:$G$21,3,FALSE),'Forecast Summary'!$T$13:$T$220))+((SUMIF($E$13:$E$220,"Chicken DRK",'Forecast Summary'!$G$13:$G$220))-(SUMIF($E$13:$E$220,"Chicken DRK",'Forecast Summary'!$T$13:$T$220)))+((SUMIF($E$13:$E$220,"Chicken WHT",'Forecast Summary'!$G$13:$G$220))-(SUMIF($E$13:$E$220,"Chicken WHT",'Forecast Summary'!$T$13:$T$220)))</f>
        <v>0</v>
      </c>
      <c r="K9" s="136"/>
      <c r="L9" s="136"/>
      <c r="M9" s="136"/>
      <c r="N9" s="136"/>
      <c r="O9" s="136"/>
      <c r="P9" s="136"/>
    </row>
    <row r="10" spans="3:16384" s="54" customFormat="1" ht="18" customHeight="1" x14ac:dyDescent="0.25">
      <c r="C10" s="316"/>
      <c r="D10" s="315"/>
      <c r="E10" s="202" t="s">
        <v>131</v>
      </c>
      <c r="F10" s="141"/>
      <c r="G10" s="142">
        <f>SUM(G6:G9)</f>
        <v>0</v>
      </c>
      <c r="H10" s="142">
        <f>SUM(H6:H9)</f>
        <v>0</v>
      </c>
      <c r="I10" s="203">
        <f>SUM(I6:I9)</f>
        <v>0</v>
      </c>
      <c r="K10" s="136"/>
      <c r="L10" s="136"/>
      <c r="M10" s="136"/>
      <c r="N10" s="136"/>
      <c r="O10" s="136"/>
      <c r="P10" s="136"/>
    </row>
    <row r="11" spans="3:16384" s="54" customFormat="1" ht="15.75" customHeight="1" x14ac:dyDescent="0.25">
      <c r="F11" s="143"/>
      <c r="G11" s="143"/>
      <c r="H11" s="143"/>
      <c r="I11" s="143"/>
      <c r="L11" s="136"/>
      <c r="M11" s="136"/>
      <c r="N11" s="136"/>
      <c r="O11" s="136"/>
      <c r="P11" s="136"/>
      <c r="Q11" s="136"/>
      <c r="R11" s="136"/>
      <c r="S11" s="136"/>
    </row>
    <row r="12" spans="3:16384" s="54" customFormat="1" ht="54.75" customHeight="1" x14ac:dyDescent="0.25">
      <c r="C12" s="149" t="s">
        <v>37</v>
      </c>
      <c r="D12" s="150" t="s">
        <v>39</v>
      </c>
      <c r="E12" s="196" t="s">
        <v>40</v>
      </c>
      <c r="F12" s="197" t="s">
        <v>51</v>
      </c>
      <c r="G12" s="197" t="s">
        <v>52</v>
      </c>
      <c r="H12" s="151" t="s">
        <v>59</v>
      </c>
      <c r="I12" s="151" t="s">
        <v>60</v>
      </c>
      <c r="J12" s="151" t="s">
        <v>61</v>
      </c>
      <c r="K12" s="151" t="s">
        <v>62</v>
      </c>
      <c r="L12" s="151" t="s">
        <v>63</v>
      </c>
      <c r="M12" s="151" t="s">
        <v>64</v>
      </c>
      <c r="N12" s="151" t="s">
        <v>65</v>
      </c>
      <c r="O12" s="151" t="s">
        <v>66</v>
      </c>
      <c r="P12" s="151" t="s">
        <v>67</v>
      </c>
      <c r="Q12" s="151" t="s">
        <v>68</v>
      </c>
      <c r="R12" s="151" t="s">
        <v>69</v>
      </c>
      <c r="S12" s="151" t="s">
        <v>70</v>
      </c>
    </row>
    <row r="13" spans="3:16384" s="54" customFormat="1" ht="13.8" x14ac:dyDescent="0.25">
      <c r="C13" s="152" t="str">
        <f>IF('Summary Clear'!B2=0,"",'Summary Clear'!B2)</f>
        <v/>
      </c>
      <c r="D13" s="146" t="str">
        <f>IF('Summary Clear'!D2=0,"",'Summary Clear'!D2)</f>
        <v/>
      </c>
      <c r="E13" s="198" t="str">
        <f>IF('Summary Clear'!E2=0,"",(VLOOKUP('Summary Clear'!E2,Lists!$E$15:$G$21,3,FALSE)))</f>
        <v/>
      </c>
      <c r="F13" s="207" t="str">
        <f>IF('Summary Clear'!S2=0,"",'Summary Clear'!S2)</f>
        <v/>
      </c>
      <c r="G13" s="207" t="str">
        <f>IF('Summary Clear'!T2=0,"",'Summary Clear'!T2)</f>
        <v/>
      </c>
      <c r="H13" s="206" t="str">
        <f>IF('Summary Clear'!AB2=0,"",'Summary Clear'!AB2)</f>
        <v/>
      </c>
      <c r="I13" s="206" t="str">
        <f>IF('Summary Clear'!AC2=0,"",'Summary Clear'!AC2)</f>
        <v/>
      </c>
      <c r="J13" s="206" t="str">
        <f>IF('Summary Clear'!AD2=0,"",'Summary Clear'!AD2)</f>
        <v/>
      </c>
      <c r="K13" s="206" t="str">
        <f>IF('Summary Clear'!AE2=0,"",'Summary Clear'!AE2)</f>
        <v/>
      </c>
      <c r="L13" s="206" t="str">
        <f>IF('Summary Clear'!AF2=0,"",'Summary Clear'!AF2)</f>
        <v/>
      </c>
      <c r="M13" s="206" t="str">
        <f>IF('Summary Clear'!AG2=0,"",'Summary Clear'!AG2)</f>
        <v/>
      </c>
      <c r="N13" s="206" t="str">
        <f>IF('Summary Clear'!AH2=0,"",'Summary Clear'!AH2)</f>
        <v/>
      </c>
      <c r="O13" s="206" t="str">
        <f>IF('Summary Clear'!AI2=0,"",'Summary Clear'!AI2)</f>
        <v/>
      </c>
      <c r="P13" s="206" t="str">
        <f>IF('Summary Clear'!AJ2=0,"",'Summary Clear'!AJ2)</f>
        <v/>
      </c>
      <c r="Q13" s="206" t="str">
        <f>IF('Summary Clear'!AK2=0,"",'Summary Clear'!AK2)</f>
        <v/>
      </c>
      <c r="R13" s="206" t="str">
        <f>IF('Summary Clear'!AL2=0,"",'Summary Clear'!AL2)</f>
        <v/>
      </c>
      <c r="S13" s="206" t="str">
        <f>IF('Summary Clear'!AM2=0,"",'Summary Clear'!AM2)</f>
        <v/>
      </c>
      <c r="T13" s="153" t="str">
        <f>IF('Summary Clear'!AN2=0,"",'Summary Clear'!AN2)</f>
        <v/>
      </c>
      <c r="U13" s="154" t="str">
        <f>IF('Summary Clear'!AN2=0,"",'Summary Clear'!AN2)</f>
        <v/>
      </c>
      <c r="V13" s="146" t="str">
        <f>IF('Summary Clear'!AO2=0,"",'Summary Clear'!AO2)</f>
        <v/>
      </c>
      <c r="W13" s="146" t="str">
        <f>IF('Summary Clear'!AP2=0,"",'Summary Clear'!AP2)</f>
        <v/>
      </c>
      <c r="X13" s="146" t="str">
        <f>IF('Summary Clear'!AQ2=0,"",'Summary Clear'!AQ2)</f>
        <v/>
      </c>
      <c r="Y13" s="146" t="str">
        <f>IF('Summary Clear'!AR2=0,"",'Summary Clear'!AR2)</f>
        <v/>
      </c>
      <c r="Z13" s="146" t="str">
        <f>IF('Summary Clear'!AS2=0,"",'Summary Clear'!AS2)</f>
        <v/>
      </c>
      <c r="AA13" s="146" t="str">
        <f>IF('Summary Clear'!AT2=0,"",'Summary Clear'!AT2)</f>
        <v/>
      </c>
      <c r="AB13" s="146" t="str">
        <f>IF('Summary Clear'!AU2=0,"",'Summary Clear'!AU2)</f>
        <v/>
      </c>
      <c r="AC13" s="146" t="str">
        <f>IF('Summary Clear'!AV2=0,"",'Summary Clear'!AV2)</f>
        <v/>
      </c>
      <c r="AD13" s="146" t="str">
        <f>IF('Summary Clear'!AW2=0,"",'Summary Clear'!AW2)</f>
        <v/>
      </c>
      <c r="AE13" s="146" t="str">
        <f>IF('Summary Clear'!AX2=0,"",'Summary Clear'!AX2)</f>
        <v/>
      </c>
      <c r="AF13" s="146" t="str">
        <f>IF('Summary Clear'!AY2=0,"",'Summary Clear'!AY2)</f>
        <v/>
      </c>
      <c r="AG13" s="146" t="str">
        <f>IF('Summary Clear'!AZ2=0,"",'Summary Clear'!AZ2)</f>
        <v/>
      </c>
      <c r="AH13" s="146" t="str">
        <f>IF('Summary Clear'!BA2=0,"",'Summary Clear'!BA2)</f>
        <v/>
      </c>
      <c r="AI13" s="146" t="str">
        <f>IF('Summary Clear'!BB2=0,"",'Summary Clear'!BB2)</f>
        <v/>
      </c>
      <c r="AJ13" s="146" t="str">
        <f>IF('Summary Clear'!BC2=0,"",'Summary Clear'!BC2)</f>
        <v/>
      </c>
      <c r="AK13" s="146" t="str">
        <f>IF('Summary Clear'!BD2=0,"",'Summary Clear'!BD2)</f>
        <v/>
      </c>
      <c r="AL13" s="146" t="str">
        <f>IF('Summary Clear'!BE2=0,"",'Summary Clear'!BE2)</f>
        <v/>
      </c>
      <c r="AM13" s="146" t="str">
        <f>IF('Summary Clear'!BF2=0,"",'Summary Clear'!BF2)</f>
        <v/>
      </c>
      <c r="AN13" s="146" t="str">
        <f>IF('Summary Clear'!BG2=0,"",'Summary Clear'!BG2)</f>
        <v/>
      </c>
      <c r="AO13" s="146" t="str">
        <f>IF('Summary Clear'!BH2=0,"",'Summary Clear'!BH2)</f>
        <v/>
      </c>
      <c r="AP13" s="146" t="str">
        <f>IF('Summary Clear'!BI2=0,"",'Summary Clear'!BI2)</f>
        <v/>
      </c>
      <c r="AQ13" s="146" t="str">
        <f>IF('Summary Clear'!BJ2=0,"",'Summary Clear'!BJ2)</f>
        <v/>
      </c>
      <c r="AR13" s="146" t="str">
        <f>IF('Summary Clear'!BK2=0,"",'Summary Clear'!BK2)</f>
        <v/>
      </c>
      <c r="AS13" s="146" t="str">
        <f>IF('Summary Clear'!BL2=0,"",'Summary Clear'!BL2)</f>
        <v/>
      </c>
      <c r="AT13" s="146" t="str">
        <f>IF('Summary Clear'!BM2=0,"",'Summary Clear'!BM2)</f>
        <v/>
      </c>
      <c r="AU13" s="146" t="str">
        <f>IF('Summary Clear'!BN2=0,"",'Summary Clear'!BN2)</f>
        <v/>
      </c>
      <c r="AV13" s="146" t="str">
        <f>IF('Summary Clear'!BO2=0,"",'Summary Clear'!BO2)</f>
        <v/>
      </c>
      <c r="AW13" s="146" t="str">
        <f>IF('Summary Clear'!BP2=0,"",'Summary Clear'!BP2)</f>
        <v/>
      </c>
      <c r="AX13" s="146" t="str">
        <f>IF('Summary Clear'!BQ2=0,"",'Summary Clear'!BQ2)</f>
        <v/>
      </c>
      <c r="AY13" s="146" t="str">
        <f>IF('Summary Clear'!BR2=0,"",'Summary Clear'!BR2)</f>
        <v/>
      </c>
      <c r="AZ13" s="146" t="str">
        <f>IF('Summary Clear'!BS2=0,"",'Summary Clear'!BS2)</f>
        <v/>
      </c>
      <c r="BA13" s="146" t="str">
        <f>IF('Summary Clear'!BT2=0,"",'Summary Clear'!BT2)</f>
        <v/>
      </c>
      <c r="BB13" s="146" t="str">
        <f>IF('Summary Clear'!BU2=0,"",'Summary Clear'!BU2)</f>
        <v/>
      </c>
      <c r="BC13" s="146" t="str">
        <f>IF('Summary Clear'!BV2=0,"",'Summary Clear'!BV2)</f>
        <v/>
      </c>
      <c r="BD13" s="146" t="str">
        <f>IF('Summary Clear'!BW2=0,"",'Summary Clear'!BW2)</f>
        <v/>
      </c>
      <c r="BE13" s="146" t="str">
        <f>IF('Summary Clear'!BX2=0,"",'Summary Clear'!BX2)</f>
        <v/>
      </c>
      <c r="BF13" s="146" t="str">
        <f>IF('Summary Clear'!BY2=0,"",'Summary Clear'!BY2)</f>
        <v/>
      </c>
      <c r="BG13" s="146" t="str">
        <f>IF('Summary Clear'!BZ2=0,"",'Summary Clear'!BZ2)</f>
        <v/>
      </c>
      <c r="BH13" s="146" t="str">
        <f>IF('Summary Clear'!CA2=0,"",'Summary Clear'!CA2)</f>
        <v/>
      </c>
      <c r="BI13" s="146" t="str">
        <f>IF('Summary Clear'!CB2=0,"",'Summary Clear'!CB2)</f>
        <v/>
      </c>
      <c r="BJ13" s="146" t="str">
        <f>IF('Summary Clear'!CC2=0,"",'Summary Clear'!CC2)</f>
        <v/>
      </c>
      <c r="BK13" s="146" t="str">
        <f>IF('Summary Clear'!CD2=0,"",'Summary Clear'!CD2)</f>
        <v/>
      </c>
      <c r="BL13" s="146" t="str">
        <f>IF('Summary Clear'!CE2=0,"",'Summary Clear'!CE2)</f>
        <v/>
      </c>
      <c r="BM13" s="146" t="str">
        <f>IF('Summary Clear'!CF2=0,"",'Summary Clear'!CF2)</f>
        <v/>
      </c>
      <c r="BN13" s="146" t="str">
        <f>IF('Summary Clear'!CG2=0,"",'Summary Clear'!CG2)</f>
        <v/>
      </c>
      <c r="BO13" s="146" t="str">
        <f>IF('Summary Clear'!CH2=0,"",'Summary Clear'!CH2)</f>
        <v/>
      </c>
      <c r="BP13" s="146" t="str">
        <f>IF('Summary Clear'!CI2=0,"",'Summary Clear'!CI2)</f>
        <v/>
      </c>
      <c r="BQ13" s="146" t="str">
        <f>IF('Summary Clear'!CJ2=0,"",'Summary Clear'!CJ2)</f>
        <v/>
      </c>
      <c r="BR13" s="146" t="str">
        <f>IF('Summary Clear'!CK2=0,"",'Summary Clear'!CK2)</f>
        <v/>
      </c>
      <c r="BS13" s="146" t="str">
        <f>IF('Summary Clear'!CL2=0,"",'Summary Clear'!CL2)</f>
        <v/>
      </c>
      <c r="BT13" s="146" t="str">
        <f>IF('Summary Clear'!CM2=0,"",'Summary Clear'!CM2)</f>
        <v/>
      </c>
      <c r="BU13" s="146" t="str">
        <f>IF('Summary Clear'!CN2=0,"",'Summary Clear'!CN2)</f>
        <v/>
      </c>
      <c r="BV13" s="146" t="str">
        <f>IF('Summary Clear'!CO2=0,"",'Summary Clear'!CO2)</f>
        <v/>
      </c>
      <c r="BW13" s="146" t="str">
        <f>IF('Summary Clear'!CP2=0,"",'Summary Clear'!CP2)</f>
        <v/>
      </c>
      <c r="BX13" s="146" t="str">
        <f>IF('Summary Clear'!CQ2=0,"",'Summary Clear'!CQ2)</f>
        <v/>
      </c>
      <c r="BY13" s="146" t="str">
        <f>IF('Summary Clear'!CR2=0,"",'Summary Clear'!CR2)</f>
        <v/>
      </c>
      <c r="BZ13" s="146" t="str">
        <f>IF('Summary Clear'!CS2=0,"",'Summary Clear'!CS2)</f>
        <v/>
      </c>
      <c r="CA13" s="146" t="str">
        <f>IF('Summary Clear'!CT2=0,"",'Summary Clear'!CT2)</f>
        <v/>
      </c>
      <c r="CB13" s="146" t="str">
        <f>IF('Summary Clear'!CU2=0,"",'Summary Clear'!CU2)</f>
        <v/>
      </c>
      <c r="CC13" s="146" t="str">
        <f>IF('Summary Clear'!CV2=0,"",'Summary Clear'!CV2)</f>
        <v/>
      </c>
      <c r="CD13" s="146" t="str">
        <f>IF('Summary Clear'!CW2=0,"",'Summary Clear'!CW2)</f>
        <v/>
      </c>
      <c r="CE13" s="146" t="str">
        <f>IF('Summary Clear'!CX2=0,"",'Summary Clear'!CX2)</f>
        <v/>
      </c>
      <c r="CF13" s="146" t="str">
        <f>IF('Summary Clear'!CY2=0,"",'Summary Clear'!CY2)</f>
        <v/>
      </c>
      <c r="CG13" s="146" t="str">
        <f>IF('Summary Clear'!CZ2=0,"",'Summary Clear'!CZ2)</f>
        <v/>
      </c>
      <c r="CH13" s="146" t="str">
        <f>IF('Summary Clear'!DA2=0,"",'Summary Clear'!DA2)</f>
        <v/>
      </c>
      <c r="CI13" s="146" t="str">
        <f>IF('Summary Clear'!DB2=0,"",'Summary Clear'!DB2)</f>
        <v/>
      </c>
      <c r="CJ13" s="146" t="str">
        <f>IF('Summary Clear'!DC2=0,"",'Summary Clear'!DC2)</f>
        <v/>
      </c>
      <c r="CK13" s="146" t="str">
        <f>IF('Summary Clear'!DD2=0,"",'Summary Clear'!DD2)</f>
        <v/>
      </c>
      <c r="CL13" s="146" t="str">
        <f>IF('Summary Clear'!DE2=0,"",'Summary Clear'!DE2)</f>
        <v/>
      </c>
      <c r="CM13" s="146" t="str">
        <f>IF('Summary Clear'!DF2=0,"",'Summary Clear'!DF2)</f>
        <v/>
      </c>
      <c r="CN13" s="146" t="str">
        <f>IF('Summary Clear'!DG2=0,"",'Summary Clear'!DG2)</f>
        <v/>
      </c>
      <c r="CO13" s="146" t="str">
        <f>IF('Summary Clear'!DH2=0,"",'Summary Clear'!DH2)</f>
        <v/>
      </c>
      <c r="CP13" s="146" t="str">
        <f>IF('Summary Clear'!DI2=0,"",'Summary Clear'!DI2)</f>
        <v/>
      </c>
      <c r="CQ13" s="146" t="str">
        <f>IF('Summary Clear'!DJ2=0,"",'Summary Clear'!DJ2)</f>
        <v/>
      </c>
      <c r="CR13" s="146" t="str">
        <f>IF('Summary Clear'!DK2=0,"",'Summary Clear'!DK2)</f>
        <v/>
      </c>
      <c r="CS13" s="146" t="str">
        <f>IF('Summary Clear'!DL2=0,"",'Summary Clear'!DL2)</f>
        <v/>
      </c>
      <c r="CT13" s="146" t="str">
        <f>IF('Summary Clear'!DM2=0,"",'Summary Clear'!DM2)</f>
        <v/>
      </c>
      <c r="CU13" s="146" t="str">
        <f>IF('Summary Clear'!DN2=0,"",'Summary Clear'!DN2)</f>
        <v/>
      </c>
      <c r="CV13" s="146" t="str">
        <f>IF('Summary Clear'!DO2=0,"",'Summary Clear'!DO2)</f>
        <v/>
      </c>
      <c r="CW13" s="146" t="str">
        <f>IF('Summary Clear'!DP2=0,"",'Summary Clear'!DP2)</f>
        <v/>
      </c>
      <c r="CX13" s="146" t="str">
        <f>IF('Summary Clear'!DQ2=0,"",'Summary Clear'!DQ2)</f>
        <v/>
      </c>
      <c r="CY13" s="146" t="str">
        <f>IF('Summary Clear'!DR2=0,"",'Summary Clear'!DR2)</f>
        <v/>
      </c>
      <c r="CZ13" s="146" t="str">
        <f>IF('Summary Clear'!DS2=0,"",'Summary Clear'!DS2)</f>
        <v/>
      </c>
      <c r="DA13" s="146" t="str">
        <f>IF('Summary Clear'!DT2=0,"",'Summary Clear'!DT2)</f>
        <v/>
      </c>
      <c r="DB13" s="146" t="str">
        <f>IF('Summary Clear'!DU2=0,"",'Summary Clear'!DU2)</f>
        <v/>
      </c>
      <c r="DC13" s="146" t="str">
        <f>IF('Summary Clear'!DV2=0,"",'Summary Clear'!DV2)</f>
        <v/>
      </c>
      <c r="DD13" s="146" t="str">
        <f>IF('Summary Clear'!DW2=0,"",'Summary Clear'!DW2)</f>
        <v/>
      </c>
      <c r="DE13" s="146" t="str">
        <f>IF('Summary Clear'!DX2=0,"",'Summary Clear'!DX2)</f>
        <v/>
      </c>
      <c r="DF13" s="146" t="str">
        <f>IF('Summary Clear'!DY2=0,"",'Summary Clear'!DY2)</f>
        <v/>
      </c>
      <c r="DG13" s="146" t="str">
        <f>IF('Summary Clear'!DZ2=0,"",'Summary Clear'!DZ2)</f>
        <v/>
      </c>
      <c r="DH13" s="146" t="str">
        <f>IF('Summary Clear'!EA2=0,"",'Summary Clear'!EA2)</f>
        <v/>
      </c>
      <c r="DI13" s="146" t="str">
        <f>IF('Summary Clear'!EB2=0,"",'Summary Clear'!EB2)</f>
        <v/>
      </c>
      <c r="DJ13" s="146" t="str">
        <f>IF('Summary Clear'!EC2=0,"",'Summary Clear'!EC2)</f>
        <v/>
      </c>
      <c r="DK13" s="146" t="str">
        <f>IF('Summary Clear'!ED2=0,"",'Summary Clear'!ED2)</f>
        <v/>
      </c>
      <c r="DL13" s="146" t="str">
        <f>IF('Summary Clear'!EE2=0,"",'Summary Clear'!EE2)</f>
        <v/>
      </c>
      <c r="DM13" s="146" t="str">
        <f>IF('Summary Clear'!EF2=0,"",'Summary Clear'!EF2)</f>
        <v/>
      </c>
      <c r="DN13" s="146" t="str">
        <f>IF('Summary Clear'!EG2=0,"",'Summary Clear'!EG2)</f>
        <v/>
      </c>
      <c r="DO13" s="146" t="str">
        <f>IF('Summary Clear'!EH2=0,"",'Summary Clear'!EH2)</f>
        <v/>
      </c>
      <c r="DP13" s="146" t="str">
        <f>IF('Summary Clear'!EI2=0,"",'Summary Clear'!EI2)</f>
        <v/>
      </c>
      <c r="DQ13" s="146" t="str">
        <f>IF('Summary Clear'!EJ2=0,"",'Summary Clear'!EJ2)</f>
        <v/>
      </c>
      <c r="DR13" s="146" t="str">
        <f>IF('Summary Clear'!EK2=0,"",'Summary Clear'!EK2)</f>
        <v/>
      </c>
      <c r="DS13" s="146" t="str">
        <f>IF('Summary Clear'!EL2=0,"",'Summary Clear'!EL2)</f>
        <v/>
      </c>
      <c r="DT13" s="146" t="str">
        <f>IF('Summary Clear'!EM2=0,"",'Summary Clear'!EM2)</f>
        <v/>
      </c>
      <c r="DU13" s="146" t="str">
        <f>IF('Summary Clear'!EN2=0,"",'Summary Clear'!EN2)</f>
        <v/>
      </c>
      <c r="DV13" s="146" t="str">
        <f>IF('Summary Clear'!EO2=0,"",'Summary Clear'!EO2)</f>
        <v/>
      </c>
      <c r="DW13" s="146" t="str">
        <f>IF('Summary Clear'!EP2=0,"",'Summary Clear'!EP2)</f>
        <v/>
      </c>
      <c r="DX13" s="146" t="str">
        <f>IF('Summary Clear'!EQ2=0,"",'Summary Clear'!EQ2)</f>
        <v/>
      </c>
      <c r="DY13" s="146" t="str">
        <f>IF('Summary Clear'!ER2=0,"",'Summary Clear'!ER2)</f>
        <v/>
      </c>
      <c r="DZ13" s="146" t="str">
        <f>IF('Summary Clear'!ES2=0,"",'Summary Clear'!ES2)</f>
        <v/>
      </c>
      <c r="EA13" s="146" t="str">
        <f>IF('Summary Clear'!ET2=0,"",'Summary Clear'!ET2)</f>
        <v/>
      </c>
      <c r="EB13" s="146" t="str">
        <f>IF('Summary Clear'!EU2=0,"",'Summary Clear'!EU2)</f>
        <v/>
      </c>
      <c r="EC13" s="146" t="str">
        <f>IF('Summary Clear'!EV2=0,"",'Summary Clear'!EV2)</f>
        <v/>
      </c>
      <c r="ED13" s="146" t="str">
        <f>IF('Summary Clear'!EW2=0,"",'Summary Clear'!EW2)</f>
        <v/>
      </c>
      <c r="EE13" s="146" t="str">
        <f>IF('Summary Clear'!EX2=0,"",'Summary Clear'!EX2)</f>
        <v/>
      </c>
      <c r="EF13" s="146" t="str">
        <f>IF('Summary Clear'!EY2=0,"",'Summary Clear'!EY2)</f>
        <v/>
      </c>
      <c r="EG13" s="146" t="str">
        <f>IF('Summary Clear'!EZ2=0,"",'Summary Clear'!EZ2)</f>
        <v/>
      </c>
      <c r="EH13" s="146" t="str">
        <f>IF('Summary Clear'!FA2=0,"",'Summary Clear'!FA2)</f>
        <v/>
      </c>
      <c r="EI13" s="146" t="str">
        <f>IF('Summary Clear'!FB2=0,"",'Summary Clear'!FB2)</f>
        <v/>
      </c>
      <c r="EJ13" s="146" t="str">
        <f>IF('Summary Clear'!FC2=0,"",'Summary Clear'!FC2)</f>
        <v/>
      </c>
      <c r="EK13" s="146" t="str">
        <f>IF('Summary Clear'!FD2=0,"",'Summary Clear'!FD2)</f>
        <v/>
      </c>
      <c r="EL13" s="146" t="str">
        <f>IF('Summary Clear'!FE2=0,"",'Summary Clear'!FE2)</f>
        <v/>
      </c>
      <c r="EM13" s="146" t="str">
        <f>IF('Summary Clear'!FF2=0,"",'Summary Clear'!FF2)</f>
        <v/>
      </c>
      <c r="EN13" s="146" t="str">
        <f>IF('Summary Clear'!FG2=0,"",'Summary Clear'!FG2)</f>
        <v/>
      </c>
      <c r="EO13" s="146" t="str">
        <f>IF('Summary Clear'!FH2=0,"",'Summary Clear'!FH2)</f>
        <v/>
      </c>
      <c r="EP13" s="146" t="str">
        <f>IF('Summary Clear'!FI2=0,"",'Summary Clear'!FI2)</f>
        <v/>
      </c>
      <c r="EQ13" s="146" t="str">
        <f>IF('Summary Clear'!FJ2=0,"",'Summary Clear'!FJ2)</f>
        <v/>
      </c>
      <c r="ER13" s="146" t="str">
        <f>IF('Summary Clear'!FK2=0,"",'Summary Clear'!FK2)</f>
        <v/>
      </c>
      <c r="ES13" s="146" t="str">
        <f>IF('Summary Clear'!FL2=0,"",'Summary Clear'!FL2)</f>
        <v/>
      </c>
      <c r="ET13" s="146" t="str">
        <f>IF('Summary Clear'!FM2=0,"",'Summary Clear'!FM2)</f>
        <v/>
      </c>
      <c r="EU13" s="146" t="str">
        <f>IF('Summary Clear'!FN2=0,"",'Summary Clear'!FN2)</f>
        <v/>
      </c>
      <c r="EV13" s="146" t="str">
        <f>IF('Summary Clear'!FO2=0,"",'Summary Clear'!FO2)</f>
        <v/>
      </c>
      <c r="EW13" s="146" t="str">
        <f>IF('Summary Clear'!FP2=0,"",'Summary Clear'!FP2)</f>
        <v/>
      </c>
      <c r="EX13" s="146" t="str">
        <f>IF('Summary Clear'!FQ2=0,"",'Summary Clear'!FQ2)</f>
        <v/>
      </c>
      <c r="EY13" s="146" t="str">
        <f>IF('Summary Clear'!FR2=0,"",'Summary Clear'!FR2)</f>
        <v/>
      </c>
      <c r="EZ13" s="146" t="str">
        <f>IF('Summary Clear'!FS2=0,"",'Summary Clear'!FS2)</f>
        <v/>
      </c>
      <c r="FA13" s="146" t="str">
        <f>IF('Summary Clear'!FT2=0,"",'Summary Clear'!FT2)</f>
        <v/>
      </c>
      <c r="FB13" s="146" t="str">
        <f>IF('Summary Clear'!FU2=0,"",'Summary Clear'!FU2)</f>
        <v/>
      </c>
      <c r="FC13" s="146" t="str">
        <f>IF('Summary Clear'!FV2=0,"",'Summary Clear'!FV2)</f>
        <v/>
      </c>
      <c r="FD13" s="146" t="str">
        <f>IF('Summary Clear'!FW2=0,"",'Summary Clear'!FW2)</f>
        <v/>
      </c>
      <c r="FE13" s="146" t="str">
        <f>IF('Summary Clear'!FX2=0,"",'Summary Clear'!FX2)</f>
        <v/>
      </c>
      <c r="FF13" s="146" t="str">
        <f>IF('Summary Clear'!FY2=0,"",'Summary Clear'!FY2)</f>
        <v/>
      </c>
      <c r="FG13" s="146" t="str">
        <f>IF('Summary Clear'!FZ2=0,"",'Summary Clear'!FZ2)</f>
        <v/>
      </c>
      <c r="FH13" s="146" t="str">
        <f>IF('Summary Clear'!GA2=0,"",'Summary Clear'!GA2)</f>
        <v/>
      </c>
      <c r="FI13" s="146" t="str">
        <f>IF('Summary Clear'!GB2=0,"",'Summary Clear'!GB2)</f>
        <v/>
      </c>
      <c r="FJ13" s="146" t="str">
        <f>IF('Summary Clear'!GC2=0,"",'Summary Clear'!GC2)</f>
        <v/>
      </c>
      <c r="FK13" s="146" t="str">
        <f>IF('Summary Clear'!GD2=0,"",'Summary Clear'!GD2)</f>
        <v/>
      </c>
      <c r="FL13" s="146" t="str">
        <f>IF('Summary Clear'!GE2=0,"",'Summary Clear'!GE2)</f>
        <v/>
      </c>
      <c r="FM13" s="146" t="str">
        <f>IF('Summary Clear'!GF2=0,"",'Summary Clear'!GF2)</f>
        <v/>
      </c>
      <c r="FN13" s="146" t="str">
        <f>IF('Summary Clear'!GG2=0,"",'Summary Clear'!GG2)</f>
        <v/>
      </c>
      <c r="FO13" s="146" t="str">
        <f>IF('Summary Clear'!GH2=0,"",'Summary Clear'!GH2)</f>
        <v/>
      </c>
      <c r="FP13" s="146" t="str">
        <f>IF('Summary Clear'!GI2=0,"",'Summary Clear'!GI2)</f>
        <v/>
      </c>
      <c r="FQ13" s="146" t="str">
        <f>IF('Summary Clear'!GJ2=0,"",'Summary Clear'!GJ2)</f>
        <v/>
      </c>
      <c r="FR13" s="146" t="str">
        <f>IF('Summary Clear'!GK2=0,"",'Summary Clear'!GK2)</f>
        <v/>
      </c>
      <c r="FS13" s="146" t="str">
        <f>IF('Summary Clear'!GL2=0,"",'Summary Clear'!GL2)</f>
        <v/>
      </c>
      <c r="FT13" s="146" t="str">
        <f>IF('Summary Clear'!GM2=0,"",'Summary Clear'!GM2)</f>
        <v/>
      </c>
      <c r="FU13" s="146" t="str">
        <f>IF('Summary Clear'!GN2=0,"",'Summary Clear'!GN2)</f>
        <v/>
      </c>
      <c r="FV13" s="146" t="str">
        <f>IF('Summary Clear'!GO2=0,"",'Summary Clear'!GO2)</f>
        <v/>
      </c>
      <c r="FW13" s="146" t="str">
        <f>IF('Summary Clear'!GP2=0,"",'Summary Clear'!GP2)</f>
        <v/>
      </c>
      <c r="FX13" s="146" t="str">
        <f>IF('Summary Clear'!GQ2=0,"",'Summary Clear'!GQ2)</f>
        <v/>
      </c>
      <c r="FY13" s="146" t="str">
        <f>IF('Summary Clear'!GR2=0,"",'Summary Clear'!GR2)</f>
        <v/>
      </c>
      <c r="FZ13" s="146" t="str">
        <f>IF('Summary Clear'!GS2=0,"",'Summary Clear'!GS2)</f>
        <v/>
      </c>
      <c r="GA13" s="146" t="str">
        <f>IF('Summary Clear'!GT2=0,"",'Summary Clear'!GT2)</f>
        <v/>
      </c>
      <c r="GB13" s="146" t="str">
        <f>IF('Summary Clear'!GU2=0,"",'Summary Clear'!GU2)</f>
        <v/>
      </c>
      <c r="GC13" s="146" t="str">
        <f>IF('Summary Clear'!GV2=0,"",'Summary Clear'!GV2)</f>
        <v/>
      </c>
      <c r="GD13" s="146" t="str">
        <f>IF('Summary Clear'!GW2=0,"",'Summary Clear'!GW2)</f>
        <v/>
      </c>
      <c r="GE13" s="146" t="str">
        <f>IF('Summary Clear'!GX2=0,"",'Summary Clear'!GX2)</f>
        <v/>
      </c>
      <c r="GF13" s="146" t="str">
        <f>IF('Summary Clear'!GY2=0,"",'Summary Clear'!GY2)</f>
        <v/>
      </c>
      <c r="GG13" s="146" t="str">
        <f>IF('Summary Clear'!GZ2=0,"",'Summary Clear'!GZ2)</f>
        <v/>
      </c>
      <c r="GH13" s="146" t="str">
        <f>IF('Summary Clear'!HA2=0,"",'Summary Clear'!HA2)</f>
        <v/>
      </c>
      <c r="GI13" s="146" t="str">
        <f>IF('Summary Clear'!HB2=0,"",'Summary Clear'!HB2)</f>
        <v/>
      </c>
      <c r="GJ13" s="146" t="str">
        <f>IF('Summary Clear'!HC2=0,"",'Summary Clear'!HC2)</f>
        <v/>
      </c>
      <c r="GK13" s="146" t="str">
        <f>IF('Summary Clear'!HD2=0,"",'Summary Clear'!HD2)</f>
        <v/>
      </c>
      <c r="GL13" s="146" t="str">
        <f>IF('Summary Clear'!HE2=0,"",'Summary Clear'!HE2)</f>
        <v/>
      </c>
      <c r="GM13" s="146" t="str">
        <f>IF('Summary Clear'!HF2=0,"",'Summary Clear'!HF2)</f>
        <v/>
      </c>
      <c r="GN13" s="146" t="str">
        <f>IF('Summary Clear'!HG2=0,"",'Summary Clear'!HG2)</f>
        <v/>
      </c>
      <c r="GO13" s="146" t="str">
        <f>IF('Summary Clear'!HH2=0,"",'Summary Clear'!HH2)</f>
        <v/>
      </c>
      <c r="GP13" s="146" t="str">
        <f>IF('Summary Clear'!HI2=0,"",'Summary Clear'!HI2)</f>
        <v/>
      </c>
      <c r="GQ13" s="146" t="str">
        <f>IF('Summary Clear'!HJ2=0,"",'Summary Clear'!HJ2)</f>
        <v/>
      </c>
      <c r="GR13" s="146" t="str">
        <f>IF('Summary Clear'!HK2=0,"",'Summary Clear'!HK2)</f>
        <v/>
      </c>
      <c r="GS13" s="146" t="str">
        <f>IF('Summary Clear'!HL2=0,"",'Summary Clear'!HL2)</f>
        <v/>
      </c>
      <c r="GT13" s="146" t="str">
        <f>IF('Summary Clear'!HM2=0,"",'Summary Clear'!HM2)</f>
        <v/>
      </c>
      <c r="GU13" s="146" t="str">
        <f>IF('Summary Clear'!HN2=0,"",'Summary Clear'!HN2)</f>
        <v/>
      </c>
      <c r="GV13" s="146" t="str">
        <f>IF('Summary Clear'!HO2=0,"",'Summary Clear'!HO2)</f>
        <v/>
      </c>
      <c r="GW13" s="146" t="str">
        <f>IF('Summary Clear'!HP2=0,"",'Summary Clear'!HP2)</f>
        <v/>
      </c>
      <c r="GX13" s="146" t="str">
        <f>IF('Summary Clear'!HQ2=0,"",'Summary Clear'!HQ2)</f>
        <v/>
      </c>
      <c r="GY13" s="146" t="str">
        <f>IF('Summary Clear'!HR2=0,"",'Summary Clear'!HR2)</f>
        <v/>
      </c>
      <c r="GZ13" s="146" t="str">
        <f>IF('Summary Clear'!HS2=0,"",'Summary Clear'!HS2)</f>
        <v/>
      </c>
      <c r="HA13" s="146" t="str">
        <f>IF('Summary Clear'!HT2=0,"",'Summary Clear'!HT2)</f>
        <v/>
      </c>
      <c r="HB13" s="146" t="str">
        <f>IF('Summary Clear'!HU2=0,"",'Summary Clear'!HU2)</f>
        <v/>
      </c>
      <c r="HC13" s="146" t="str">
        <f>IF('Summary Clear'!HV2=0,"",'Summary Clear'!HV2)</f>
        <v/>
      </c>
      <c r="HD13" s="146" t="str">
        <f>IF('Summary Clear'!HW2=0,"",'Summary Clear'!HW2)</f>
        <v/>
      </c>
      <c r="HE13" s="146" t="str">
        <f>IF('Summary Clear'!HX2=0,"",'Summary Clear'!HX2)</f>
        <v/>
      </c>
      <c r="HF13" s="146" t="str">
        <f>IF('Summary Clear'!HY2=0,"",'Summary Clear'!HY2)</f>
        <v/>
      </c>
      <c r="HG13" s="146" t="str">
        <f>IF('Summary Clear'!HZ2=0,"",'Summary Clear'!HZ2)</f>
        <v/>
      </c>
      <c r="HH13" s="146" t="str">
        <f>IF('Summary Clear'!IA2=0,"",'Summary Clear'!IA2)</f>
        <v/>
      </c>
      <c r="HI13" s="146" t="str">
        <f>IF('Summary Clear'!IB2=0,"",'Summary Clear'!IB2)</f>
        <v/>
      </c>
      <c r="HJ13" s="146" t="str">
        <f>IF('Summary Clear'!IC2=0,"",'Summary Clear'!IC2)</f>
        <v/>
      </c>
      <c r="HK13" s="146" t="str">
        <f>IF('Summary Clear'!ID2=0,"",'Summary Clear'!ID2)</f>
        <v/>
      </c>
      <c r="HL13" s="146" t="str">
        <f>IF('Summary Clear'!IE2=0,"",'Summary Clear'!IE2)</f>
        <v/>
      </c>
      <c r="HM13" s="146" t="str">
        <f>IF('Summary Clear'!IF2=0,"",'Summary Clear'!IF2)</f>
        <v/>
      </c>
      <c r="HN13" s="146" t="str">
        <f>IF('Summary Clear'!IG2=0,"",'Summary Clear'!IG2)</f>
        <v/>
      </c>
      <c r="HO13" s="146" t="str">
        <f>IF('Summary Clear'!IH2=0,"",'Summary Clear'!IH2)</f>
        <v/>
      </c>
      <c r="HP13" s="146" t="str">
        <f>IF('Summary Clear'!II2=0,"",'Summary Clear'!II2)</f>
        <v/>
      </c>
      <c r="HQ13" s="146" t="str">
        <f>IF('Summary Clear'!IJ2=0,"",'Summary Clear'!IJ2)</f>
        <v/>
      </c>
      <c r="HR13" s="146" t="str">
        <f>IF('Summary Clear'!IK2=0,"",'Summary Clear'!IK2)</f>
        <v/>
      </c>
      <c r="HS13" s="146" t="str">
        <f>IF('Summary Clear'!IL2=0,"",'Summary Clear'!IL2)</f>
        <v/>
      </c>
      <c r="HT13" s="146" t="str">
        <f>IF('Summary Clear'!IM2=0,"",'Summary Clear'!IM2)</f>
        <v/>
      </c>
      <c r="HU13" s="146" t="str">
        <f>IF('Summary Clear'!IN2=0,"",'Summary Clear'!IN2)</f>
        <v/>
      </c>
      <c r="HV13" s="146" t="str">
        <f>IF('Summary Clear'!IO2=0,"",'Summary Clear'!IO2)</f>
        <v/>
      </c>
      <c r="HW13" s="146" t="str">
        <f>IF('Summary Clear'!IP2=0,"",'Summary Clear'!IP2)</f>
        <v/>
      </c>
      <c r="HX13" s="146" t="str">
        <f>IF('Summary Clear'!IQ2=0,"",'Summary Clear'!IQ2)</f>
        <v/>
      </c>
      <c r="HY13" s="146" t="str">
        <f>IF('Summary Clear'!IR2=0,"",'Summary Clear'!IR2)</f>
        <v/>
      </c>
      <c r="HZ13" s="146" t="str">
        <f>IF('Summary Clear'!IS2=0,"",'Summary Clear'!IS2)</f>
        <v/>
      </c>
      <c r="IA13" s="146" t="str">
        <f>IF('Summary Clear'!IT2=0,"",'Summary Clear'!IT2)</f>
        <v/>
      </c>
      <c r="IB13" s="146" t="str">
        <f>IF('Summary Clear'!IU2=0,"",'Summary Clear'!IU2)</f>
        <v/>
      </c>
      <c r="IC13" s="146" t="str">
        <f>IF('Summary Clear'!IV2=0,"",'Summary Clear'!IV2)</f>
        <v/>
      </c>
      <c r="ID13" s="146" t="str">
        <f>IF('Summary Clear'!IW2=0,"",'Summary Clear'!IW2)</f>
        <v/>
      </c>
      <c r="IE13" s="146" t="str">
        <f>IF('Summary Clear'!IX2=0,"",'Summary Clear'!IX2)</f>
        <v/>
      </c>
      <c r="IF13" s="146" t="str">
        <f>IF('Summary Clear'!IY2=0,"",'Summary Clear'!IY2)</f>
        <v/>
      </c>
      <c r="IG13" s="146" t="str">
        <f>IF('Summary Clear'!IZ2=0,"",'Summary Clear'!IZ2)</f>
        <v/>
      </c>
      <c r="IH13" s="146" t="str">
        <f>IF('Summary Clear'!JA2=0,"",'Summary Clear'!JA2)</f>
        <v/>
      </c>
      <c r="II13" s="146" t="str">
        <f>IF('Summary Clear'!JB2=0,"",'Summary Clear'!JB2)</f>
        <v/>
      </c>
      <c r="IJ13" s="146" t="str">
        <f>IF('Summary Clear'!JC2=0,"",'Summary Clear'!JC2)</f>
        <v/>
      </c>
      <c r="IK13" s="146" t="str">
        <f>IF('Summary Clear'!JD2=0,"",'Summary Clear'!JD2)</f>
        <v/>
      </c>
      <c r="IL13" s="146" t="str">
        <f>IF('Summary Clear'!JE2=0,"",'Summary Clear'!JE2)</f>
        <v/>
      </c>
      <c r="IM13" s="146" t="str">
        <f>IF('Summary Clear'!JF2=0,"",'Summary Clear'!JF2)</f>
        <v/>
      </c>
      <c r="IN13" s="146" t="str">
        <f>IF('Summary Clear'!JG2=0,"",'Summary Clear'!JG2)</f>
        <v/>
      </c>
      <c r="IO13" s="146" t="str">
        <f>IF('Summary Clear'!JH2=0,"",'Summary Clear'!JH2)</f>
        <v/>
      </c>
      <c r="IP13" s="146" t="str">
        <f>IF('Summary Clear'!JI2=0,"",'Summary Clear'!JI2)</f>
        <v/>
      </c>
      <c r="IQ13" s="146" t="str">
        <f>IF('Summary Clear'!JJ2=0,"",'Summary Clear'!JJ2)</f>
        <v/>
      </c>
      <c r="IR13" s="146" t="str">
        <f>IF('Summary Clear'!JK2=0,"",'Summary Clear'!JK2)</f>
        <v/>
      </c>
      <c r="IS13" s="146" t="str">
        <f>IF('Summary Clear'!JL2=0,"",'Summary Clear'!JL2)</f>
        <v/>
      </c>
      <c r="IT13" s="146" t="str">
        <f>IF('Summary Clear'!JM2=0,"",'Summary Clear'!JM2)</f>
        <v/>
      </c>
      <c r="IU13" s="146" t="str">
        <f>IF('Summary Clear'!JN2=0,"",'Summary Clear'!JN2)</f>
        <v/>
      </c>
      <c r="IV13" s="146" t="str">
        <f>IF('Summary Clear'!JO2=0,"",'Summary Clear'!JO2)</f>
        <v/>
      </c>
      <c r="IW13" s="146" t="str">
        <f>IF('Summary Clear'!JP2=0,"",'Summary Clear'!JP2)</f>
        <v/>
      </c>
      <c r="IX13" s="146" t="str">
        <f>IF('Summary Clear'!JQ2=0,"",'Summary Clear'!JQ2)</f>
        <v/>
      </c>
      <c r="IY13" s="146" t="str">
        <f>IF('Summary Clear'!JR2=0,"",'Summary Clear'!JR2)</f>
        <v/>
      </c>
      <c r="IZ13" s="146" t="str">
        <f>IF('Summary Clear'!JS2=0,"",'Summary Clear'!JS2)</f>
        <v/>
      </c>
      <c r="JA13" s="146" t="str">
        <f>IF('Summary Clear'!JT2=0,"",'Summary Clear'!JT2)</f>
        <v/>
      </c>
      <c r="JB13" s="146" t="str">
        <f>IF('Summary Clear'!JU2=0,"",'Summary Clear'!JU2)</f>
        <v/>
      </c>
      <c r="JC13" s="146" t="str">
        <f>IF('Summary Clear'!JV2=0,"",'Summary Clear'!JV2)</f>
        <v/>
      </c>
      <c r="JD13" s="146" t="str">
        <f>IF('Summary Clear'!JW2=0,"",'Summary Clear'!JW2)</f>
        <v/>
      </c>
      <c r="JE13" s="146" t="str">
        <f>IF('Summary Clear'!JX2=0,"",'Summary Clear'!JX2)</f>
        <v/>
      </c>
      <c r="JF13" s="146" t="str">
        <f>IF('Summary Clear'!JY2=0,"",'Summary Clear'!JY2)</f>
        <v/>
      </c>
      <c r="JG13" s="146" t="str">
        <f>IF('Summary Clear'!JZ2=0,"",'Summary Clear'!JZ2)</f>
        <v/>
      </c>
      <c r="JH13" s="146" t="str">
        <f>IF('Summary Clear'!KA2=0,"",'Summary Clear'!KA2)</f>
        <v/>
      </c>
      <c r="JI13" s="146" t="str">
        <f>IF('Summary Clear'!KB2=0,"",'Summary Clear'!KB2)</f>
        <v/>
      </c>
      <c r="JJ13" s="146" t="str">
        <f>IF('Summary Clear'!KC2=0,"",'Summary Clear'!KC2)</f>
        <v/>
      </c>
      <c r="JK13" s="146" t="str">
        <f>IF('Summary Clear'!KD2=0,"",'Summary Clear'!KD2)</f>
        <v/>
      </c>
      <c r="JL13" s="146" t="str">
        <f>IF('Summary Clear'!KE2=0,"",'Summary Clear'!KE2)</f>
        <v/>
      </c>
      <c r="JM13" s="146" t="str">
        <f>IF('Summary Clear'!KF2=0,"",'Summary Clear'!KF2)</f>
        <v/>
      </c>
      <c r="JN13" s="146" t="str">
        <f>IF('Summary Clear'!KG2=0,"",'Summary Clear'!KG2)</f>
        <v/>
      </c>
      <c r="JO13" s="146" t="str">
        <f>IF('Summary Clear'!KH2=0,"",'Summary Clear'!KH2)</f>
        <v/>
      </c>
      <c r="JP13" s="146" t="str">
        <f>IF('Summary Clear'!KI2=0,"",'Summary Clear'!KI2)</f>
        <v/>
      </c>
      <c r="JQ13" s="146" t="str">
        <f>IF('Summary Clear'!KJ2=0,"",'Summary Clear'!KJ2)</f>
        <v/>
      </c>
      <c r="JR13" s="146" t="str">
        <f>IF('Summary Clear'!KK2=0,"",'Summary Clear'!KK2)</f>
        <v/>
      </c>
      <c r="JS13" s="146" t="str">
        <f>IF('Summary Clear'!KL2=0,"",'Summary Clear'!KL2)</f>
        <v/>
      </c>
      <c r="JT13" s="146" t="str">
        <f>IF('Summary Clear'!KM2=0,"",'Summary Clear'!KM2)</f>
        <v/>
      </c>
      <c r="JU13" s="146" t="str">
        <f>IF('Summary Clear'!KN2=0,"",'Summary Clear'!KN2)</f>
        <v/>
      </c>
      <c r="JV13" s="146" t="str">
        <f>IF('Summary Clear'!KO2=0,"",'Summary Clear'!KO2)</f>
        <v/>
      </c>
      <c r="JW13" s="146" t="str">
        <f>IF('Summary Clear'!KP2=0,"",'Summary Clear'!KP2)</f>
        <v/>
      </c>
      <c r="JX13" s="146" t="str">
        <f>IF('Summary Clear'!KQ2=0,"",'Summary Clear'!KQ2)</f>
        <v/>
      </c>
      <c r="JY13" s="146" t="str">
        <f>IF('Summary Clear'!KR2=0,"",'Summary Clear'!KR2)</f>
        <v/>
      </c>
      <c r="JZ13" s="146" t="str">
        <f>IF('Summary Clear'!KS2=0,"",'Summary Clear'!KS2)</f>
        <v/>
      </c>
      <c r="KA13" s="146" t="str">
        <f>IF('Summary Clear'!KT2=0,"",'Summary Clear'!KT2)</f>
        <v/>
      </c>
      <c r="KB13" s="146" t="str">
        <f>IF('Summary Clear'!KU2=0,"",'Summary Clear'!KU2)</f>
        <v/>
      </c>
      <c r="KC13" s="146" t="str">
        <f>IF('Summary Clear'!KV2=0,"",'Summary Clear'!KV2)</f>
        <v/>
      </c>
      <c r="KD13" s="146" t="str">
        <f>IF('Summary Clear'!KW2=0,"",'Summary Clear'!KW2)</f>
        <v/>
      </c>
      <c r="KE13" s="146" t="str">
        <f>IF('Summary Clear'!KX2=0,"",'Summary Clear'!KX2)</f>
        <v/>
      </c>
      <c r="KF13" s="146" t="str">
        <f>IF('Summary Clear'!KY2=0,"",'Summary Clear'!KY2)</f>
        <v/>
      </c>
      <c r="KG13" s="146" t="str">
        <f>IF('Summary Clear'!KZ2=0,"",'Summary Clear'!KZ2)</f>
        <v/>
      </c>
      <c r="KH13" s="146" t="str">
        <f>IF('Summary Clear'!LA2=0,"",'Summary Clear'!LA2)</f>
        <v/>
      </c>
      <c r="KI13" s="146" t="str">
        <f>IF('Summary Clear'!LB2=0,"",'Summary Clear'!LB2)</f>
        <v/>
      </c>
      <c r="KJ13" s="146" t="str">
        <f>IF('Summary Clear'!LC2=0,"",'Summary Clear'!LC2)</f>
        <v/>
      </c>
      <c r="KK13" s="146" t="str">
        <f>IF('Summary Clear'!LD2=0,"",'Summary Clear'!LD2)</f>
        <v/>
      </c>
      <c r="KL13" s="146" t="str">
        <f>IF('Summary Clear'!LE2=0,"",'Summary Clear'!LE2)</f>
        <v/>
      </c>
      <c r="KM13" s="146" t="str">
        <f>IF('Summary Clear'!LF2=0,"",'Summary Clear'!LF2)</f>
        <v/>
      </c>
      <c r="KN13" s="146" t="str">
        <f>IF('Summary Clear'!LG2=0,"",'Summary Clear'!LG2)</f>
        <v/>
      </c>
      <c r="KO13" s="146" t="str">
        <f>IF('Summary Clear'!LH2=0,"",'Summary Clear'!LH2)</f>
        <v/>
      </c>
      <c r="KP13" s="146" t="str">
        <f>IF('Summary Clear'!LI2=0,"",'Summary Clear'!LI2)</f>
        <v/>
      </c>
      <c r="KQ13" s="146" t="str">
        <f>IF('Summary Clear'!LJ2=0,"",'Summary Clear'!LJ2)</f>
        <v/>
      </c>
      <c r="KR13" s="146" t="str">
        <f>IF('Summary Clear'!LK2=0,"",'Summary Clear'!LK2)</f>
        <v/>
      </c>
      <c r="KS13" s="146" t="str">
        <f>IF('Summary Clear'!LL2=0,"",'Summary Clear'!LL2)</f>
        <v/>
      </c>
      <c r="KT13" s="146" t="str">
        <f>IF('Summary Clear'!LM2=0,"",'Summary Clear'!LM2)</f>
        <v/>
      </c>
      <c r="KU13" s="146" t="str">
        <f>IF('Summary Clear'!LN2=0,"",'Summary Clear'!LN2)</f>
        <v/>
      </c>
      <c r="KV13" s="146" t="str">
        <f>IF('Summary Clear'!LO2=0,"",'Summary Clear'!LO2)</f>
        <v/>
      </c>
      <c r="KW13" s="146" t="str">
        <f>IF('Summary Clear'!LP2=0,"",'Summary Clear'!LP2)</f>
        <v/>
      </c>
      <c r="KX13" s="146" t="str">
        <f>IF('Summary Clear'!LQ2=0,"",'Summary Clear'!LQ2)</f>
        <v/>
      </c>
      <c r="KY13" s="146" t="str">
        <f>IF('Summary Clear'!LR2=0,"",'Summary Clear'!LR2)</f>
        <v/>
      </c>
      <c r="KZ13" s="146" t="str">
        <f>IF('Summary Clear'!LS2=0,"",'Summary Clear'!LS2)</f>
        <v/>
      </c>
      <c r="LA13" s="146" t="str">
        <f>IF('Summary Clear'!LT2=0,"",'Summary Clear'!LT2)</f>
        <v/>
      </c>
      <c r="LB13" s="146" t="str">
        <f>IF('Summary Clear'!LU2=0,"",'Summary Clear'!LU2)</f>
        <v/>
      </c>
      <c r="LC13" s="146" t="str">
        <f>IF('Summary Clear'!LV2=0,"",'Summary Clear'!LV2)</f>
        <v/>
      </c>
      <c r="LD13" s="146" t="str">
        <f>IF('Summary Clear'!LW2=0,"",'Summary Clear'!LW2)</f>
        <v/>
      </c>
      <c r="LE13" s="146" t="str">
        <f>IF('Summary Clear'!LX2=0,"",'Summary Clear'!LX2)</f>
        <v/>
      </c>
      <c r="LF13" s="146" t="str">
        <f>IF('Summary Clear'!LY2=0,"",'Summary Clear'!LY2)</f>
        <v/>
      </c>
      <c r="LG13" s="146" t="str">
        <f>IF('Summary Clear'!LZ2=0,"",'Summary Clear'!LZ2)</f>
        <v/>
      </c>
      <c r="LH13" s="146" t="str">
        <f>IF('Summary Clear'!MA2=0,"",'Summary Clear'!MA2)</f>
        <v/>
      </c>
      <c r="LI13" s="146" t="str">
        <f>IF('Summary Clear'!MB2=0,"",'Summary Clear'!MB2)</f>
        <v/>
      </c>
      <c r="LJ13" s="146" t="str">
        <f>IF('Summary Clear'!MC2=0,"",'Summary Clear'!MC2)</f>
        <v/>
      </c>
      <c r="LK13" s="146" t="str">
        <f>IF('Summary Clear'!MD2=0,"",'Summary Clear'!MD2)</f>
        <v/>
      </c>
      <c r="LL13" s="146" t="str">
        <f>IF('Summary Clear'!ME2=0,"",'Summary Clear'!ME2)</f>
        <v/>
      </c>
      <c r="LM13" s="146" t="str">
        <f>IF('Summary Clear'!MF2=0,"",'Summary Clear'!MF2)</f>
        <v/>
      </c>
      <c r="LN13" s="146" t="str">
        <f>IF('Summary Clear'!MG2=0,"",'Summary Clear'!MG2)</f>
        <v/>
      </c>
      <c r="LO13" s="146" t="str">
        <f>IF('Summary Clear'!MH2=0,"",'Summary Clear'!MH2)</f>
        <v/>
      </c>
      <c r="LP13" s="146" t="str">
        <f>IF('Summary Clear'!MI2=0,"",'Summary Clear'!MI2)</f>
        <v/>
      </c>
      <c r="LQ13" s="146" t="str">
        <f>IF('Summary Clear'!MJ2=0,"",'Summary Clear'!MJ2)</f>
        <v/>
      </c>
      <c r="LR13" s="146" t="str">
        <f>IF('Summary Clear'!MK2=0,"",'Summary Clear'!MK2)</f>
        <v/>
      </c>
      <c r="LS13" s="146" t="str">
        <f>IF('Summary Clear'!ML2=0,"",'Summary Clear'!ML2)</f>
        <v/>
      </c>
      <c r="LT13" s="146" t="str">
        <f>IF('Summary Clear'!MM2=0,"",'Summary Clear'!MM2)</f>
        <v/>
      </c>
      <c r="LU13" s="146" t="str">
        <f>IF('Summary Clear'!MN2=0,"",'Summary Clear'!MN2)</f>
        <v/>
      </c>
      <c r="LV13" s="146" t="str">
        <f>IF('Summary Clear'!MO2=0,"",'Summary Clear'!MO2)</f>
        <v/>
      </c>
      <c r="LW13" s="146" t="str">
        <f>IF('Summary Clear'!MP2=0,"",'Summary Clear'!MP2)</f>
        <v/>
      </c>
      <c r="LX13" s="146" t="str">
        <f>IF('Summary Clear'!MQ2=0,"",'Summary Clear'!MQ2)</f>
        <v/>
      </c>
      <c r="LY13" s="146" t="str">
        <f>IF('Summary Clear'!MR2=0,"",'Summary Clear'!MR2)</f>
        <v/>
      </c>
      <c r="LZ13" s="146" t="str">
        <f>IF('Summary Clear'!MS2=0,"",'Summary Clear'!MS2)</f>
        <v/>
      </c>
      <c r="MA13" s="146" t="str">
        <f>IF('Summary Clear'!MT2=0,"",'Summary Clear'!MT2)</f>
        <v/>
      </c>
      <c r="MB13" s="146" t="str">
        <f>IF('Summary Clear'!MU2=0,"",'Summary Clear'!MU2)</f>
        <v/>
      </c>
      <c r="MC13" s="146" t="str">
        <f>IF('Summary Clear'!MV2=0,"",'Summary Clear'!MV2)</f>
        <v/>
      </c>
      <c r="MD13" s="146" t="str">
        <f>IF('Summary Clear'!MW2=0,"",'Summary Clear'!MW2)</f>
        <v/>
      </c>
      <c r="ME13" s="146" t="str">
        <f>IF('Summary Clear'!MX2=0,"",'Summary Clear'!MX2)</f>
        <v/>
      </c>
      <c r="MF13" s="146" t="str">
        <f>IF('Summary Clear'!MY2=0,"",'Summary Clear'!MY2)</f>
        <v/>
      </c>
      <c r="MG13" s="146" t="str">
        <f>IF('Summary Clear'!MZ2=0,"",'Summary Clear'!MZ2)</f>
        <v/>
      </c>
      <c r="MH13" s="146" t="str">
        <f>IF('Summary Clear'!NA2=0,"",'Summary Clear'!NA2)</f>
        <v/>
      </c>
      <c r="MI13" s="146" t="str">
        <f>IF('Summary Clear'!NB2=0,"",'Summary Clear'!NB2)</f>
        <v/>
      </c>
      <c r="MJ13" s="146" t="str">
        <f>IF('Summary Clear'!NC2=0,"",'Summary Clear'!NC2)</f>
        <v/>
      </c>
      <c r="MK13" s="146" t="str">
        <f>IF('Summary Clear'!ND2=0,"",'Summary Clear'!ND2)</f>
        <v/>
      </c>
      <c r="ML13" s="146" t="str">
        <f>IF('Summary Clear'!NE2=0,"",'Summary Clear'!NE2)</f>
        <v/>
      </c>
      <c r="MM13" s="146" t="str">
        <f>IF('Summary Clear'!NF2=0,"",'Summary Clear'!NF2)</f>
        <v/>
      </c>
      <c r="MN13" s="146" t="str">
        <f>IF('Summary Clear'!NG2=0,"",'Summary Clear'!NG2)</f>
        <v/>
      </c>
      <c r="MO13" s="146" t="str">
        <f>IF('Summary Clear'!NH2=0,"",'Summary Clear'!NH2)</f>
        <v/>
      </c>
      <c r="MP13" s="146" t="str">
        <f>IF('Summary Clear'!NI2=0,"",'Summary Clear'!NI2)</f>
        <v/>
      </c>
      <c r="MQ13" s="146" t="str">
        <f>IF('Summary Clear'!NJ2=0,"",'Summary Clear'!NJ2)</f>
        <v/>
      </c>
      <c r="MR13" s="146" t="str">
        <f>IF('Summary Clear'!NK2=0,"",'Summary Clear'!NK2)</f>
        <v/>
      </c>
      <c r="MS13" s="146" t="str">
        <f>IF('Summary Clear'!NL2=0,"",'Summary Clear'!NL2)</f>
        <v/>
      </c>
      <c r="MT13" s="146" t="str">
        <f>IF('Summary Clear'!NM2=0,"",'Summary Clear'!NM2)</f>
        <v/>
      </c>
      <c r="MU13" s="146" t="str">
        <f>IF('Summary Clear'!NN2=0,"",'Summary Clear'!NN2)</f>
        <v/>
      </c>
      <c r="MV13" s="146" t="str">
        <f>IF('Summary Clear'!NO2=0,"",'Summary Clear'!NO2)</f>
        <v/>
      </c>
      <c r="MW13" s="146" t="str">
        <f>IF('Summary Clear'!NP2=0,"",'Summary Clear'!NP2)</f>
        <v/>
      </c>
      <c r="MX13" s="146" t="str">
        <f>IF('Summary Clear'!NQ2=0,"",'Summary Clear'!NQ2)</f>
        <v/>
      </c>
      <c r="MY13" s="146" t="str">
        <f>IF('Summary Clear'!NR2=0,"",'Summary Clear'!NR2)</f>
        <v/>
      </c>
      <c r="MZ13" s="146" t="str">
        <f>IF('Summary Clear'!NS2=0,"",'Summary Clear'!NS2)</f>
        <v/>
      </c>
      <c r="NA13" s="146" t="str">
        <f>IF('Summary Clear'!NT2=0,"",'Summary Clear'!NT2)</f>
        <v/>
      </c>
      <c r="NB13" s="146" t="str">
        <f>IF('Summary Clear'!NU2=0,"",'Summary Clear'!NU2)</f>
        <v/>
      </c>
      <c r="NC13" s="146" t="str">
        <f>IF('Summary Clear'!NV2=0,"",'Summary Clear'!NV2)</f>
        <v/>
      </c>
      <c r="ND13" s="146" t="str">
        <f>IF('Summary Clear'!NW2=0,"",'Summary Clear'!NW2)</f>
        <v/>
      </c>
      <c r="NE13" s="146" t="str">
        <f>IF('Summary Clear'!NX2=0,"",'Summary Clear'!NX2)</f>
        <v/>
      </c>
      <c r="NF13" s="146" t="str">
        <f>IF('Summary Clear'!NY2=0,"",'Summary Clear'!NY2)</f>
        <v/>
      </c>
      <c r="NG13" s="146" t="str">
        <f>IF('Summary Clear'!NZ2=0,"",'Summary Clear'!NZ2)</f>
        <v/>
      </c>
      <c r="NH13" s="146" t="str">
        <f>IF('Summary Clear'!OA2=0,"",'Summary Clear'!OA2)</f>
        <v/>
      </c>
      <c r="NI13" s="146" t="str">
        <f>IF('Summary Clear'!OB2=0,"",'Summary Clear'!OB2)</f>
        <v/>
      </c>
      <c r="NJ13" s="146" t="str">
        <f>IF('Summary Clear'!OC2=0,"",'Summary Clear'!OC2)</f>
        <v/>
      </c>
      <c r="NK13" s="146" t="str">
        <f>IF('Summary Clear'!OD2=0,"",'Summary Clear'!OD2)</f>
        <v/>
      </c>
      <c r="NL13" s="146" t="str">
        <f>IF('Summary Clear'!OE2=0,"",'Summary Clear'!OE2)</f>
        <v/>
      </c>
      <c r="NM13" s="146" t="str">
        <f>IF('Summary Clear'!OF2=0,"",'Summary Clear'!OF2)</f>
        <v/>
      </c>
      <c r="NN13" s="146" t="str">
        <f>IF('Summary Clear'!OG2=0,"",'Summary Clear'!OG2)</f>
        <v/>
      </c>
      <c r="NO13" s="146" t="str">
        <f>IF('Summary Clear'!OH2=0,"",'Summary Clear'!OH2)</f>
        <v/>
      </c>
      <c r="NP13" s="146" t="str">
        <f>IF('Summary Clear'!OI2=0,"",'Summary Clear'!OI2)</f>
        <v/>
      </c>
      <c r="NQ13" s="146" t="str">
        <f>IF('Summary Clear'!OJ2=0,"",'Summary Clear'!OJ2)</f>
        <v/>
      </c>
      <c r="NR13" s="146" t="str">
        <f>IF('Summary Clear'!OK2=0,"",'Summary Clear'!OK2)</f>
        <v/>
      </c>
      <c r="NS13" s="146" t="str">
        <f>IF('Summary Clear'!OL2=0,"",'Summary Clear'!OL2)</f>
        <v/>
      </c>
      <c r="NT13" s="146" t="str">
        <f>IF('Summary Clear'!OM2=0,"",'Summary Clear'!OM2)</f>
        <v/>
      </c>
      <c r="NU13" s="146" t="str">
        <f>IF('Summary Clear'!ON2=0,"",'Summary Clear'!ON2)</f>
        <v/>
      </c>
      <c r="NV13" s="146" t="str">
        <f>IF('Summary Clear'!OO2=0,"",'Summary Clear'!OO2)</f>
        <v/>
      </c>
      <c r="NW13" s="146" t="str">
        <f>IF('Summary Clear'!OP2=0,"",'Summary Clear'!OP2)</f>
        <v/>
      </c>
      <c r="NX13" s="146" t="str">
        <f>IF('Summary Clear'!OQ2=0,"",'Summary Clear'!OQ2)</f>
        <v/>
      </c>
      <c r="NY13" s="146" t="str">
        <f>IF('Summary Clear'!OR2=0,"",'Summary Clear'!OR2)</f>
        <v/>
      </c>
      <c r="NZ13" s="146" t="str">
        <f>IF('Summary Clear'!OS2=0,"",'Summary Clear'!OS2)</f>
        <v/>
      </c>
      <c r="OA13" s="146" t="str">
        <f>IF('Summary Clear'!OT2=0,"",'Summary Clear'!OT2)</f>
        <v/>
      </c>
      <c r="OB13" s="146" t="str">
        <f>IF('Summary Clear'!OU2=0,"",'Summary Clear'!OU2)</f>
        <v/>
      </c>
      <c r="OC13" s="146" t="str">
        <f>IF('Summary Clear'!OV2=0,"",'Summary Clear'!OV2)</f>
        <v/>
      </c>
      <c r="OD13" s="146" t="str">
        <f>IF('Summary Clear'!OW2=0,"",'Summary Clear'!OW2)</f>
        <v/>
      </c>
      <c r="OE13" s="146" t="str">
        <f>IF('Summary Clear'!OX2=0,"",'Summary Clear'!OX2)</f>
        <v/>
      </c>
      <c r="OF13" s="146" t="str">
        <f>IF('Summary Clear'!OY2=0,"",'Summary Clear'!OY2)</f>
        <v/>
      </c>
      <c r="OG13" s="146" t="str">
        <f>IF('Summary Clear'!OZ2=0,"",'Summary Clear'!OZ2)</f>
        <v/>
      </c>
      <c r="OH13" s="146" t="str">
        <f>IF('Summary Clear'!PA2=0,"",'Summary Clear'!PA2)</f>
        <v/>
      </c>
      <c r="OI13" s="146" t="str">
        <f>IF('Summary Clear'!PB2=0,"",'Summary Clear'!PB2)</f>
        <v/>
      </c>
      <c r="OJ13" s="146" t="str">
        <f>IF('Summary Clear'!PC2=0,"",'Summary Clear'!PC2)</f>
        <v/>
      </c>
      <c r="OK13" s="146" t="str">
        <f>IF('Summary Clear'!PD2=0,"",'Summary Clear'!PD2)</f>
        <v/>
      </c>
      <c r="OL13" s="146" t="str">
        <f>IF('Summary Clear'!PE2=0,"",'Summary Clear'!PE2)</f>
        <v/>
      </c>
      <c r="OM13" s="146" t="str">
        <f>IF('Summary Clear'!PF2=0,"",'Summary Clear'!PF2)</f>
        <v/>
      </c>
      <c r="ON13" s="146" t="str">
        <f>IF('Summary Clear'!PG2=0,"",'Summary Clear'!PG2)</f>
        <v/>
      </c>
      <c r="OO13" s="146" t="str">
        <f>IF('Summary Clear'!PH2=0,"",'Summary Clear'!PH2)</f>
        <v/>
      </c>
      <c r="OP13" s="146" t="str">
        <f>IF('Summary Clear'!PI2=0,"",'Summary Clear'!PI2)</f>
        <v/>
      </c>
      <c r="OQ13" s="146" t="str">
        <f>IF('Summary Clear'!PJ2=0,"",'Summary Clear'!PJ2)</f>
        <v/>
      </c>
      <c r="OR13" s="146" t="str">
        <f>IF('Summary Clear'!PK2=0,"",'Summary Clear'!PK2)</f>
        <v/>
      </c>
      <c r="OS13" s="146" t="str">
        <f>IF('Summary Clear'!PL2=0,"",'Summary Clear'!PL2)</f>
        <v/>
      </c>
      <c r="OT13" s="146" t="str">
        <f>IF('Summary Clear'!PM2=0,"",'Summary Clear'!PM2)</f>
        <v/>
      </c>
      <c r="OU13" s="146" t="str">
        <f>IF('Summary Clear'!PN2=0,"",'Summary Clear'!PN2)</f>
        <v/>
      </c>
      <c r="OV13" s="146" t="str">
        <f>IF('Summary Clear'!PO2=0,"",'Summary Clear'!PO2)</f>
        <v/>
      </c>
      <c r="OW13" s="146" t="str">
        <f>IF('Summary Clear'!PP2=0,"",'Summary Clear'!PP2)</f>
        <v/>
      </c>
      <c r="OX13" s="146" t="str">
        <f>IF('Summary Clear'!PQ2=0,"",'Summary Clear'!PQ2)</f>
        <v/>
      </c>
      <c r="OY13" s="146" t="str">
        <f>IF('Summary Clear'!PR2=0,"",'Summary Clear'!PR2)</f>
        <v/>
      </c>
      <c r="OZ13" s="146" t="str">
        <f>IF('Summary Clear'!PS2=0,"",'Summary Clear'!PS2)</f>
        <v/>
      </c>
      <c r="PA13" s="146" t="str">
        <f>IF('Summary Clear'!PT2=0,"",'Summary Clear'!PT2)</f>
        <v/>
      </c>
      <c r="PB13" s="146" t="str">
        <f>IF('Summary Clear'!PU2=0,"",'Summary Clear'!PU2)</f>
        <v/>
      </c>
      <c r="PC13" s="146" t="str">
        <f>IF('Summary Clear'!PV2=0,"",'Summary Clear'!PV2)</f>
        <v/>
      </c>
      <c r="PD13" s="146" t="str">
        <f>IF('Summary Clear'!PW2=0,"",'Summary Clear'!PW2)</f>
        <v/>
      </c>
      <c r="PE13" s="146" t="str">
        <f>IF('Summary Clear'!PX2=0,"",'Summary Clear'!PX2)</f>
        <v/>
      </c>
      <c r="PF13" s="146" t="str">
        <f>IF('Summary Clear'!PY2=0,"",'Summary Clear'!PY2)</f>
        <v/>
      </c>
      <c r="PG13" s="146" t="str">
        <f>IF('Summary Clear'!PZ2=0,"",'Summary Clear'!PZ2)</f>
        <v/>
      </c>
      <c r="PH13" s="146" t="str">
        <f>IF('Summary Clear'!QA2=0,"",'Summary Clear'!QA2)</f>
        <v/>
      </c>
      <c r="PI13" s="146" t="str">
        <f>IF('Summary Clear'!QB2=0,"",'Summary Clear'!QB2)</f>
        <v/>
      </c>
      <c r="PJ13" s="146" t="str">
        <f>IF('Summary Clear'!QC2=0,"",'Summary Clear'!QC2)</f>
        <v/>
      </c>
      <c r="PK13" s="146" t="str">
        <f>IF('Summary Clear'!QD2=0,"",'Summary Clear'!QD2)</f>
        <v/>
      </c>
      <c r="PL13" s="146" t="str">
        <f>IF('Summary Clear'!QE2=0,"",'Summary Clear'!QE2)</f>
        <v/>
      </c>
      <c r="PM13" s="146" t="str">
        <f>IF('Summary Clear'!QF2=0,"",'Summary Clear'!QF2)</f>
        <v/>
      </c>
      <c r="PN13" s="146" t="str">
        <f>IF('Summary Clear'!QG2=0,"",'Summary Clear'!QG2)</f>
        <v/>
      </c>
      <c r="PO13" s="146" t="str">
        <f>IF('Summary Clear'!QH2=0,"",'Summary Clear'!QH2)</f>
        <v/>
      </c>
      <c r="PP13" s="146" t="str">
        <f>IF('Summary Clear'!QI2=0,"",'Summary Clear'!QI2)</f>
        <v/>
      </c>
      <c r="PQ13" s="146" t="str">
        <f>IF('Summary Clear'!QJ2=0,"",'Summary Clear'!QJ2)</f>
        <v/>
      </c>
      <c r="PR13" s="146" t="str">
        <f>IF('Summary Clear'!QK2=0,"",'Summary Clear'!QK2)</f>
        <v/>
      </c>
      <c r="PS13" s="146" t="str">
        <f>IF('Summary Clear'!QL2=0,"",'Summary Clear'!QL2)</f>
        <v/>
      </c>
      <c r="PT13" s="146" t="str">
        <f>IF('Summary Clear'!QM2=0,"",'Summary Clear'!QM2)</f>
        <v/>
      </c>
      <c r="PU13" s="146" t="str">
        <f>IF('Summary Clear'!QN2=0,"",'Summary Clear'!QN2)</f>
        <v/>
      </c>
      <c r="PV13" s="146" t="str">
        <f>IF('Summary Clear'!QO2=0,"",'Summary Clear'!QO2)</f>
        <v/>
      </c>
      <c r="PW13" s="146" t="str">
        <f>IF('Summary Clear'!QP2=0,"",'Summary Clear'!QP2)</f>
        <v/>
      </c>
      <c r="PX13" s="146" t="str">
        <f>IF('Summary Clear'!QQ2=0,"",'Summary Clear'!QQ2)</f>
        <v/>
      </c>
      <c r="PY13" s="146" t="str">
        <f>IF('Summary Clear'!QR2=0,"",'Summary Clear'!QR2)</f>
        <v/>
      </c>
      <c r="PZ13" s="146" t="str">
        <f>IF('Summary Clear'!QS2=0,"",'Summary Clear'!QS2)</f>
        <v/>
      </c>
      <c r="QA13" s="146" t="str">
        <f>IF('Summary Clear'!QT2=0,"",'Summary Clear'!QT2)</f>
        <v/>
      </c>
      <c r="QB13" s="146" t="str">
        <f>IF('Summary Clear'!QU2=0,"",'Summary Clear'!QU2)</f>
        <v/>
      </c>
      <c r="QC13" s="146" t="str">
        <f>IF('Summary Clear'!QV2=0,"",'Summary Clear'!QV2)</f>
        <v/>
      </c>
      <c r="QD13" s="146" t="str">
        <f>IF('Summary Clear'!QW2=0,"",'Summary Clear'!QW2)</f>
        <v/>
      </c>
      <c r="QE13" s="146" t="str">
        <f>IF('Summary Clear'!QX2=0,"",'Summary Clear'!QX2)</f>
        <v/>
      </c>
      <c r="QF13" s="146" t="str">
        <f>IF('Summary Clear'!QY2=0,"",'Summary Clear'!QY2)</f>
        <v/>
      </c>
      <c r="QG13" s="146" t="str">
        <f>IF('Summary Clear'!QZ2=0,"",'Summary Clear'!QZ2)</f>
        <v/>
      </c>
      <c r="QH13" s="146" t="str">
        <f>IF('Summary Clear'!RA2=0,"",'Summary Clear'!RA2)</f>
        <v/>
      </c>
      <c r="QI13" s="146" t="str">
        <f>IF('Summary Clear'!RB2=0,"",'Summary Clear'!RB2)</f>
        <v/>
      </c>
      <c r="QJ13" s="146" t="str">
        <f>IF('Summary Clear'!RC2=0,"",'Summary Clear'!RC2)</f>
        <v/>
      </c>
      <c r="QK13" s="146" t="str">
        <f>IF('Summary Clear'!RD2=0,"",'Summary Clear'!RD2)</f>
        <v/>
      </c>
      <c r="QL13" s="146" t="str">
        <f>IF('Summary Clear'!RE2=0,"",'Summary Clear'!RE2)</f>
        <v/>
      </c>
      <c r="QM13" s="146" t="str">
        <f>IF('Summary Clear'!RF2=0,"",'Summary Clear'!RF2)</f>
        <v/>
      </c>
      <c r="QN13" s="146" t="str">
        <f>IF('Summary Clear'!RG2=0,"",'Summary Clear'!RG2)</f>
        <v/>
      </c>
      <c r="QO13" s="146" t="str">
        <f>IF('Summary Clear'!RH2=0,"",'Summary Clear'!RH2)</f>
        <v/>
      </c>
      <c r="QP13" s="146" t="str">
        <f>IF('Summary Clear'!RI2=0,"",'Summary Clear'!RI2)</f>
        <v/>
      </c>
      <c r="QQ13" s="146" t="str">
        <f>IF('Summary Clear'!RJ2=0,"",'Summary Clear'!RJ2)</f>
        <v/>
      </c>
      <c r="QR13" s="146" t="str">
        <f>IF('Summary Clear'!RK2=0,"",'Summary Clear'!RK2)</f>
        <v/>
      </c>
      <c r="QS13" s="146" t="str">
        <f>IF('Summary Clear'!RL2=0,"",'Summary Clear'!RL2)</f>
        <v/>
      </c>
      <c r="QT13" s="146" t="str">
        <f>IF('Summary Clear'!RM2=0,"",'Summary Clear'!RM2)</f>
        <v/>
      </c>
      <c r="QU13" s="146" t="str">
        <f>IF('Summary Clear'!RN2=0,"",'Summary Clear'!RN2)</f>
        <v/>
      </c>
      <c r="QV13" s="146" t="str">
        <f>IF('Summary Clear'!RO2=0,"",'Summary Clear'!RO2)</f>
        <v/>
      </c>
      <c r="QW13" s="146" t="str">
        <f>IF('Summary Clear'!RP2=0,"",'Summary Clear'!RP2)</f>
        <v/>
      </c>
      <c r="QX13" s="146" t="str">
        <f>IF('Summary Clear'!RQ2=0,"",'Summary Clear'!RQ2)</f>
        <v/>
      </c>
      <c r="QY13" s="146" t="str">
        <f>IF('Summary Clear'!RR2=0,"",'Summary Clear'!RR2)</f>
        <v/>
      </c>
      <c r="QZ13" s="146" t="str">
        <f>IF('Summary Clear'!RS2=0,"",'Summary Clear'!RS2)</f>
        <v/>
      </c>
      <c r="RA13" s="146" t="str">
        <f>IF('Summary Clear'!RT2=0,"",'Summary Clear'!RT2)</f>
        <v/>
      </c>
      <c r="RB13" s="146" t="str">
        <f>IF('Summary Clear'!RU2=0,"",'Summary Clear'!RU2)</f>
        <v/>
      </c>
      <c r="RC13" s="146" t="str">
        <f>IF('Summary Clear'!RV2=0,"",'Summary Clear'!RV2)</f>
        <v/>
      </c>
      <c r="RD13" s="146" t="str">
        <f>IF('Summary Clear'!RW2=0,"",'Summary Clear'!RW2)</f>
        <v/>
      </c>
      <c r="RE13" s="146" t="str">
        <f>IF('Summary Clear'!RX2=0,"",'Summary Clear'!RX2)</f>
        <v/>
      </c>
      <c r="RF13" s="146" t="str">
        <f>IF('Summary Clear'!RY2=0,"",'Summary Clear'!RY2)</f>
        <v/>
      </c>
      <c r="RG13" s="146" t="str">
        <f>IF('Summary Clear'!RZ2=0,"",'Summary Clear'!RZ2)</f>
        <v/>
      </c>
      <c r="RH13" s="146" t="str">
        <f>IF('Summary Clear'!SA2=0,"",'Summary Clear'!SA2)</f>
        <v/>
      </c>
      <c r="RI13" s="146" t="str">
        <f>IF('Summary Clear'!SB2=0,"",'Summary Clear'!SB2)</f>
        <v/>
      </c>
      <c r="RJ13" s="146" t="str">
        <f>IF('Summary Clear'!SC2=0,"",'Summary Clear'!SC2)</f>
        <v/>
      </c>
      <c r="RK13" s="146" t="str">
        <f>IF('Summary Clear'!SD2=0,"",'Summary Clear'!SD2)</f>
        <v/>
      </c>
      <c r="RL13" s="146" t="str">
        <f>IF('Summary Clear'!SE2=0,"",'Summary Clear'!SE2)</f>
        <v/>
      </c>
      <c r="RM13" s="146" t="str">
        <f>IF('Summary Clear'!SF2=0,"",'Summary Clear'!SF2)</f>
        <v/>
      </c>
      <c r="RN13" s="146" t="str">
        <f>IF('Summary Clear'!SG2=0,"",'Summary Clear'!SG2)</f>
        <v/>
      </c>
      <c r="RO13" s="146" t="str">
        <f>IF('Summary Clear'!SH2=0,"",'Summary Clear'!SH2)</f>
        <v/>
      </c>
      <c r="RP13" s="146" t="str">
        <f>IF('Summary Clear'!SI2=0,"",'Summary Clear'!SI2)</f>
        <v/>
      </c>
      <c r="RQ13" s="146" t="str">
        <f>IF('Summary Clear'!SJ2=0,"",'Summary Clear'!SJ2)</f>
        <v/>
      </c>
      <c r="RR13" s="146" t="str">
        <f>IF('Summary Clear'!SK2=0,"",'Summary Clear'!SK2)</f>
        <v/>
      </c>
      <c r="RS13" s="146" t="str">
        <f>IF('Summary Clear'!SL2=0,"",'Summary Clear'!SL2)</f>
        <v/>
      </c>
      <c r="RT13" s="146" t="str">
        <f>IF('Summary Clear'!SM2=0,"",'Summary Clear'!SM2)</f>
        <v/>
      </c>
      <c r="RU13" s="146" t="str">
        <f>IF('Summary Clear'!SN2=0,"",'Summary Clear'!SN2)</f>
        <v/>
      </c>
      <c r="RV13" s="146" t="str">
        <f>IF('Summary Clear'!SO2=0,"",'Summary Clear'!SO2)</f>
        <v/>
      </c>
      <c r="RW13" s="146" t="str">
        <f>IF('Summary Clear'!SP2=0,"",'Summary Clear'!SP2)</f>
        <v/>
      </c>
      <c r="RX13" s="146" t="str">
        <f>IF('Summary Clear'!SQ2=0,"",'Summary Clear'!SQ2)</f>
        <v/>
      </c>
      <c r="RY13" s="146" t="str">
        <f>IF('Summary Clear'!SR2=0,"",'Summary Clear'!SR2)</f>
        <v/>
      </c>
      <c r="RZ13" s="146" t="str">
        <f>IF('Summary Clear'!SS2=0,"",'Summary Clear'!SS2)</f>
        <v/>
      </c>
      <c r="SA13" s="146" t="str">
        <f>IF('Summary Clear'!ST2=0,"",'Summary Clear'!ST2)</f>
        <v/>
      </c>
      <c r="SB13" s="146" t="str">
        <f>IF('Summary Clear'!SU2=0,"",'Summary Clear'!SU2)</f>
        <v/>
      </c>
      <c r="SC13" s="146" t="str">
        <f>IF('Summary Clear'!SV2=0,"",'Summary Clear'!SV2)</f>
        <v/>
      </c>
      <c r="SD13" s="146" t="str">
        <f>IF('Summary Clear'!SW2=0,"",'Summary Clear'!SW2)</f>
        <v/>
      </c>
      <c r="SE13" s="146" t="str">
        <f>IF('Summary Clear'!SX2=0,"",'Summary Clear'!SX2)</f>
        <v/>
      </c>
      <c r="SF13" s="146" t="str">
        <f>IF('Summary Clear'!SY2=0,"",'Summary Clear'!SY2)</f>
        <v/>
      </c>
      <c r="SG13" s="146" t="str">
        <f>IF('Summary Clear'!SZ2=0,"",'Summary Clear'!SZ2)</f>
        <v/>
      </c>
      <c r="SH13" s="146" t="str">
        <f>IF('Summary Clear'!TA2=0,"",'Summary Clear'!TA2)</f>
        <v/>
      </c>
      <c r="SI13" s="146" t="str">
        <f>IF('Summary Clear'!TB2=0,"",'Summary Clear'!TB2)</f>
        <v/>
      </c>
      <c r="SJ13" s="146" t="str">
        <f>IF('Summary Clear'!TC2=0,"",'Summary Clear'!TC2)</f>
        <v/>
      </c>
      <c r="SK13" s="146" t="str">
        <f>IF('Summary Clear'!TD2=0,"",'Summary Clear'!TD2)</f>
        <v/>
      </c>
      <c r="SL13" s="146" t="str">
        <f>IF('Summary Clear'!TE2=0,"",'Summary Clear'!TE2)</f>
        <v/>
      </c>
      <c r="SM13" s="146" t="str">
        <f>IF('Summary Clear'!TF2=0,"",'Summary Clear'!TF2)</f>
        <v/>
      </c>
      <c r="SN13" s="146" t="str">
        <f>IF('Summary Clear'!TG2=0,"",'Summary Clear'!TG2)</f>
        <v/>
      </c>
      <c r="SO13" s="146" t="str">
        <f>IF('Summary Clear'!TH2=0,"",'Summary Clear'!TH2)</f>
        <v/>
      </c>
      <c r="SP13" s="146" t="str">
        <f>IF('Summary Clear'!TI2=0,"",'Summary Clear'!TI2)</f>
        <v/>
      </c>
      <c r="SQ13" s="146" t="str">
        <f>IF('Summary Clear'!TJ2=0,"",'Summary Clear'!TJ2)</f>
        <v/>
      </c>
      <c r="SR13" s="146" t="str">
        <f>IF('Summary Clear'!TK2=0,"",'Summary Clear'!TK2)</f>
        <v/>
      </c>
      <c r="SS13" s="146" t="str">
        <f>IF('Summary Clear'!TL2=0,"",'Summary Clear'!TL2)</f>
        <v/>
      </c>
      <c r="ST13" s="146" t="str">
        <f>IF('Summary Clear'!TM2=0,"",'Summary Clear'!TM2)</f>
        <v/>
      </c>
      <c r="SU13" s="146" t="str">
        <f>IF('Summary Clear'!TN2=0,"",'Summary Clear'!TN2)</f>
        <v/>
      </c>
      <c r="SV13" s="146" t="str">
        <f>IF('Summary Clear'!TO2=0,"",'Summary Clear'!TO2)</f>
        <v/>
      </c>
      <c r="SW13" s="146" t="str">
        <f>IF('Summary Clear'!TP2=0,"",'Summary Clear'!TP2)</f>
        <v/>
      </c>
      <c r="SX13" s="146" t="str">
        <f>IF('Summary Clear'!TQ2=0,"",'Summary Clear'!TQ2)</f>
        <v/>
      </c>
      <c r="SY13" s="146" t="str">
        <f>IF('Summary Clear'!TR2=0,"",'Summary Clear'!TR2)</f>
        <v/>
      </c>
      <c r="SZ13" s="146" t="str">
        <f>IF('Summary Clear'!TS2=0,"",'Summary Clear'!TS2)</f>
        <v/>
      </c>
      <c r="TA13" s="146" t="str">
        <f>IF('Summary Clear'!TT2=0,"",'Summary Clear'!TT2)</f>
        <v/>
      </c>
      <c r="TB13" s="146" t="str">
        <f>IF('Summary Clear'!TU2=0,"",'Summary Clear'!TU2)</f>
        <v/>
      </c>
      <c r="TC13" s="146" t="str">
        <f>IF('Summary Clear'!TV2=0,"",'Summary Clear'!TV2)</f>
        <v/>
      </c>
      <c r="TD13" s="146" t="str">
        <f>IF('Summary Clear'!TW2=0,"",'Summary Clear'!TW2)</f>
        <v/>
      </c>
      <c r="TE13" s="146" t="str">
        <f>IF('Summary Clear'!TX2=0,"",'Summary Clear'!TX2)</f>
        <v/>
      </c>
      <c r="TF13" s="146" t="str">
        <f>IF('Summary Clear'!TY2=0,"",'Summary Clear'!TY2)</f>
        <v/>
      </c>
      <c r="TG13" s="146" t="str">
        <f>IF('Summary Clear'!TZ2=0,"",'Summary Clear'!TZ2)</f>
        <v/>
      </c>
      <c r="TH13" s="146" t="str">
        <f>IF('Summary Clear'!UA2=0,"",'Summary Clear'!UA2)</f>
        <v/>
      </c>
      <c r="TI13" s="146" t="str">
        <f>IF('Summary Clear'!UB2=0,"",'Summary Clear'!UB2)</f>
        <v/>
      </c>
      <c r="TJ13" s="146" t="str">
        <f>IF('Summary Clear'!UC2=0,"",'Summary Clear'!UC2)</f>
        <v/>
      </c>
      <c r="TK13" s="146" t="str">
        <f>IF('Summary Clear'!UD2=0,"",'Summary Clear'!UD2)</f>
        <v/>
      </c>
      <c r="TL13" s="146" t="str">
        <f>IF('Summary Clear'!UE2=0,"",'Summary Clear'!UE2)</f>
        <v/>
      </c>
      <c r="TM13" s="146" t="str">
        <f>IF('Summary Clear'!UF2=0,"",'Summary Clear'!UF2)</f>
        <v/>
      </c>
      <c r="TN13" s="146" t="str">
        <f>IF('Summary Clear'!UG2=0,"",'Summary Clear'!UG2)</f>
        <v/>
      </c>
      <c r="TO13" s="146" t="str">
        <f>IF('Summary Clear'!UH2=0,"",'Summary Clear'!UH2)</f>
        <v/>
      </c>
      <c r="TP13" s="146" t="str">
        <f>IF('Summary Clear'!UI2=0,"",'Summary Clear'!UI2)</f>
        <v/>
      </c>
      <c r="TQ13" s="146" t="str">
        <f>IF('Summary Clear'!UJ2=0,"",'Summary Clear'!UJ2)</f>
        <v/>
      </c>
      <c r="TR13" s="146" t="str">
        <f>IF('Summary Clear'!UK2=0,"",'Summary Clear'!UK2)</f>
        <v/>
      </c>
      <c r="TS13" s="146" t="str">
        <f>IF('Summary Clear'!UL2=0,"",'Summary Clear'!UL2)</f>
        <v/>
      </c>
      <c r="TT13" s="146" t="str">
        <f>IF('Summary Clear'!UM2=0,"",'Summary Clear'!UM2)</f>
        <v/>
      </c>
      <c r="TU13" s="146" t="str">
        <f>IF('Summary Clear'!UN2=0,"",'Summary Clear'!UN2)</f>
        <v/>
      </c>
      <c r="TV13" s="146" t="str">
        <f>IF('Summary Clear'!UO2=0,"",'Summary Clear'!UO2)</f>
        <v/>
      </c>
      <c r="TW13" s="146" t="str">
        <f>IF('Summary Clear'!UP2=0,"",'Summary Clear'!UP2)</f>
        <v/>
      </c>
      <c r="TX13" s="146" t="str">
        <f>IF('Summary Clear'!UQ2=0,"",'Summary Clear'!UQ2)</f>
        <v/>
      </c>
      <c r="TY13" s="146" t="str">
        <f>IF('Summary Clear'!UR2=0,"",'Summary Clear'!UR2)</f>
        <v/>
      </c>
      <c r="TZ13" s="146" t="str">
        <f>IF('Summary Clear'!US2=0,"",'Summary Clear'!US2)</f>
        <v/>
      </c>
      <c r="UA13" s="146" t="str">
        <f>IF('Summary Clear'!UT2=0,"",'Summary Clear'!UT2)</f>
        <v/>
      </c>
      <c r="UB13" s="146" t="str">
        <f>IF('Summary Clear'!UU2=0,"",'Summary Clear'!UU2)</f>
        <v/>
      </c>
      <c r="UC13" s="146" t="str">
        <f>IF('Summary Clear'!UV2=0,"",'Summary Clear'!UV2)</f>
        <v/>
      </c>
      <c r="UD13" s="146" t="str">
        <f>IF('Summary Clear'!UW2=0,"",'Summary Clear'!UW2)</f>
        <v/>
      </c>
      <c r="UE13" s="146" t="str">
        <f>IF('Summary Clear'!UX2=0,"",'Summary Clear'!UX2)</f>
        <v/>
      </c>
      <c r="UF13" s="146" t="str">
        <f>IF('Summary Clear'!UY2=0,"",'Summary Clear'!UY2)</f>
        <v/>
      </c>
      <c r="UG13" s="146" t="str">
        <f>IF('Summary Clear'!UZ2=0,"",'Summary Clear'!UZ2)</f>
        <v/>
      </c>
      <c r="UH13" s="146" t="str">
        <f>IF('Summary Clear'!VA2=0,"",'Summary Clear'!VA2)</f>
        <v/>
      </c>
      <c r="UI13" s="146" t="str">
        <f>IF('Summary Clear'!VB2=0,"",'Summary Clear'!VB2)</f>
        <v/>
      </c>
      <c r="UJ13" s="146" t="str">
        <f>IF('Summary Clear'!VC2=0,"",'Summary Clear'!VC2)</f>
        <v/>
      </c>
      <c r="UK13" s="146" t="str">
        <f>IF('Summary Clear'!VD2=0,"",'Summary Clear'!VD2)</f>
        <v/>
      </c>
      <c r="UL13" s="146" t="str">
        <f>IF('Summary Clear'!VE2=0,"",'Summary Clear'!VE2)</f>
        <v/>
      </c>
      <c r="UM13" s="146" t="str">
        <f>IF('Summary Clear'!VF2=0,"",'Summary Clear'!VF2)</f>
        <v/>
      </c>
      <c r="UN13" s="146" t="str">
        <f>IF('Summary Clear'!VG2=0,"",'Summary Clear'!VG2)</f>
        <v/>
      </c>
      <c r="UO13" s="146" t="str">
        <f>IF('Summary Clear'!VH2=0,"",'Summary Clear'!VH2)</f>
        <v/>
      </c>
      <c r="UP13" s="146" t="str">
        <f>IF('Summary Clear'!VI2=0,"",'Summary Clear'!VI2)</f>
        <v/>
      </c>
      <c r="UQ13" s="146" t="str">
        <f>IF('Summary Clear'!VJ2=0,"",'Summary Clear'!VJ2)</f>
        <v/>
      </c>
      <c r="UR13" s="146" t="str">
        <f>IF('Summary Clear'!VK2=0,"",'Summary Clear'!VK2)</f>
        <v/>
      </c>
      <c r="US13" s="146" t="str">
        <f>IF('Summary Clear'!VL2=0,"",'Summary Clear'!VL2)</f>
        <v/>
      </c>
      <c r="UT13" s="146" t="str">
        <f>IF('Summary Clear'!VM2=0,"",'Summary Clear'!VM2)</f>
        <v/>
      </c>
      <c r="UU13" s="146" t="str">
        <f>IF('Summary Clear'!VN2=0,"",'Summary Clear'!VN2)</f>
        <v/>
      </c>
      <c r="UV13" s="146" t="str">
        <f>IF('Summary Clear'!VO2=0,"",'Summary Clear'!VO2)</f>
        <v/>
      </c>
      <c r="UW13" s="146" t="str">
        <f>IF('Summary Clear'!VP2=0,"",'Summary Clear'!VP2)</f>
        <v/>
      </c>
      <c r="UX13" s="146" t="str">
        <f>IF('Summary Clear'!VQ2=0,"",'Summary Clear'!VQ2)</f>
        <v/>
      </c>
      <c r="UY13" s="146" t="str">
        <f>IF('Summary Clear'!VR2=0,"",'Summary Clear'!VR2)</f>
        <v/>
      </c>
      <c r="UZ13" s="146" t="str">
        <f>IF('Summary Clear'!VS2=0,"",'Summary Clear'!VS2)</f>
        <v/>
      </c>
      <c r="VA13" s="146" t="str">
        <f>IF('Summary Clear'!VT2=0,"",'Summary Clear'!VT2)</f>
        <v/>
      </c>
      <c r="VB13" s="146" t="str">
        <f>IF('Summary Clear'!VU2=0,"",'Summary Clear'!VU2)</f>
        <v/>
      </c>
      <c r="VC13" s="146" t="str">
        <f>IF('Summary Clear'!VV2=0,"",'Summary Clear'!VV2)</f>
        <v/>
      </c>
      <c r="VD13" s="146" t="str">
        <f>IF('Summary Clear'!VW2=0,"",'Summary Clear'!VW2)</f>
        <v/>
      </c>
      <c r="VE13" s="146" t="str">
        <f>IF('Summary Clear'!VX2=0,"",'Summary Clear'!VX2)</f>
        <v/>
      </c>
      <c r="VF13" s="146" t="str">
        <f>IF('Summary Clear'!VY2=0,"",'Summary Clear'!VY2)</f>
        <v/>
      </c>
      <c r="VG13" s="146" t="str">
        <f>IF('Summary Clear'!VZ2=0,"",'Summary Clear'!VZ2)</f>
        <v/>
      </c>
      <c r="VH13" s="146" t="str">
        <f>IF('Summary Clear'!WA2=0,"",'Summary Clear'!WA2)</f>
        <v/>
      </c>
      <c r="VI13" s="146" t="str">
        <f>IF('Summary Clear'!WB2=0,"",'Summary Clear'!WB2)</f>
        <v/>
      </c>
      <c r="VJ13" s="146" t="str">
        <f>IF('Summary Clear'!WC2=0,"",'Summary Clear'!WC2)</f>
        <v/>
      </c>
      <c r="VK13" s="146" t="str">
        <f>IF('Summary Clear'!WD2=0,"",'Summary Clear'!WD2)</f>
        <v/>
      </c>
      <c r="VL13" s="146" t="str">
        <f>IF('Summary Clear'!WE2=0,"",'Summary Clear'!WE2)</f>
        <v/>
      </c>
      <c r="VM13" s="146" t="str">
        <f>IF('Summary Clear'!WF2=0,"",'Summary Clear'!WF2)</f>
        <v/>
      </c>
      <c r="VN13" s="146" t="str">
        <f>IF('Summary Clear'!WG2=0,"",'Summary Clear'!WG2)</f>
        <v/>
      </c>
      <c r="VO13" s="146" t="str">
        <f>IF('Summary Clear'!WH2=0,"",'Summary Clear'!WH2)</f>
        <v/>
      </c>
      <c r="VP13" s="146" t="str">
        <f>IF('Summary Clear'!WI2=0,"",'Summary Clear'!WI2)</f>
        <v/>
      </c>
      <c r="VQ13" s="146" t="str">
        <f>IF('Summary Clear'!WJ2=0,"",'Summary Clear'!WJ2)</f>
        <v/>
      </c>
      <c r="VR13" s="146" t="str">
        <f>IF('Summary Clear'!WK2=0,"",'Summary Clear'!WK2)</f>
        <v/>
      </c>
      <c r="VS13" s="146" t="str">
        <f>IF('Summary Clear'!WL2=0,"",'Summary Clear'!WL2)</f>
        <v/>
      </c>
      <c r="VT13" s="146" t="str">
        <f>IF('Summary Clear'!WM2=0,"",'Summary Clear'!WM2)</f>
        <v/>
      </c>
      <c r="VU13" s="146" t="str">
        <f>IF('Summary Clear'!WN2=0,"",'Summary Clear'!WN2)</f>
        <v/>
      </c>
      <c r="VV13" s="146" t="str">
        <f>IF('Summary Clear'!WO2=0,"",'Summary Clear'!WO2)</f>
        <v/>
      </c>
      <c r="VW13" s="146" t="str">
        <f>IF('Summary Clear'!WP2=0,"",'Summary Clear'!WP2)</f>
        <v/>
      </c>
      <c r="VX13" s="146" t="str">
        <f>IF('Summary Clear'!WQ2=0,"",'Summary Clear'!WQ2)</f>
        <v/>
      </c>
      <c r="VY13" s="146" t="str">
        <f>IF('Summary Clear'!WR2=0,"",'Summary Clear'!WR2)</f>
        <v/>
      </c>
      <c r="VZ13" s="146" t="str">
        <f>IF('Summary Clear'!WS2=0,"",'Summary Clear'!WS2)</f>
        <v/>
      </c>
      <c r="WA13" s="146" t="str">
        <f>IF('Summary Clear'!WT2=0,"",'Summary Clear'!WT2)</f>
        <v/>
      </c>
      <c r="WB13" s="146" t="str">
        <f>IF('Summary Clear'!WU2=0,"",'Summary Clear'!WU2)</f>
        <v/>
      </c>
      <c r="WC13" s="146" t="str">
        <f>IF('Summary Clear'!WV2=0,"",'Summary Clear'!WV2)</f>
        <v/>
      </c>
      <c r="WD13" s="146" t="str">
        <f>IF('Summary Clear'!WW2=0,"",'Summary Clear'!WW2)</f>
        <v/>
      </c>
      <c r="WE13" s="146" t="str">
        <f>IF('Summary Clear'!WX2=0,"",'Summary Clear'!WX2)</f>
        <v/>
      </c>
      <c r="WF13" s="146" t="str">
        <f>IF('Summary Clear'!WY2=0,"",'Summary Clear'!WY2)</f>
        <v/>
      </c>
      <c r="WG13" s="146" t="str">
        <f>IF('Summary Clear'!WZ2=0,"",'Summary Clear'!WZ2)</f>
        <v/>
      </c>
      <c r="WH13" s="146" t="str">
        <f>IF('Summary Clear'!XA2=0,"",'Summary Clear'!XA2)</f>
        <v/>
      </c>
      <c r="WI13" s="146" t="str">
        <f>IF('Summary Clear'!XB2=0,"",'Summary Clear'!XB2)</f>
        <v/>
      </c>
      <c r="WJ13" s="146" t="str">
        <f>IF('Summary Clear'!XC2=0,"",'Summary Clear'!XC2)</f>
        <v/>
      </c>
      <c r="WK13" s="146" t="str">
        <f>IF('Summary Clear'!XD2=0,"",'Summary Clear'!XD2)</f>
        <v/>
      </c>
      <c r="WL13" s="146" t="str">
        <f>IF('Summary Clear'!XE2=0,"",'Summary Clear'!XE2)</f>
        <v/>
      </c>
      <c r="WM13" s="146" t="str">
        <f>IF('Summary Clear'!XF2=0,"",'Summary Clear'!XF2)</f>
        <v/>
      </c>
      <c r="WN13" s="146" t="str">
        <f>IF('Summary Clear'!XG2=0,"",'Summary Clear'!XG2)</f>
        <v/>
      </c>
      <c r="WO13" s="146" t="str">
        <f>IF('Summary Clear'!XH2=0,"",'Summary Clear'!XH2)</f>
        <v/>
      </c>
      <c r="WP13" s="146" t="str">
        <f>IF('Summary Clear'!XI2=0,"",'Summary Clear'!XI2)</f>
        <v/>
      </c>
      <c r="WQ13" s="146" t="str">
        <f>IF('Summary Clear'!XJ2=0,"",'Summary Clear'!XJ2)</f>
        <v/>
      </c>
      <c r="WR13" s="146" t="str">
        <f>IF('Summary Clear'!XK2=0,"",'Summary Clear'!XK2)</f>
        <v/>
      </c>
      <c r="WS13" s="146" t="str">
        <f>IF('Summary Clear'!XL2=0,"",'Summary Clear'!XL2)</f>
        <v/>
      </c>
      <c r="WT13" s="146" t="str">
        <f>IF('Summary Clear'!XM2=0,"",'Summary Clear'!XM2)</f>
        <v/>
      </c>
      <c r="WU13" s="146" t="str">
        <f>IF('Summary Clear'!XN2=0,"",'Summary Clear'!XN2)</f>
        <v/>
      </c>
      <c r="WV13" s="146" t="str">
        <f>IF('Summary Clear'!XO2=0,"",'Summary Clear'!XO2)</f>
        <v/>
      </c>
      <c r="WW13" s="146" t="str">
        <f>IF('Summary Clear'!XP2=0,"",'Summary Clear'!XP2)</f>
        <v/>
      </c>
      <c r="WX13" s="146" t="str">
        <f>IF('Summary Clear'!XQ2=0,"",'Summary Clear'!XQ2)</f>
        <v/>
      </c>
      <c r="WY13" s="146" t="str">
        <f>IF('Summary Clear'!XR2=0,"",'Summary Clear'!XR2)</f>
        <v/>
      </c>
      <c r="WZ13" s="146" t="str">
        <f>IF('Summary Clear'!XS2=0,"",'Summary Clear'!XS2)</f>
        <v/>
      </c>
      <c r="XA13" s="146" t="str">
        <f>IF('Summary Clear'!XT2=0,"",'Summary Clear'!XT2)</f>
        <v/>
      </c>
      <c r="XB13" s="146" t="str">
        <f>IF('Summary Clear'!XU2=0,"",'Summary Clear'!XU2)</f>
        <v/>
      </c>
      <c r="XC13" s="146" t="str">
        <f>IF('Summary Clear'!XV2=0,"",'Summary Clear'!XV2)</f>
        <v/>
      </c>
      <c r="XD13" s="146" t="str">
        <f>IF('Summary Clear'!XW2=0,"",'Summary Clear'!XW2)</f>
        <v/>
      </c>
      <c r="XE13" s="146" t="str">
        <f>IF('Summary Clear'!XX2=0,"",'Summary Clear'!XX2)</f>
        <v/>
      </c>
      <c r="XF13" s="146" t="str">
        <f>IF('Summary Clear'!XY2=0,"",'Summary Clear'!XY2)</f>
        <v/>
      </c>
      <c r="XG13" s="146" t="str">
        <f>IF('Summary Clear'!XZ2=0,"",'Summary Clear'!XZ2)</f>
        <v/>
      </c>
      <c r="XH13" s="146" t="str">
        <f>IF('Summary Clear'!YA2=0,"",'Summary Clear'!YA2)</f>
        <v/>
      </c>
      <c r="XI13" s="146" t="str">
        <f>IF('Summary Clear'!YB2=0,"",'Summary Clear'!YB2)</f>
        <v/>
      </c>
      <c r="XJ13" s="146" t="str">
        <f>IF('Summary Clear'!YC2=0,"",'Summary Clear'!YC2)</f>
        <v/>
      </c>
      <c r="XK13" s="146" t="str">
        <f>IF('Summary Clear'!YD2=0,"",'Summary Clear'!YD2)</f>
        <v/>
      </c>
      <c r="XL13" s="146" t="str">
        <f>IF('Summary Clear'!YE2=0,"",'Summary Clear'!YE2)</f>
        <v/>
      </c>
      <c r="XM13" s="146" t="str">
        <f>IF('Summary Clear'!YF2=0,"",'Summary Clear'!YF2)</f>
        <v/>
      </c>
      <c r="XN13" s="146" t="str">
        <f>IF('Summary Clear'!YG2=0,"",'Summary Clear'!YG2)</f>
        <v/>
      </c>
      <c r="XO13" s="146" t="str">
        <f>IF('Summary Clear'!YH2=0,"",'Summary Clear'!YH2)</f>
        <v/>
      </c>
      <c r="XP13" s="146" t="str">
        <f>IF('Summary Clear'!YI2=0,"",'Summary Clear'!YI2)</f>
        <v/>
      </c>
      <c r="XQ13" s="146" t="str">
        <f>IF('Summary Clear'!YJ2=0,"",'Summary Clear'!YJ2)</f>
        <v/>
      </c>
      <c r="XR13" s="146" t="str">
        <f>IF('Summary Clear'!YK2=0,"",'Summary Clear'!YK2)</f>
        <v/>
      </c>
      <c r="XS13" s="146" t="str">
        <f>IF('Summary Clear'!YL2=0,"",'Summary Clear'!YL2)</f>
        <v/>
      </c>
      <c r="XT13" s="146" t="str">
        <f>IF('Summary Clear'!YM2=0,"",'Summary Clear'!YM2)</f>
        <v/>
      </c>
      <c r="XU13" s="146" t="str">
        <f>IF('Summary Clear'!YN2=0,"",'Summary Clear'!YN2)</f>
        <v/>
      </c>
      <c r="XV13" s="146" t="str">
        <f>IF('Summary Clear'!YO2=0,"",'Summary Clear'!YO2)</f>
        <v/>
      </c>
      <c r="XW13" s="146" t="str">
        <f>IF('Summary Clear'!YP2=0,"",'Summary Clear'!YP2)</f>
        <v/>
      </c>
      <c r="XX13" s="146" t="str">
        <f>IF('Summary Clear'!YQ2=0,"",'Summary Clear'!YQ2)</f>
        <v/>
      </c>
      <c r="XY13" s="146" t="str">
        <f>IF('Summary Clear'!YR2=0,"",'Summary Clear'!YR2)</f>
        <v/>
      </c>
      <c r="XZ13" s="146" t="str">
        <f>IF('Summary Clear'!YS2=0,"",'Summary Clear'!YS2)</f>
        <v/>
      </c>
      <c r="YA13" s="146" t="str">
        <f>IF('Summary Clear'!YT2=0,"",'Summary Clear'!YT2)</f>
        <v/>
      </c>
      <c r="YB13" s="146" t="str">
        <f>IF('Summary Clear'!YU2=0,"",'Summary Clear'!YU2)</f>
        <v/>
      </c>
      <c r="YC13" s="146" t="str">
        <f>IF('Summary Clear'!YV2=0,"",'Summary Clear'!YV2)</f>
        <v/>
      </c>
      <c r="YD13" s="146" t="str">
        <f>IF('Summary Clear'!YW2=0,"",'Summary Clear'!YW2)</f>
        <v/>
      </c>
      <c r="YE13" s="146" t="str">
        <f>IF('Summary Clear'!YX2=0,"",'Summary Clear'!YX2)</f>
        <v/>
      </c>
      <c r="YF13" s="146" t="str">
        <f>IF('Summary Clear'!YY2=0,"",'Summary Clear'!YY2)</f>
        <v/>
      </c>
      <c r="YG13" s="146" t="str">
        <f>IF('Summary Clear'!YZ2=0,"",'Summary Clear'!YZ2)</f>
        <v/>
      </c>
      <c r="YH13" s="146" t="str">
        <f>IF('Summary Clear'!ZA2=0,"",'Summary Clear'!ZA2)</f>
        <v/>
      </c>
      <c r="YI13" s="146" t="str">
        <f>IF('Summary Clear'!ZB2=0,"",'Summary Clear'!ZB2)</f>
        <v/>
      </c>
      <c r="YJ13" s="146" t="str">
        <f>IF('Summary Clear'!ZC2=0,"",'Summary Clear'!ZC2)</f>
        <v/>
      </c>
      <c r="YK13" s="146" t="str">
        <f>IF('Summary Clear'!ZD2=0,"",'Summary Clear'!ZD2)</f>
        <v/>
      </c>
      <c r="YL13" s="146" t="str">
        <f>IF('Summary Clear'!ZE2=0,"",'Summary Clear'!ZE2)</f>
        <v/>
      </c>
      <c r="YM13" s="146" t="str">
        <f>IF('Summary Clear'!ZF2=0,"",'Summary Clear'!ZF2)</f>
        <v/>
      </c>
      <c r="YN13" s="146" t="str">
        <f>IF('Summary Clear'!ZG2=0,"",'Summary Clear'!ZG2)</f>
        <v/>
      </c>
      <c r="YO13" s="146" t="str">
        <f>IF('Summary Clear'!ZH2=0,"",'Summary Clear'!ZH2)</f>
        <v/>
      </c>
      <c r="YP13" s="146" t="str">
        <f>IF('Summary Clear'!ZI2=0,"",'Summary Clear'!ZI2)</f>
        <v/>
      </c>
      <c r="YQ13" s="146" t="str">
        <f>IF('Summary Clear'!ZJ2=0,"",'Summary Clear'!ZJ2)</f>
        <v/>
      </c>
      <c r="YR13" s="146" t="str">
        <f>IF('Summary Clear'!ZK2=0,"",'Summary Clear'!ZK2)</f>
        <v/>
      </c>
      <c r="YS13" s="146" t="str">
        <f>IF('Summary Clear'!ZL2=0,"",'Summary Clear'!ZL2)</f>
        <v/>
      </c>
      <c r="YT13" s="146" t="str">
        <f>IF('Summary Clear'!ZM2=0,"",'Summary Clear'!ZM2)</f>
        <v/>
      </c>
      <c r="YU13" s="146" t="str">
        <f>IF('Summary Clear'!ZN2=0,"",'Summary Clear'!ZN2)</f>
        <v/>
      </c>
      <c r="YV13" s="146" t="str">
        <f>IF('Summary Clear'!ZO2=0,"",'Summary Clear'!ZO2)</f>
        <v/>
      </c>
      <c r="YW13" s="146" t="str">
        <f>IF('Summary Clear'!ZP2=0,"",'Summary Clear'!ZP2)</f>
        <v/>
      </c>
      <c r="YX13" s="146" t="str">
        <f>IF('Summary Clear'!ZQ2=0,"",'Summary Clear'!ZQ2)</f>
        <v/>
      </c>
      <c r="YY13" s="146" t="str">
        <f>IF('Summary Clear'!ZR2=0,"",'Summary Clear'!ZR2)</f>
        <v/>
      </c>
      <c r="YZ13" s="146" t="str">
        <f>IF('Summary Clear'!ZS2=0,"",'Summary Clear'!ZS2)</f>
        <v/>
      </c>
      <c r="ZA13" s="146" t="str">
        <f>IF('Summary Clear'!ZT2=0,"",'Summary Clear'!ZT2)</f>
        <v/>
      </c>
      <c r="ZB13" s="146" t="str">
        <f>IF('Summary Clear'!ZU2=0,"",'Summary Clear'!ZU2)</f>
        <v/>
      </c>
      <c r="ZC13" s="146" t="str">
        <f>IF('Summary Clear'!ZV2=0,"",'Summary Clear'!ZV2)</f>
        <v/>
      </c>
      <c r="ZD13" s="146" t="str">
        <f>IF('Summary Clear'!ZW2=0,"",'Summary Clear'!ZW2)</f>
        <v/>
      </c>
      <c r="ZE13" s="146" t="str">
        <f>IF('Summary Clear'!ZX2=0,"",'Summary Clear'!ZX2)</f>
        <v/>
      </c>
      <c r="ZF13" s="146" t="str">
        <f>IF('Summary Clear'!ZY2=0,"",'Summary Clear'!ZY2)</f>
        <v/>
      </c>
      <c r="ZG13" s="146" t="str">
        <f>IF('Summary Clear'!ZZ2=0,"",'Summary Clear'!ZZ2)</f>
        <v/>
      </c>
      <c r="ZH13" s="146" t="str">
        <f>IF('Summary Clear'!AAA2=0,"",'Summary Clear'!AAA2)</f>
        <v/>
      </c>
      <c r="ZI13" s="146" t="str">
        <f>IF('Summary Clear'!AAB2=0,"",'Summary Clear'!AAB2)</f>
        <v/>
      </c>
      <c r="ZJ13" s="146" t="str">
        <f>IF('Summary Clear'!AAC2=0,"",'Summary Clear'!AAC2)</f>
        <v/>
      </c>
      <c r="ZK13" s="146" t="str">
        <f>IF('Summary Clear'!AAD2=0,"",'Summary Clear'!AAD2)</f>
        <v/>
      </c>
      <c r="ZL13" s="146" t="str">
        <f>IF('Summary Clear'!AAE2=0,"",'Summary Clear'!AAE2)</f>
        <v/>
      </c>
      <c r="ZM13" s="146" t="str">
        <f>IF('Summary Clear'!AAF2=0,"",'Summary Clear'!AAF2)</f>
        <v/>
      </c>
      <c r="ZN13" s="146" t="str">
        <f>IF('Summary Clear'!AAG2=0,"",'Summary Clear'!AAG2)</f>
        <v/>
      </c>
      <c r="ZO13" s="146" t="str">
        <f>IF('Summary Clear'!AAH2=0,"",'Summary Clear'!AAH2)</f>
        <v/>
      </c>
      <c r="ZP13" s="146" t="str">
        <f>IF('Summary Clear'!AAI2=0,"",'Summary Clear'!AAI2)</f>
        <v/>
      </c>
      <c r="ZQ13" s="146" t="str">
        <f>IF('Summary Clear'!AAJ2=0,"",'Summary Clear'!AAJ2)</f>
        <v/>
      </c>
      <c r="ZR13" s="146" t="str">
        <f>IF('Summary Clear'!AAK2=0,"",'Summary Clear'!AAK2)</f>
        <v/>
      </c>
      <c r="ZS13" s="146" t="str">
        <f>IF('Summary Clear'!AAL2=0,"",'Summary Clear'!AAL2)</f>
        <v/>
      </c>
      <c r="ZT13" s="146" t="str">
        <f>IF('Summary Clear'!AAM2=0,"",'Summary Clear'!AAM2)</f>
        <v/>
      </c>
      <c r="ZU13" s="146" t="str">
        <f>IF('Summary Clear'!AAN2=0,"",'Summary Clear'!AAN2)</f>
        <v/>
      </c>
      <c r="ZV13" s="146" t="str">
        <f>IF('Summary Clear'!AAO2=0,"",'Summary Clear'!AAO2)</f>
        <v/>
      </c>
      <c r="ZW13" s="146" t="str">
        <f>IF('Summary Clear'!AAP2=0,"",'Summary Clear'!AAP2)</f>
        <v/>
      </c>
      <c r="ZX13" s="146" t="str">
        <f>IF('Summary Clear'!AAQ2=0,"",'Summary Clear'!AAQ2)</f>
        <v/>
      </c>
      <c r="ZY13" s="146" t="str">
        <f>IF('Summary Clear'!AAR2=0,"",'Summary Clear'!AAR2)</f>
        <v/>
      </c>
      <c r="ZZ13" s="146" t="str">
        <f>IF('Summary Clear'!AAS2=0,"",'Summary Clear'!AAS2)</f>
        <v/>
      </c>
      <c r="AAA13" s="146" t="str">
        <f>IF('Summary Clear'!AAT2=0,"",'Summary Clear'!AAT2)</f>
        <v/>
      </c>
      <c r="AAB13" s="146" t="str">
        <f>IF('Summary Clear'!AAU2=0,"",'Summary Clear'!AAU2)</f>
        <v/>
      </c>
      <c r="AAC13" s="146" t="str">
        <f>IF('Summary Clear'!AAV2=0,"",'Summary Clear'!AAV2)</f>
        <v/>
      </c>
      <c r="AAD13" s="146" t="str">
        <f>IF('Summary Clear'!AAW2=0,"",'Summary Clear'!AAW2)</f>
        <v/>
      </c>
      <c r="AAE13" s="146" t="str">
        <f>IF('Summary Clear'!AAX2=0,"",'Summary Clear'!AAX2)</f>
        <v/>
      </c>
      <c r="AAF13" s="146" t="str">
        <f>IF('Summary Clear'!AAY2=0,"",'Summary Clear'!AAY2)</f>
        <v/>
      </c>
      <c r="AAG13" s="146" t="str">
        <f>IF('Summary Clear'!AAZ2=0,"",'Summary Clear'!AAZ2)</f>
        <v/>
      </c>
      <c r="AAH13" s="146" t="str">
        <f>IF('Summary Clear'!ABA2=0,"",'Summary Clear'!ABA2)</f>
        <v/>
      </c>
      <c r="AAI13" s="146" t="str">
        <f>IF('Summary Clear'!ABB2=0,"",'Summary Clear'!ABB2)</f>
        <v/>
      </c>
      <c r="AAJ13" s="146" t="str">
        <f>IF('Summary Clear'!ABC2=0,"",'Summary Clear'!ABC2)</f>
        <v/>
      </c>
      <c r="AAK13" s="146" t="str">
        <f>IF('Summary Clear'!ABD2=0,"",'Summary Clear'!ABD2)</f>
        <v/>
      </c>
      <c r="AAL13" s="146" t="str">
        <f>IF('Summary Clear'!ABE2=0,"",'Summary Clear'!ABE2)</f>
        <v/>
      </c>
      <c r="AAM13" s="146" t="str">
        <f>IF('Summary Clear'!ABF2=0,"",'Summary Clear'!ABF2)</f>
        <v/>
      </c>
      <c r="AAN13" s="146" t="str">
        <f>IF('Summary Clear'!ABG2=0,"",'Summary Clear'!ABG2)</f>
        <v/>
      </c>
      <c r="AAO13" s="146" t="str">
        <f>IF('Summary Clear'!ABH2=0,"",'Summary Clear'!ABH2)</f>
        <v/>
      </c>
      <c r="AAP13" s="146" t="str">
        <f>IF('Summary Clear'!ABI2=0,"",'Summary Clear'!ABI2)</f>
        <v/>
      </c>
      <c r="AAQ13" s="146" t="str">
        <f>IF('Summary Clear'!ABJ2=0,"",'Summary Clear'!ABJ2)</f>
        <v/>
      </c>
      <c r="AAR13" s="146" t="str">
        <f>IF('Summary Clear'!ABK2=0,"",'Summary Clear'!ABK2)</f>
        <v/>
      </c>
      <c r="AAS13" s="146" t="str">
        <f>IF('Summary Clear'!ABL2=0,"",'Summary Clear'!ABL2)</f>
        <v/>
      </c>
      <c r="AAT13" s="146" t="str">
        <f>IF('Summary Clear'!ABM2=0,"",'Summary Clear'!ABM2)</f>
        <v/>
      </c>
      <c r="AAU13" s="146" t="str">
        <f>IF('Summary Clear'!ABN2=0,"",'Summary Clear'!ABN2)</f>
        <v/>
      </c>
      <c r="AAV13" s="146" t="str">
        <f>IF('Summary Clear'!ABO2=0,"",'Summary Clear'!ABO2)</f>
        <v/>
      </c>
      <c r="AAW13" s="146" t="str">
        <f>IF('Summary Clear'!ABP2=0,"",'Summary Clear'!ABP2)</f>
        <v/>
      </c>
      <c r="AAX13" s="146" t="str">
        <f>IF('Summary Clear'!ABQ2=0,"",'Summary Clear'!ABQ2)</f>
        <v/>
      </c>
      <c r="AAY13" s="146" t="str">
        <f>IF('Summary Clear'!ABR2=0,"",'Summary Clear'!ABR2)</f>
        <v/>
      </c>
      <c r="AAZ13" s="146" t="str">
        <f>IF('Summary Clear'!ABS2=0,"",'Summary Clear'!ABS2)</f>
        <v/>
      </c>
      <c r="ABA13" s="146" t="str">
        <f>IF('Summary Clear'!ABT2=0,"",'Summary Clear'!ABT2)</f>
        <v/>
      </c>
      <c r="ABB13" s="146" t="str">
        <f>IF('Summary Clear'!ABU2=0,"",'Summary Clear'!ABU2)</f>
        <v/>
      </c>
      <c r="ABC13" s="146" t="str">
        <f>IF('Summary Clear'!ABV2=0,"",'Summary Clear'!ABV2)</f>
        <v/>
      </c>
      <c r="ABD13" s="146" t="str">
        <f>IF('Summary Clear'!ABW2=0,"",'Summary Clear'!ABW2)</f>
        <v/>
      </c>
      <c r="ABE13" s="146" t="str">
        <f>IF('Summary Clear'!ABX2=0,"",'Summary Clear'!ABX2)</f>
        <v/>
      </c>
      <c r="ABF13" s="146" t="str">
        <f>IF('Summary Clear'!ABY2=0,"",'Summary Clear'!ABY2)</f>
        <v/>
      </c>
      <c r="ABG13" s="146" t="str">
        <f>IF('Summary Clear'!ABZ2=0,"",'Summary Clear'!ABZ2)</f>
        <v/>
      </c>
      <c r="ABH13" s="146" t="str">
        <f>IF('Summary Clear'!ACA2=0,"",'Summary Clear'!ACA2)</f>
        <v/>
      </c>
      <c r="ABI13" s="146" t="str">
        <f>IF('Summary Clear'!ACB2=0,"",'Summary Clear'!ACB2)</f>
        <v/>
      </c>
      <c r="ABJ13" s="146" t="str">
        <f>IF('Summary Clear'!ACC2=0,"",'Summary Clear'!ACC2)</f>
        <v/>
      </c>
      <c r="ABK13" s="146" t="str">
        <f>IF('Summary Clear'!ACD2=0,"",'Summary Clear'!ACD2)</f>
        <v/>
      </c>
      <c r="ABL13" s="146" t="str">
        <f>IF('Summary Clear'!ACE2=0,"",'Summary Clear'!ACE2)</f>
        <v/>
      </c>
      <c r="ABM13" s="146" t="str">
        <f>IF('Summary Clear'!ACF2=0,"",'Summary Clear'!ACF2)</f>
        <v/>
      </c>
      <c r="ABN13" s="146" t="str">
        <f>IF('Summary Clear'!ACG2=0,"",'Summary Clear'!ACG2)</f>
        <v/>
      </c>
      <c r="ABO13" s="146" t="str">
        <f>IF('Summary Clear'!ACH2=0,"",'Summary Clear'!ACH2)</f>
        <v/>
      </c>
      <c r="ABP13" s="146" t="str">
        <f>IF('Summary Clear'!ACI2=0,"",'Summary Clear'!ACI2)</f>
        <v/>
      </c>
      <c r="ABQ13" s="146" t="str">
        <f>IF('Summary Clear'!ACJ2=0,"",'Summary Clear'!ACJ2)</f>
        <v/>
      </c>
      <c r="ABR13" s="146" t="str">
        <f>IF('Summary Clear'!ACK2=0,"",'Summary Clear'!ACK2)</f>
        <v/>
      </c>
      <c r="ABS13" s="146" t="str">
        <f>IF('Summary Clear'!ACL2=0,"",'Summary Clear'!ACL2)</f>
        <v/>
      </c>
      <c r="ABT13" s="146" t="str">
        <f>IF('Summary Clear'!ACM2=0,"",'Summary Clear'!ACM2)</f>
        <v/>
      </c>
      <c r="ABU13" s="146" t="str">
        <f>IF('Summary Clear'!ACN2=0,"",'Summary Clear'!ACN2)</f>
        <v/>
      </c>
      <c r="ABV13" s="146" t="str">
        <f>IF('Summary Clear'!ACO2=0,"",'Summary Clear'!ACO2)</f>
        <v/>
      </c>
      <c r="ABW13" s="146" t="str">
        <f>IF('Summary Clear'!ACP2=0,"",'Summary Clear'!ACP2)</f>
        <v/>
      </c>
      <c r="ABX13" s="146" t="str">
        <f>IF('Summary Clear'!ACQ2=0,"",'Summary Clear'!ACQ2)</f>
        <v/>
      </c>
      <c r="ABY13" s="146" t="str">
        <f>IF('Summary Clear'!ACR2=0,"",'Summary Clear'!ACR2)</f>
        <v/>
      </c>
      <c r="ABZ13" s="146" t="str">
        <f>IF('Summary Clear'!ACS2=0,"",'Summary Clear'!ACS2)</f>
        <v/>
      </c>
      <c r="ACA13" s="146" t="str">
        <f>IF('Summary Clear'!ACT2=0,"",'Summary Clear'!ACT2)</f>
        <v/>
      </c>
      <c r="ACB13" s="146" t="str">
        <f>IF('Summary Clear'!ACU2=0,"",'Summary Clear'!ACU2)</f>
        <v/>
      </c>
      <c r="ACC13" s="146" t="str">
        <f>IF('Summary Clear'!ACV2=0,"",'Summary Clear'!ACV2)</f>
        <v/>
      </c>
      <c r="ACD13" s="146" t="str">
        <f>IF('Summary Clear'!ACW2=0,"",'Summary Clear'!ACW2)</f>
        <v/>
      </c>
      <c r="ACE13" s="146" t="str">
        <f>IF('Summary Clear'!ACX2=0,"",'Summary Clear'!ACX2)</f>
        <v/>
      </c>
      <c r="ACF13" s="146" t="str">
        <f>IF('Summary Clear'!ACY2=0,"",'Summary Clear'!ACY2)</f>
        <v/>
      </c>
      <c r="ACG13" s="146" t="str">
        <f>IF('Summary Clear'!ACZ2=0,"",'Summary Clear'!ACZ2)</f>
        <v/>
      </c>
      <c r="ACH13" s="146" t="str">
        <f>IF('Summary Clear'!ADA2=0,"",'Summary Clear'!ADA2)</f>
        <v/>
      </c>
      <c r="ACI13" s="146" t="str">
        <f>IF('Summary Clear'!ADB2=0,"",'Summary Clear'!ADB2)</f>
        <v/>
      </c>
      <c r="ACJ13" s="146" t="str">
        <f>IF('Summary Clear'!ADC2=0,"",'Summary Clear'!ADC2)</f>
        <v/>
      </c>
      <c r="ACK13" s="146" t="str">
        <f>IF('Summary Clear'!ADD2=0,"",'Summary Clear'!ADD2)</f>
        <v/>
      </c>
      <c r="ACL13" s="146" t="str">
        <f>IF('Summary Clear'!ADE2=0,"",'Summary Clear'!ADE2)</f>
        <v/>
      </c>
      <c r="ACM13" s="146" t="str">
        <f>IF('Summary Clear'!ADF2=0,"",'Summary Clear'!ADF2)</f>
        <v/>
      </c>
      <c r="ACN13" s="146" t="str">
        <f>IF('Summary Clear'!ADG2=0,"",'Summary Clear'!ADG2)</f>
        <v/>
      </c>
      <c r="ACO13" s="146" t="str">
        <f>IF('Summary Clear'!ADH2=0,"",'Summary Clear'!ADH2)</f>
        <v/>
      </c>
      <c r="ACP13" s="146" t="str">
        <f>IF('Summary Clear'!ADI2=0,"",'Summary Clear'!ADI2)</f>
        <v/>
      </c>
      <c r="ACQ13" s="146" t="str">
        <f>IF('Summary Clear'!ADJ2=0,"",'Summary Clear'!ADJ2)</f>
        <v/>
      </c>
      <c r="ACR13" s="146" t="str">
        <f>IF('Summary Clear'!ADK2=0,"",'Summary Clear'!ADK2)</f>
        <v/>
      </c>
      <c r="ACS13" s="146" t="str">
        <f>IF('Summary Clear'!ADL2=0,"",'Summary Clear'!ADL2)</f>
        <v/>
      </c>
      <c r="ACT13" s="146" t="str">
        <f>IF('Summary Clear'!ADM2=0,"",'Summary Clear'!ADM2)</f>
        <v/>
      </c>
      <c r="ACU13" s="146" t="str">
        <f>IF('Summary Clear'!ADN2=0,"",'Summary Clear'!ADN2)</f>
        <v/>
      </c>
      <c r="ACV13" s="146" t="str">
        <f>IF('Summary Clear'!ADO2=0,"",'Summary Clear'!ADO2)</f>
        <v/>
      </c>
      <c r="ACW13" s="146" t="str">
        <f>IF('Summary Clear'!ADP2=0,"",'Summary Clear'!ADP2)</f>
        <v/>
      </c>
      <c r="ACX13" s="146" t="str">
        <f>IF('Summary Clear'!ADQ2=0,"",'Summary Clear'!ADQ2)</f>
        <v/>
      </c>
      <c r="ACY13" s="146" t="str">
        <f>IF('Summary Clear'!ADR2=0,"",'Summary Clear'!ADR2)</f>
        <v/>
      </c>
      <c r="ACZ13" s="146" t="str">
        <f>IF('Summary Clear'!ADS2=0,"",'Summary Clear'!ADS2)</f>
        <v/>
      </c>
      <c r="ADA13" s="146" t="str">
        <f>IF('Summary Clear'!ADT2=0,"",'Summary Clear'!ADT2)</f>
        <v/>
      </c>
      <c r="ADB13" s="146" t="str">
        <f>IF('Summary Clear'!ADU2=0,"",'Summary Clear'!ADU2)</f>
        <v/>
      </c>
      <c r="ADC13" s="146" t="str">
        <f>IF('Summary Clear'!ADV2=0,"",'Summary Clear'!ADV2)</f>
        <v/>
      </c>
      <c r="ADD13" s="146" t="str">
        <f>IF('Summary Clear'!ADW2=0,"",'Summary Clear'!ADW2)</f>
        <v/>
      </c>
      <c r="ADE13" s="146" t="str">
        <f>IF('Summary Clear'!ADX2=0,"",'Summary Clear'!ADX2)</f>
        <v/>
      </c>
      <c r="ADF13" s="146" t="str">
        <f>IF('Summary Clear'!ADY2=0,"",'Summary Clear'!ADY2)</f>
        <v/>
      </c>
      <c r="ADG13" s="146" t="str">
        <f>IF('Summary Clear'!ADZ2=0,"",'Summary Clear'!ADZ2)</f>
        <v/>
      </c>
      <c r="ADH13" s="146" t="str">
        <f>IF('Summary Clear'!AEA2=0,"",'Summary Clear'!AEA2)</f>
        <v/>
      </c>
      <c r="ADI13" s="146" t="str">
        <f>IF('Summary Clear'!AEB2=0,"",'Summary Clear'!AEB2)</f>
        <v/>
      </c>
      <c r="ADJ13" s="146" t="str">
        <f>IF('Summary Clear'!AEC2=0,"",'Summary Clear'!AEC2)</f>
        <v/>
      </c>
      <c r="ADK13" s="146" t="str">
        <f>IF('Summary Clear'!AED2=0,"",'Summary Clear'!AED2)</f>
        <v/>
      </c>
      <c r="ADL13" s="146" t="str">
        <f>IF('Summary Clear'!AEE2=0,"",'Summary Clear'!AEE2)</f>
        <v/>
      </c>
      <c r="ADM13" s="146" t="str">
        <f>IF('Summary Clear'!AEF2=0,"",'Summary Clear'!AEF2)</f>
        <v/>
      </c>
      <c r="ADN13" s="146" t="str">
        <f>IF('Summary Clear'!AEG2=0,"",'Summary Clear'!AEG2)</f>
        <v/>
      </c>
      <c r="ADO13" s="146" t="str">
        <f>IF('Summary Clear'!AEH2=0,"",'Summary Clear'!AEH2)</f>
        <v/>
      </c>
      <c r="ADP13" s="146" t="str">
        <f>IF('Summary Clear'!AEI2=0,"",'Summary Clear'!AEI2)</f>
        <v/>
      </c>
      <c r="ADQ13" s="146" t="str">
        <f>IF('Summary Clear'!AEJ2=0,"",'Summary Clear'!AEJ2)</f>
        <v/>
      </c>
      <c r="ADR13" s="146" t="str">
        <f>IF('Summary Clear'!AEK2=0,"",'Summary Clear'!AEK2)</f>
        <v/>
      </c>
      <c r="ADS13" s="146" t="str">
        <f>IF('Summary Clear'!AEL2=0,"",'Summary Clear'!AEL2)</f>
        <v/>
      </c>
      <c r="ADT13" s="146" t="str">
        <f>IF('Summary Clear'!AEM2=0,"",'Summary Clear'!AEM2)</f>
        <v/>
      </c>
      <c r="ADU13" s="146" t="str">
        <f>IF('Summary Clear'!AEN2=0,"",'Summary Clear'!AEN2)</f>
        <v/>
      </c>
      <c r="ADV13" s="146" t="str">
        <f>IF('Summary Clear'!AEO2=0,"",'Summary Clear'!AEO2)</f>
        <v/>
      </c>
      <c r="ADW13" s="146" t="str">
        <f>IF('Summary Clear'!AEP2=0,"",'Summary Clear'!AEP2)</f>
        <v/>
      </c>
      <c r="ADX13" s="146" t="str">
        <f>IF('Summary Clear'!AEQ2=0,"",'Summary Clear'!AEQ2)</f>
        <v/>
      </c>
      <c r="ADY13" s="146" t="str">
        <f>IF('Summary Clear'!AER2=0,"",'Summary Clear'!AER2)</f>
        <v/>
      </c>
      <c r="ADZ13" s="146" t="str">
        <f>IF('Summary Clear'!AES2=0,"",'Summary Clear'!AES2)</f>
        <v/>
      </c>
      <c r="AEA13" s="146" t="str">
        <f>IF('Summary Clear'!AET2=0,"",'Summary Clear'!AET2)</f>
        <v/>
      </c>
      <c r="AEB13" s="146" t="str">
        <f>IF('Summary Clear'!AEU2=0,"",'Summary Clear'!AEU2)</f>
        <v/>
      </c>
      <c r="AEC13" s="146" t="str">
        <f>IF('Summary Clear'!AEV2=0,"",'Summary Clear'!AEV2)</f>
        <v/>
      </c>
      <c r="AED13" s="146" t="str">
        <f>IF('Summary Clear'!AEW2=0,"",'Summary Clear'!AEW2)</f>
        <v/>
      </c>
      <c r="AEE13" s="146" t="str">
        <f>IF('Summary Clear'!AEX2=0,"",'Summary Clear'!AEX2)</f>
        <v/>
      </c>
      <c r="AEF13" s="146" t="str">
        <f>IF('Summary Clear'!AEY2=0,"",'Summary Clear'!AEY2)</f>
        <v/>
      </c>
      <c r="AEG13" s="146" t="str">
        <f>IF('Summary Clear'!AEZ2=0,"",'Summary Clear'!AEZ2)</f>
        <v/>
      </c>
      <c r="AEH13" s="146" t="str">
        <f>IF('Summary Clear'!AFA2=0,"",'Summary Clear'!AFA2)</f>
        <v/>
      </c>
      <c r="AEI13" s="146" t="str">
        <f>IF('Summary Clear'!AFB2=0,"",'Summary Clear'!AFB2)</f>
        <v/>
      </c>
      <c r="AEJ13" s="146" t="str">
        <f>IF('Summary Clear'!AFC2=0,"",'Summary Clear'!AFC2)</f>
        <v/>
      </c>
      <c r="AEK13" s="146" t="str">
        <f>IF('Summary Clear'!AFD2=0,"",'Summary Clear'!AFD2)</f>
        <v/>
      </c>
      <c r="AEL13" s="146" t="str">
        <f>IF('Summary Clear'!AFE2=0,"",'Summary Clear'!AFE2)</f>
        <v/>
      </c>
      <c r="AEM13" s="146" t="str">
        <f>IF('Summary Clear'!AFF2=0,"",'Summary Clear'!AFF2)</f>
        <v/>
      </c>
      <c r="AEN13" s="146" t="str">
        <f>IF('Summary Clear'!AFG2=0,"",'Summary Clear'!AFG2)</f>
        <v/>
      </c>
      <c r="AEO13" s="146" t="str">
        <f>IF('Summary Clear'!AFH2=0,"",'Summary Clear'!AFH2)</f>
        <v/>
      </c>
      <c r="AEP13" s="146" t="str">
        <f>IF('Summary Clear'!AFI2=0,"",'Summary Clear'!AFI2)</f>
        <v/>
      </c>
      <c r="AEQ13" s="146" t="str">
        <f>IF('Summary Clear'!AFJ2=0,"",'Summary Clear'!AFJ2)</f>
        <v/>
      </c>
      <c r="AER13" s="146" t="str">
        <f>IF('Summary Clear'!AFK2=0,"",'Summary Clear'!AFK2)</f>
        <v/>
      </c>
      <c r="AES13" s="146" t="str">
        <f>IF('Summary Clear'!AFL2=0,"",'Summary Clear'!AFL2)</f>
        <v/>
      </c>
      <c r="AET13" s="146" t="str">
        <f>IF('Summary Clear'!AFM2=0,"",'Summary Clear'!AFM2)</f>
        <v/>
      </c>
      <c r="AEU13" s="146" t="str">
        <f>IF('Summary Clear'!AFN2=0,"",'Summary Clear'!AFN2)</f>
        <v/>
      </c>
      <c r="AEV13" s="146" t="str">
        <f>IF('Summary Clear'!AFO2=0,"",'Summary Clear'!AFO2)</f>
        <v/>
      </c>
      <c r="AEW13" s="146" t="str">
        <f>IF('Summary Clear'!AFP2=0,"",'Summary Clear'!AFP2)</f>
        <v/>
      </c>
      <c r="AEX13" s="146" t="str">
        <f>IF('Summary Clear'!AFQ2=0,"",'Summary Clear'!AFQ2)</f>
        <v/>
      </c>
      <c r="AEY13" s="146" t="str">
        <f>IF('Summary Clear'!AFR2=0,"",'Summary Clear'!AFR2)</f>
        <v/>
      </c>
      <c r="AEZ13" s="146" t="str">
        <f>IF('Summary Clear'!AFS2=0,"",'Summary Clear'!AFS2)</f>
        <v/>
      </c>
      <c r="AFA13" s="146" t="str">
        <f>IF('Summary Clear'!AFT2=0,"",'Summary Clear'!AFT2)</f>
        <v/>
      </c>
      <c r="AFB13" s="146" t="str">
        <f>IF('Summary Clear'!AFU2=0,"",'Summary Clear'!AFU2)</f>
        <v/>
      </c>
      <c r="AFC13" s="146" t="str">
        <f>IF('Summary Clear'!AFV2=0,"",'Summary Clear'!AFV2)</f>
        <v/>
      </c>
      <c r="AFD13" s="146" t="str">
        <f>IF('Summary Clear'!AFW2=0,"",'Summary Clear'!AFW2)</f>
        <v/>
      </c>
      <c r="AFE13" s="146" t="str">
        <f>IF('Summary Clear'!AFX2=0,"",'Summary Clear'!AFX2)</f>
        <v/>
      </c>
      <c r="AFF13" s="146" t="str">
        <f>IF('Summary Clear'!AFY2=0,"",'Summary Clear'!AFY2)</f>
        <v/>
      </c>
      <c r="AFG13" s="146" t="str">
        <f>IF('Summary Clear'!AFZ2=0,"",'Summary Clear'!AFZ2)</f>
        <v/>
      </c>
      <c r="AFH13" s="146" t="str">
        <f>IF('Summary Clear'!AGA2=0,"",'Summary Clear'!AGA2)</f>
        <v/>
      </c>
      <c r="AFI13" s="146" t="str">
        <f>IF('Summary Clear'!AGB2=0,"",'Summary Clear'!AGB2)</f>
        <v/>
      </c>
      <c r="AFJ13" s="146" t="str">
        <f>IF('Summary Clear'!AGC2=0,"",'Summary Clear'!AGC2)</f>
        <v/>
      </c>
      <c r="AFK13" s="146" t="str">
        <f>IF('Summary Clear'!AGD2=0,"",'Summary Clear'!AGD2)</f>
        <v/>
      </c>
      <c r="AFL13" s="146" t="str">
        <f>IF('Summary Clear'!AGE2=0,"",'Summary Clear'!AGE2)</f>
        <v/>
      </c>
      <c r="AFM13" s="146" t="str">
        <f>IF('Summary Clear'!AGF2=0,"",'Summary Clear'!AGF2)</f>
        <v/>
      </c>
      <c r="AFN13" s="146" t="str">
        <f>IF('Summary Clear'!AGG2=0,"",'Summary Clear'!AGG2)</f>
        <v/>
      </c>
      <c r="AFO13" s="146" t="str">
        <f>IF('Summary Clear'!AGH2=0,"",'Summary Clear'!AGH2)</f>
        <v/>
      </c>
      <c r="AFP13" s="146" t="str">
        <f>IF('Summary Clear'!AGI2=0,"",'Summary Clear'!AGI2)</f>
        <v/>
      </c>
      <c r="AFQ13" s="146" t="str">
        <f>IF('Summary Clear'!AGJ2=0,"",'Summary Clear'!AGJ2)</f>
        <v/>
      </c>
      <c r="AFR13" s="146" t="str">
        <f>IF('Summary Clear'!AGK2=0,"",'Summary Clear'!AGK2)</f>
        <v/>
      </c>
      <c r="AFS13" s="146" t="str">
        <f>IF('Summary Clear'!AGL2=0,"",'Summary Clear'!AGL2)</f>
        <v/>
      </c>
      <c r="AFT13" s="146" t="str">
        <f>IF('Summary Clear'!AGM2=0,"",'Summary Clear'!AGM2)</f>
        <v/>
      </c>
      <c r="AFU13" s="146" t="str">
        <f>IF('Summary Clear'!AGN2=0,"",'Summary Clear'!AGN2)</f>
        <v/>
      </c>
      <c r="AFV13" s="146" t="str">
        <f>IF('Summary Clear'!AGO2=0,"",'Summary Clear'!AGO2)</f>
        <v/>
      </c>
      <c r="AFW13" s="146" t="str">
        <f>IF('Summary Clear'!AGP2=0,"",'Summary Clear'!AGP2)</f>
        <v/>
      </c>
      <c r="AFX13" s="146" t="str">
        <f>IF('Summary Clear'!AGQ2=0,"",'Summary Clear'!AGQ2)</f>
        <v/>
      </c>
      <c r="AFY13" s="146" t="str">
        <f>IF('Summary Clear'!AGR2=0,"",'Summary Clear'!AGR2)</f>
        <v/>
      </c>
      <c r="AFZ13" s="146" t="str">
        <f>IF('Summary Clear'!AGS2=0,"",'Summary Clear'!AGS2)</f>
        <v/>
      </c>
      <c r="AGA13" s="146" t="str">
        <f>IF('Summary Clear'!AGT2=0,"",'Summary Clear'!AGT2)</f>
        <v/>
      </c>
      <c r="AGB13" s="146" t="str">
        <f>IF('Summary Clear'!AGU2=0,"",'Summary Clear'!AGU2)</f>
        <v/>
      </c>
      <c r="AGC13" s="146" t="str">
        <f>IF('Summary Clear'!AGV2=0,"",'Summary Clear'!AGV2)</f>
        <v/>
      </c>
      <c r="AGD13" s="146" t="str">
        <f>IF('Summary Clear'!AGW2=0,"",'Summary Clear'!AGW2)</f>
        <v/>
      </c>
      <c r="AGE13" s="146" t="str">
        <f>IF('Summary Clear'!AGX2=0,"",'Summary Clear'!AGX2)</f>
        <v/>
      </c>
      <c r="AGF13" s="146" t="str">
        <f>IF('Summary Clear'!AGY2=0,"",'Summary Clear'!AGY2)</f>
        <v/>
      </c>
      <c r="AGG13" s="146" t="str">
        <f>IF('Summary Clear'!AGZ2=0,"",'Summary Clear'!AGZ2)</f>
        <v/>
      </c>
      <c r="AGH13" s="146" t="str">
        <f>IF('Summary Clear'!AHA2=0,"",'Summary Clear'!AHA2)</f>
        <v/>
      </c>
      <c r="AGI13" s="146" t="str">
        <f>IF('Summary Clear'!AHB2=0,"",'Summary Clear'!AHB2)</f>
        <v/>
      </c>
      <c r="AGJ13" s="146" t="str">
        <f>IF('Summary Clear'!AHC2=0,"",'Summary Clear'!AHC2)</f>
        <v/>
      </c>
      <c r="AGK13" s="146" t="str">
        <f>IF('Summary Clear'!AHD2=0,"",'Summary Clear'!AHD2)</f>
        <v/>
      </c>
      <c r="AGL13" s="146" t="str">
        <f>IF('Summary Clear'!AHE2=0,"",'Summary Clear'!AHE2)</f>
        <v/>
      </c>
      <c r="AGM13" s="146" t="str">
        <f>IF('Summary Clear'!AHF2=0,"",'Summary Clear'!AHF2)</f>
        <v/>
      </c>
      <c r="AGN13" s="146" t="str">
        <f>IF('Summary Clear'!AHG2=0,"",'Summary Clear'!AHG2)</f>
        <v/>
      </c>
      <c r="AGO13" s="146" t="str">
        <f>IF('Summary Clear'!AHH2=0,"",'Summary Clear'!AHH2)</f>
        <v/>
      </c>
      <c r="AGP13" s="146" t="str">
        <f>IF('Summary Clear'!AHI2=0,"",'Summary Clear'!AHI2)</f>
        <v/>
      </c>
      <c r="AGQ13" s="146" t="str">
        <f>IF('Summary Clear'!AHJ2=0,"",'Summary Clear'!AHJ2)</f>
        <v/>
      </c>
      <c r="AGR13" s="146" t="str">
        <f>IF('Summary Clear'!AHK2=0,"",'Summary Clear'!AHK2)</f>
        <v/>
      </c>
      <c r="AGS13" s="146" t="str">
        <f>IF('Summary Clear'!AHL2=0,"",'Summary Clear'!AHL2)</f>
        <v/>
      </c>
      <c r="AGT13" s="146" t="str">
        <f>IF('Summary Clear'!AHM2=0,"",'Summary Clear'!AHM2)</f>
        <v/>
      </c>
      <c r="AGU13" s="146" t="str">
        <f>IF('Summary Clear'!AHN2=0,"",'Summary Clear'!AHN2)</f>
        <v/>
      </c>
      <c r="AGV13" s="146" t="str">
        <f>IF('Summary Clear'!AHO2=0,"",'Summary Clear'!AHO2)</f>
        <v/>
      </c>
      <c r="AGW13" s="146" t="str">
        <f>IF('Summary Clear'!AHP2=0,"",'Summary Clear'!AHP2)</f>
        <v/>
      </c>
      <c r="AGX13" s="146" t="str">
        <f>IF('Summary Clear'!AHQ2=0,"",'Summary Clear'!AHQ2)</f>
        <v/>
      </c>
      <c r="AGY13" s="146" t="str">
        <f>IF('Summary Clear'!AHR2=0,"",'Summary Clear'!AHR2)</f>
        <v/>
      </c>
      <c r="AGZ13" s="146" t="str">
        <f>IF('Summary Clear'!AHS2=0,"",'Summary Clear'!AHS2)</f>
        <v/>
      </c>
      <c r="AHA13" s="146" t="str">
        <f>IF('Summary Clear'!AHT2=0,"",'Summary Clear'!AHT2)</f>
        <v/>
      </c>
      <c r="AHB13" s="146" t="str">
        <f>IF('Summary Clear'!AHU2=0,"",'Summary Clear'!AHU2)</f>
        <v/>
      </c>
      <c r="AHC13" s="146" t="str">
        <f>IF('Summary Clear'!AHV2=0,"",'Summary Clear'!AHV2)</f>
        <v/>
      </c>
      <c r="AHD13" s="146" t="str">
        <f>IF('Summary Clear'!AHW2=0,"",'Summary Clear'!AHW2)</f>
        <v/>
      </c>
      <c r="AHE13" s="146" t="str">
        <f>IF('Summary Clear'!AHX2=0,"",'Summary Clear'!AHX2)</f>
        <v/>
      </c>
      <c r="AHF13" s="146" t="str">
        <f>IF('Summary Clear'!AHY2=0,"",'Summary Clear'!AHY2)</f>
        <v/>
      </c>
      <c r="AHG13" s="146" t="str">
        <f>IF('Summary Clear'!AHZ2=0,"",'Summary Clear'!AHZ2)</f>
        <v/>
      </c>
      <c r="AHH13" s="146" t="str">
        <f>IF('Summary Clear'!AIA2=0,"",'Summary Clear'!AIA2)</f>
        <v/>
      </c>
      <c r="AHI13" s="146" t="str">
        <f>IF('Summary Clear'!AIB2=0,"",'Summary Clear'!AIB2)</f>
        <v/>
      </c>
      <c r="AHJ13" s="146" t="str">
        <f>IF('Summary Clear'!AIC2=0,"",'Summary Clear'!AIC2)</f>
        <v/>
      </c>
      <c r="AHK13" s="146" t="str">
        <f>IF('Summary Clear'!AID2=0,"",'Summary Clear'!AID2)</f>
        <v/>
      </c>
      <c r="AHL13" s="146" t="str">
        <f>IF('Summary Clear'!AIE2=0,"",'Summary Clear'!AIE2)</f>
        <v/>
      </c>
      <c r="AHM13" s="146" t="str">
        <f>IF('Summary Clear'!AIF2=0,"",'Summary Clear'!AIF2)</f>
        <v/>
      </c>
      <c r="AHN13" s="146" t="str">
        <f>IF('Summary Clear'!AIG2=0,"",'Summary Clear'!AIG2)</f>
        <v/>
      </c>
      <c r="AHO13" s="146" t="str">
        <f>IF('Summary Clear'!AIH2=0,"",'Summary Clear'!AIH2)</f>
        <v/>
      </c>
      <c r="AHP13" s="146" t="str">
        <f>IF('Summary Clear'!AII2=0,"",'Summary Clear'!AII2)</f>
        <v/>
      </c>
      <c r="AHQ13" s="146" t="str">
        <f>IF('Summary Clear'!AIJ2=0,"",'Summary Clear'!AIJ2)</f>
        <v/>
      </c>
      <c r="AHR13" s="146" t="str">
        <f>IF('Summary Clear'!AIK2=0,"",'Summary Clear'!AIK2)</f>
        <v/>
      </c>
      <c r="AHS13" s="146" t="str">
        <f>IF('Summary Clear'!AIL2=0,"",'Summary Clear'!AIL2)</f>
        <v/>
      </c>
      <c r="AHT13" s="146" t="str">
        <f>IF('Summary Clear'!AIM2=0,"",'Summary Clear'!AIM2)</f>
        <v/>
      </c>
      <c r="AHU13" s="146" t="str">
        <f>IF('Summary Clear'!AIN2=0,"",'Summary Clear'!AIN2)</f>
        <v/>
      </c>
      <c r="AHV13" s="146" t="str">
        <f>IF('Summary Clear'!AIO2=0,"",'Summary Clear'!AIO2)</f>
        <v/>
      </c>
      <c r="AHW13" s="146" t="str">
        <f>IF('Summary Clear'!AIP2=0,"",'Summary Clear'!AIP2)</f>
        <v/>
      </c>
      <c r="AHX13" s="146" t="str">
        <f>IF('Summary Clear'!AIQ2=0,"",'Summary Clear'!AIQ2)</f>
        <v/>
      </c>
      <c r="AHY13" s="146" t="str">
        <f>IF('Summary Clear'!AIR2=0,"",'Summary Clear'!AIR2)</f>
        <v/>
      </c>
      <c r="AHZ13" s="146" t="str">
        <f>IF('Summary Clear'!AIS2=0,"",'Summary Clear'!AIS2)</f>
        <v/>
      </c>
      <c r="AIA13" s="146" t="str">
        <f>IF('Summary Clear'!AIT2=0,"",'Summary Clear'!AIT2)</f>
        <v/>
      </c>
      <c r="AIB13" s="146" t="str">
        <f>IF('Summary Clear'!AIU2=0,"",'Summary Clear'!AIU2)</f>
        <v/>
      </c>
      <c r="AIC13" s="146" t="str">
        <f>IF('Summary Clear'!AIV2=0,"",'Summary Clear'!AIV2)</f>
        <v/>
      </c>
      <c r="AID13" s="146" t="str">
        <f>IF('Summary Clear'!AIW2=0,"",'Summary Clear'!AIW2)</f>
        <v/>
      </c>
      <c r="AIE13" s="146" t="str">
        <f>IF('Summary Clear'!AIX2=0,"",'Summary Clear'!AIX2)</f>
        <v/>
      </c>
      <c r="AIF13" s="146" t="str">
        <f>IF('Summary Clear'!AIY2=0,"",'Summary Clear'!AIY2)</f>
        <v/>
      </c>
      <c r="AIG13" s="146" t="str">
        <f>IF('Summary Clear'!AIZ2=0,"",'Summary Clear'!AIZ2)</f>
        <v/>
      </c>
      <c r="AIH13" s="146" t="str">
        <f>IF('Summary Clear'!AJA2=0,"",'Summary Clear'!AJA2)</f>
        <v/>
      </c>
      <c r="AII13" s="146" t="str">
        <f>IF('Summary Clear'!AJB2=0,"",'Summary Clear'!AJB2)</f>
        <v/>
      </c>
      <c r="AIJ13" s="146" t="str">
        <f>IF('Summary Clear'!AJC2=0,"",'Summary Clear'!AJC2)</f>
        <v/>
      </c>
      <c r="AIK13" s="146" t="str">
        <f>IF('Summary Clear'!AJD2=0,"",'Summary Clear'!AJD2)</f>
        <v/>
      </c>
      <c r="AIL13" s="146" t="str">
        <f>IF('Summary Clear'!AJE2=0,"",'Summary Clear'!AJE2)</f>
        <v/>
      </c>
      <c r="AIM13" s="146" t="str">
        <f>IF('Summary Clear'!AJF2=0,"",'Summary Clear'!AJF2)</f>
        <v/>
      </c>
      <c r="AIN13" s="146" t="str">
        <f>IF('Summary Clear'!AJG2=0,"",'Summary Clear'!AJG2)</f>
        <v/>
      </c>
      <c r="AIO13" s="146" t="str">
        <f>IF('Summary Clear'!AJH2=0,"",'Summary Clear'!AJH2)</f>
        <v/>
      </c>
      <c r="AIP13" s="146" t="str">
        <f>IF('Summary Clear'!AJI2=0,"",'Summary Clear'!AJI2)</f>
        <v/>
      </c>
      <c r="AIQ13" s="146" t="str">
        <f>IF('Summary Clear'!AJJ2=0,"",'Summary Clear'!AJJ2)</f>
        <v/>
      </c>
      <c r="AIR13" s="146" t="str">
        <f>IF('Summary Clear'!AJK2=0,"",'Summary Clear'!AJK2)</f>
        <v/>
      </c>
      <c r="AIS13" s="146" t="str">
        <f>IF('Summary Clear'!AJL2=0,"",'Summary Clear'!AJL2)</f>
        <v/>
      </c>
      <c r="AIT13" s="146" t="str">
        <f>IF('Summary Clear'!AJM2=0,"",'Summary Clear'!AJM2)</f>
        <v/>
      </c>
      <c r="AIU13" s="146" t="str">
        <f>IF('Summary Clear'!AJN2=0,"",'Summary Clear'!AJN2)</f>
        <v/>
      </c>
      <c r="AIV13" s="146" t="str">
        <f>IF('Summary Clear'!AJO2=0,"",'Summary Clear'!AJO2)</f>
        <v/>
      </c>
      <c r="AIW13" s="146" t="str">
        <f>IF('Summary Clear'!AJP2=0,"",'Summary Clear'!AJP2)</f>
        <v/>
      </c>
      <c r="AIX13" s="146" t="str">
        <f>IF('Summary Clear'!AJQ2=0,"",'Summary Clear'!AJQ2)</f>
        <v/>
      </c>
      <c r="AIY13" s="146" t="str">
        <f>IF('Summary Clear'!AJR2=0,"",'Summary Clear'!AJR2)</f>
        <v/>
      </c>
      <c r="AIZ13" s="146" t="str">
        <f>IF('Summary Clear'!AJS2=0,"",'Summary Clear'!AJS2)</f>
        <v/>
      </c>
      <c r="AJA13" s="146" t="str">
        <f>IF('Summary Clear'!AJT2=0,"",'Summary Clear'!AJT2)</f>
        <v/>
      </c>
      <c r="AJB13" s="146" t="str">
        <f>IF('Summary Clear'!AJU2=0,"",'Summary Clear'!AJU2)</f>
        <v/>
      </c>
      <c r="AJC13" s="146" t="str">
        <f>IF('Summary Clear'!AJV2=0,"",'Summary Clear'!AJV2)</f>
        <v/>
      </c>
      <c r="AJD13" s="146" t="str">
        <f>IF('Summary Clear'!AJW2=0,"",'Summary Clear'!AJW2)</f>
        <v/>
      </c>
      <c r="AJE13" s="146" t="str">
        <f>IF('Summary Clear'!AJX2=0,"",'Summary Clear'!AJX2)</f>
        <v/>
      </c>
      <c r="AJF13" s="146" t="str">
        <f>IF('Summary Clear'!AJY2=0,"",'Summary Clear'!AJY2)</f>
        <v/>
      </c>
      <c r="AJG13" s="146" t="str">
        <f>IF('Summary Clear'!AJZ2=0,"",'Summary Clear'!AJZ2)</f>
        <v/>
      </c>
      <c r="AJH13" s="146" t="str">
        <f>IF('Summary Clear'!AKA2=0,"",'Summary Clear'!AKA2)</f>
        <v/>
      </c>
      <c r="AJI13" s="146" t="str">
        <f>IF('Summary Clear'!AKB2=0,"",'Summary Clear'!AKB2)</f>
        <v/>
      </c>
      <c r="AJJ13" s="146" t="str">
        <f>IF('Summary Clear'!AKC2=0,"",'Summary Clear'!AKC2)</f>
        <v/>
      </c>
      <c r="AJK13" s="146" t="str">
        <f>IF('Summary Clear'!AKD2=0,"",'Summary Clear'!AKD2)</f>
        <v/>
      </c>
      <c r="AJL13" s="146" t="str">
        <f>IF('Summary Clear'!AKE2=0,"",'Summary Clear'!AKE2)</f>
        <v/>
      </c>
      <c r="AJM13" s="146" t="str">
        <f>IF('Summary Clear'!AKF2=0,"",'Summary Clear'!AKF2)</f>
        <v/>
      </c>
      <c r="AJN13" s="146" t="str">
        <f>IF('Summary Clear'!AKG2=0,"",'Summary Clear'!AKG2)</f>
        <v/>
      </c>
      <c r="AJO13" s="146" t="str">
        <f>IF('Summary Clear'!AKH2=0,"",'Summary Clear'!AKH2)</f>
        <v/>
      </c>
      <c r="AJP13" s="146" t="str">
        <f>IF('Summary Clear'!AKI2=0,"",'Summary Clear'!AKI2)</f>
        <v/>
      </c>
      <c r="AJQ13" s="146" t="str">
        <f>IF('Summary Clear'!AKJ2=0,"",'Summary Clear'!AKJ2)</f>
        <v/>
      </c>
      <c r="AJR13" s="146" t="str">
        <f>IF('Summary Clear'!AKK2=0,"",'Summary Clear'!AKK2)</f>
        <v/>
      </c>
      <c r="AJS13" s="146" t="str">
        <f>IF('Summary Clear'!AKL2=0,"",'Summary Clear'!AKL2)</f>
        <v/>
      </c>
      <c r="AJT13" s="146" t="str">
        <f>IF('Summary Clear'!AKM2=0,"",'Summary Clear'!AKM2)</f>
        <v/>
      </c>
      <c r="AJU13" s="146" t="str">
        <f>IF('Summary Clear'!AKN2=0,"",'Summary Clear'!AKN2)</f>
        <v/>
      </c>
      <c r="AJV13" s="146" t="str">
        <f>IF('Summary Clear'!AKO2=0,"",'Summary Clear'!AKO2)</f>
        <v/>
      </c>
      <c r="AJW13" s="146" t="str">
        <f>IF('Summary Clear'!AKP2=0,"",'Summary Clear'!AKP2)</f>
        <v/>
      </c>
      <c r="AJX13" s="146" t="str">
        <f>IF('Summary Clear'!AKQ2=0,"",'Summary Clear'!AKQ2)</f>
        <v/>
      </c>
      <c r="AJY13" s="146" t="str">
        <f>IF('Summary Clear'!AKR2=0,"",'Summary Clear'!AKR2)</f>
        <v/>
      </c>
      <c r="AJZ13" s="146" t="str">
        <f>IF('Summary Clear'!AKS2=0,"",'Summary Clear'!AKS2)</f>
        <v/>
      </c>
      <c r="AKA13" s="146" t="str">
        <f>IF('Summary Clear'!AKT2=0,"",'Summary Clear'!AKT2)</f>
        <v/>
      </c>
      <c r="AKB13" s="146" t="str">
        <f>IF('Summary Clear'!AKU2=0,"",'Summary Clear'!AKU2)</f>
        <v/>
      </c>
      <c r="AKC13" s="146" t="str">
        <f>IF('Summary Clear'!AKV2=0,"",'Summary Clear'!AKV2)</f>
        <v/>
      </c>
      <c r="AKD13" s="146" t="str">
        <f>IF('Summary Clear'!AKW2=0,"",'Summary Clear'!AKW2)</f>
        <v/>
      </c>
      <c r="AKE13" s="146" t="str">
        <f>IF('Summary Clear'!AKX2=0,"",'Summary Clear'!AKX2)</f>
        <v/>
      </c>
      <c r="AKF13" s="146" t="str">
        <f>IF('Summary Clear'!AKY2=0,"",'Summary Clear'!AKY2)</f>
        <v/>
      </c>
      <c r="AKG13" s="146" t="str">
        <f>IF('Summary Clear'!AKZ2=0,"",'Summary Clear'!AKZ2)</f>
        <v/>
      </c>
      <c r="AKH13" s="146" t="str">
        <f>IF('Summary Clear'!ALA2=0,"",'Summary Clear'!ALA2)</f>
        <v/>
      </c>
      <c r="AKI13" s="146" t="str">
        <f>IF('Summary Clear'!ALB2=0,"",'Summary Clear'!ALB2)</f>
        <v/>
      </c>
      <c r="AKJ13" s="146" t="str">
        <f>IF('Summary Clear'!ALC2=0,"",'Summary Clear'!ALC2)</f>
        <v/>
      </c>
      <c r="AKK13" s="146" t="str">
        <f>IF('Summary Clear'!ALD2=0,"",'Summary Clear'!ALD2)</f>
        <v/>
      </c>
      <c r="AKL13" s="146" t="str">
        <f>IF('Summary Clear'!ALE2=0,"",'Summary Clear'!ALE2)</f>
        <v/>
      </c>
      <c r="AKM13" s="146" t="str">
        <f>IF('Summary Clear'!ALF2=0,"",'Summary Clear'!ALF2)</f>
        <v/>
      </c>
      <c r="AKN13" s="146" t="str">
        <f>IF('Summary Clear'!ALG2=0,"",'Summary Clear'!ALG2)</f>
        <v/>
      </c>
      <c r="AKO13" s="146" t="str">
        <f>IF('Summary Clear'!ALH2=0,"",'Summary Clear'!ALH2)</f>
        <v/>
      </c>
      <c r="AKP13" s="146" t="str">
        <f>IF('Summary Clear'!ALI2=0,"",'Summary Clear'!ALI2)</f>
        <v/>
      </c>
      <c r="AKQ13" s="146" t="str">
        <f>IF('Summary Clear'!ALJ2=0,"",'Summary Clear'!ALJ2)</f>
        <v/>
      </c>
      <c r="AKR13" s="146" t="str">
        <f>IF('Summary Clear'!ALK2=0,"",'Summary Clear'!ALK2)</f>
        <v/>
      </c>
      <c r="AKS13" s="146" t="str">
        <f>IF('Summary Clear'!ALL2=0,"",'Summary Clear'!ALL2)</f>
        <v/>
      </c>
      <c r="AKT13" s="146" t="str">
        <f>IF('Summary Clear'!ALM2=0,"",'Summary Clear'!ALM2)</f>
        <v/>
      </c>
      <c r="AKU13" s="146" t="str">
        <f>IF('Summary Clear'!ALN2=0,"",'Summary Clear'!ALN2)</f>
        <v/>
      </c>
      <c r="AKV13" s="146" t="str">
        <f>IF('Summary Clear'!ALO2=0,"",'Summary Clear'!ALO2)</f>
        <v/>
      </c>
      <c r="AKW13" s="146" t="str">
        <f>IF('Summary Clear'!ALP2=0,"",'Summary Clear'!ALP2)</f>
        <v/>
      </c>
      <c r="AKX13" s="146" t="str">
        <f>IF('Summary Clear'!ALQ2=0,"",'Summary Clear'!ALQ2)</f>
        <v/>
      </c>
      <c r="AKY13" s="146" t="str">
        <f>IF('Summary Clear'!ALR2=0,"",'Summary Clear'!ALR2)</f>
        <v/>
      </c>
      <c r="AKZ13" s="146" t="str">
        <f>IF('Summary Clear'!ALS2=0,"",'Summary Clear'!ALS2)</f>
        <v/>
      </c>
      <c r="ALA13" s="146" t="str">
        <f>IF('Summary Clear'!ALT2=0,"",'Summary Clear'!ALT2)</f>
        <v/>
      </c>
      <c r="ALB13" s="146" t="str">
        <f>IF('Summary Clear'!ALU2=0,"",'Summary Clear'!ALU2)</f>
        <v/>
      </c>
      <c r="ALC13" s="146" t="str">
        <f>IF('Summary Clear'!ALV2=0,"",'Summary Clear'!ALV2)</f>
        <v/>
      </c>
      <c r="ALD13" s="146" t="str">
        <f>IF('Summary Clear'!ALW2=0,"",'Summary Clear'!ALW2)</f>
        <v/>
      </c>
      <c r="ALE13" s="146" t="str">
        <f>IF('Summary Clear'!ALX2=0,"",'Summary Clear'!ALX2)</f>
        <v/>
      </c>
      <c r="ALF13" s="146" t="str">
        <f>IF('Summary Clear'!ALY2=0,"",'Summary Clear'!ALY2)</f>
        <v/>
      </c>
      <c r="ALG13" s="146" t="str">
        <f>IF('Summary Clear'!ALZ2=0,"",'Summary Clear'!ALZ2)</f>
        <v/>
      </c>
      <c r="ALH13" s="146" t="str">
        <f>IF('Summary Clear'!AMA2=0,"",'Summary Clear'!AMA2)</f>
        <v/>
      </c>
      <c r="ALI13" s="146" t="str">
        <f>IF('Summary Clear'!AMB2=0,"",'Summary Clear'!AMB2)</f>
        <v/>
      </c>
      <c r="ALJ13" s="146" t="str">
        <f>IF('Summary Clear'!AMC2=0,"",'Summary Clear'!AMC2)</f>
        <v/>
      </c>
      <c r="ALK13" s="146" t="str">
        <f>IF('Summary Clear'!AMD2=0,"",'Summary Clear'!AMD2)</f>
        <v/>
      </c>
      <c r="ALL13" s="146" t="str">
        <f>IF('Summary Clear'!AME2=0,"",'Summary Clear'!AME2)</f>
        <v/>
      </c>
      <c r="ALM13" s="146" t="str">
        <f>IF('Summary Clear'!AMF2=0,"",'Summary Clear'!AMF2)</f>
        <v/>
      </c>
      <c r="ALN13" s="146" t="str">
        <f>IF('Summary Clear'!AMG2=0,"",'Summary Clear'!AMG2)</f>
        <v/>
      </c>
      <c r="ALO13" s="146" t="str">
        <f>IF('Summary Clear'!AMH2=0,"",'Summary Clear'!AMH2)</f>
        <v/>
      </c>
      <c r="ALP13" s="146" t="str">
        <f>IF('Summary Clear'!AMI2=0,"",'Summary Clear'!AMI2)</f>
        <v/>
      </c>
      <c r="ALQ13" s="146" t="str">
        <f>IF('Summary Clear'!AMJ2=0,"",'Summary Clear'!AMJ2)</f>
        <v/>
      </c>
      <c r="ALR13" s="146" t="str">
        <f>IF('Summary Clear'!AMK2=0,"",'Summary Clear'!AMK2)</f>
        <v/>
      </c>
      <c r="ALS13" s="146" t="str">
        <f>IF('Summary Clear'!AML2=0,"",'Summary Clear'!AML2)</f>
        <v/>
      </c>
      <c r="ALT13" s="146" t="str">
        <f>IF('Summary Clear'!AMM2=0,"",'Summary Clear'!AMM2)</f>
        <v/>
      </c>
      <c r="ALU13" s="146" t="str">
        <f>IF('Summary Clear'!AMN2=0,"",'Summary Clear'!AMN2)</f>
        <v/>
      </c>
      <c r="ALV13" s="146" t="str">
        <f>IF('Summary Clear'!AMO2=0,"",'Summary Clear'!AMO2)</f>
        <v/>
      </c>
      <c r="ALW13" s="146" t="str">
        <f>IF('Summary Clear'!AMP2=0,"",'Summary Clear'!AMP2)</f>
        <v/>
      </c>
      <c r="ALX13" s="146" t="str">
        <f>IF('Summary Clear'!AMQ2=0,"",'Summary Clear'!AMQ2)</f>
        <v/>
      </c>
      <c r="ALY13" s="146" t="str">
        <f>IF('Summary Clear'!AMR2=0,"",'Summary Clear'!AMR2)</f>
        <v/>
      </c>
      <c r="ALZ13" s="146" t="str">
        <f>IF('Summary Clear'!AMS2=0,"",'Summary Clear'!AMS2)</f>
        <v/>
      </c>
      <c r="AMA13" s="146" t="str">
        <f>IF('Summary Clear'!AMT2=0,"",'Summary Clear'!AMT2)</f>
        <v/>
      </c>
      <c r="AMB13" s="146" t="str">
        <f>IF('Summary Clear'!AMU2=0,"",'Summary Clear'!AMU2)</f>
        <v/>
      </c>
      <c r="AMC13" s="146" t="str">
        <f>IF('Summary Clear'!AMV2=0,"",'Summary Clear'!AMV2)</f>
        <v/>
      </c>
      <c r="AMD13" s="146" t="str">
        <f>IF('Summary Clear'!AMW2=0,"",'Summary Clear'!AMW2)</f>
        <v/>
      </c>
      <c r="AME13" s="146" t="str">
        <f>IF('Summary Clear'!AMX2=0,"",'Summary Clear'!AMX2)</f>
        <v/>
      </c>
      <c r="AMF13" s="146" t="str">
        <f>IF('Summary Clear'!AMY2=0,"",'Summary Clear'!AMY2)</f>
        <v/>
      </c>
      <c r="AMG13" s="146" t="str">
        <f>IF('Summary Clear'!AMZ2=0,"",'Summary Clear'!AMZ2)</f>
        <v/>
      </c>
      <c r="AMH13" s="146" t="str">
        <f>IF('Summary Clear'!ANA2=0,"",'Summary Clear'!ANA2)</f>
        <v/>
      </c>
      <c r="AMI13" s="146" t="str">
        <f>IF('Summary Clear'!ANB2=0,"",'Summary Clear'!ANB2)</f>
        <v/>
      </c>
      <c r="AMJ13" s="146" t="str">
        <f>IF('Summary Clear'!ANC2=0,"",'Summary Clear'!ANC2)</f>
        <v/>
      </c>
      <c r="AMK13" s="146" t="str">
        <f>IF('Summary Clear'!AND2=0,"",'Summary Clear'!AND2)</f>
        <v/>
      </c>
      <c r="AML13" s="146" t="str">
        <f>IF('Summary Clear'!ANE2=0,"",'Summary Clear'!ANE2)</f>
        <v/>
      </c>
      <c r="AMM13" s="146" t="str">
        <f>IF('Summary Clear'!ANF2=0,"",'Summary Clear'!ANF2)</f>
        <v/>
      </c>
      <c r="AMN13" s="146" t="str">
        <f>IF('Summary Clear'!ANG2=0,"",'Summary Clear'!ANG2)</f>
        <v/>
      </c>
      <c r="AMO13" s="146" t="str">
        <f>IF('Summary Clear'!ANH2=0,"",'Summary Clear'!ANH2)</f>
        <v/>
      </c>
      <c r="AMP13" s="146" t="str">
        <f>IF('Summary Clear'!ANI2=0,"",'Summary Clear'!ANI2)</f>
        <v/>
      </c>
      <c r="AMQ13" s="146" t="str">
        <f>IF('Summary Clear'!ANJ2=0,"",'Summary Clear'!ANJ2)</f>
        <v/>
      </c>
      <c r="AMR13" s="146" t="str">
        <f>IF('Summary Clear'!ANK2=0,"",'Summary Clear'!ANK2)</f>
        <v/>
      </c>
      <c r="AMS13" s="146" t="str">
        <f>IF('Summary Clear'!ANL2=0,"",'Summary Clear'!ANL2)</f>
        <v/>
      </c>
      <c r="AMT13" s="146" t="str">
        <f>IF('Summary Clear'!ANM2=0,"",'Summary Clear'!ANM2)</f>
        <v/>
      </c>
      <c r="AMU13" s="146" t="str">
        <f>IF('Summary Clear'!ANN2=0,"",'Summary Clear'!ANN2)</f>
        <v/>
      </c>
      <c r="AMV13" s="146" t="str">
        <f>IF('Summary Clear'!ANO2=0,"",'Summary Clear'!ANO2)</f>
        <v/>
      </c>
      <c r="AMW13" s="146" t="str">
        <f>IF('Summary Clear'!ANP2=0,"",'Summary Clear'!ANP2)</f>
        <v/>
      </c>
      <c r="AMX13" s="146" t="str">
        <f>IF('Summary Clear'!ANQ2=0,"",'Summary Clear'!ANQ2)</f>
        <v/>
      </c>
      <c r="AMY13" s="146" t="str">
        <f>IF('Summary Clear'!ANR2=0,"",'Summary Clear'!ANR2)</f>
        <v/>
      </c>
      <c r="AMZ13" s="146" t="str">
        <f>IF('Summary Clear'!ANS2=0,"",'Summary Clear'!ANS2)</f>
        <v/>
      </c>
      <c r="ANA13" s="146" t="str">
        <f>IF('Summary Clear'!ANT2=0,"",'Summary Clear'!ANT2)</f>
        <v/>
      </c>
      <c r="ANB13" s="146" t="str">
        <f>IF('Summary Clear'!ANU2=0,"",'Summary Clear'!ANU2)</f>
        <v/>
      </c>
      <c r="ANC13" s="146" t="str">
        <f>IF('Summary Clear'!ANV2=0,"",'Summary Clear'!ANV2)</f>
        <v/>
      </c>
      <c r="AND13" s="146" t="str">
        <f>IF('Summary Clear'!ANW2=0,"",'Summary Clear'!ANW2)</f>
        <v/>
      </c>
      <c r="ANE13" s="146" t="str">
        <f>IF('Summary Clear'!ANX2=0,"",'Summary Clear'!ANX2)</f>
        <v/>
      </c>
      <c r="ANF13" s="146" t="str">
        <f>IF('Summary Clear'!ANY2=0,"",'Summary Clear'!ANY2)</f>
        <v/>
      </c>
      <c r="ANG13" s="146" t="str">
        <f>IF('Summary Clear'!ANZ2=0,"",'Summary Clear'!ANZ2)</f>
        <v/>
      </c>
      <c r="ANH13" s="146" t="str">
        <f>IF('Summary Clear'!AOA2=0,"",'Summary Clear'!AOA2)</f>
        <v/>
      </c>
      <c r="ANI13" s="146" t="str">
        <f>IF('Summary Clear'!AOB2=0,"",'Summary Clear'!AOB2)</f>
        <v/>
      </c>
      <c r="ANJ13" s="146" t="str">
        <f>IF('Summary Clear'!AOC2=0,"",'Summary Clear'!AOC2)</f>
        <v/>
      </c>
      <c r="ANK13" s="146" t="str">
        <f>IF('Summary Clear'!AOD2=0,"",'Summary Clear'!AOD2)</f>
        <v/>
      </c>
      <c r="ANL13" s="146" t="str">
        <f>IF('Summary Clear'!AOE2=0,"",'Summary Clear'!AOE2)</f>
        <v/>
      </c>
      <c r="ANM13" s="146" t="str">
        <f>IF('Summary Clear'!AOF2=0,"",'Summary Clear'!AOF2)</f>
        <v/>
      </c>
      <c r="ANN13" s="146" t="str">
        <f>IF('Summary Clear'!AOG2=0,"",'Summary Clear'!AOG2)</f>
        <v/>
      </c>
      <c r="ANO13" s="146" t="str">
        <f>IF('Summary Clear'!AOH2=0,"",'Summary Clear'!AOH2)</f>
        <v/>
      </c>
      <c r="ANP13" s="146" t="str">
        <f>IF('Summary Clear'!AOI2=0,"",'Summary Clear'!AOI2)</f>
        <v/>
      </c>
      <c r="ANQ13" s="146" t="str">
        <f>IF('Summary Clear'!AOJ2=0,"",'Summary Clear'!AOJ2)</f>
        <v/>
      </c>
      <c r="ANR13" s="146" t="str">
        <f>IF('Summary Clear'!AOK2=0,"",'Summary Clear'!AOK2)</f>
        <v/>
      </c>
      <c r="ANS13" s="146" t="str">
        <f>IF('Summary Clear'!AOL2=0,"",'Summary Clear'!AOL2)</f>
        <v/>
      </c>
      <c r="ANT13" s="146" t="str">
        <f>IF('Summary Clear'!AOM2=0,"",'Summary Clear'!AOM2)</f>
        <v/>
      </c>
      <c r="ANU13" s="146" t="str">
        <f>IF('Summary Clear'!AON2=0,"",'Summary Clear'!AON2)</f>
        <v/>
      </c>
      <c r="ANV13" s="146" t="str">
        <f>IF('Summary Clear'!AOO2=0,"",'Summary Clear'!AOO2)</f>
        <v/>
      </c>
      <c r="ANW13" s="146" t="str">
        <f>IF('Summary Clear'!AOP2=0,"",'Summary Clear'!AOP2)</f>
        <v/>
      </c>
      <c r="ANX13" s="146" t="str">
        <f>IF('Summary Clear'!AOQ2=0,"",'Summary Clear'!AOQ2)</f>
        <v/>
      </c>
      <c r="ANY13" s="146" t="str">
        <f>IF('Summary Clear'!AOR2=0,"",'Summary Clear'!AOR2)</f>
        <v/>
      </c>
      <c r="ANZ13" s="146" t="str">
        <f>IF('Summary Clear'!AOS2=0,"",'Summary Clear'!AOS2)</f>
        <v/>
      </c>
      <c r="AOA13" s="146" t="str">
        <f>IF('Summary Clear'!AOT2=0,"",'Summary Clear'!AOT2)</f>
        <v/>
      </c>
      <c r="AOB13" s="146" t="str">
        <f>IF('Summary Clear'!AOU2=0,"",'Summary Clear'!AOU2)</f>
        <v/>
      </c>
      <c r="AOC13" s="146" t="str">
        <f>IF('Summary Clear'!AOV2=0,"",'Summary Clear'!AOV2)</f>
        <v/>
      </c>
      <c r="AOD13" s="146" t="str">
        <f>IF('Summary Clear'!AOW2=0,"",'Summary Clear'!AOW2)</f>
        <v/>
      </c>
      <c r="AOE13" s="146" t="str">
        <f>IF('Summary Clear'!AOX2=0,"",'Summary Clear'!AOX2)</f>
        <v/>
      </c>
      <c r="AOF13" s="146" t="str">
        <f>IF('Summary Clear'!AOY2=0,"",'Summary Clear'!AOY2)</f>
        <v/>
      </c>
      <c r="AOG13" s="146" t="str">
        <f>IF('Summary Clear'!AOZ2=0,"",'Summary Clear'!AOZ2)</f>
        <v/>
      </c>
      <c r="AOH13" s="146" t="str">
        <f>IF('Summary Clear'!APA2=0,"",'Summary Clear'!APA2)</f>
        <v/>
      </c>
      <c r="AOI13" s="146" t="str">
        <f>IF('Summary Clear'!APB2=0,"",'Summary Clear'!APB2)</f>
        <v/>
      </c>
      <c r="AOJ13" s="146" t="str">
        <f>IF('Summary Clear'!APC2=0,"",'Summary Clear'!APC2)</f>
        <v/>
      </c>
      <c r="AOK13" s="146" t="str">
        <f>IF('Summary Clear'!APD2=0,"",'Summary Clear'!APD2)</f>
        <v/>
      </c>
      <c r="AOL13" s="146" t="str">
        <f>IF('Summary Clear'!APE2=0,"",'Summary Clear'!APE2)</f>
        <v/>
      </c>
      <c r="AOM13" s="146" t="str">
        <f>IF('Summary Clear'!APF2=0,"",'Summary Clear'!APF2)</f>
        <v/>
      </c>
      <c r="AON13" s="146" t="str">
        <f>IF('Summary Clear'!APG2=0,"",'Summary Clear'!APG2)</f>
        <v/>
      </c>
      <c r="AOO13" s="146" t="str">
        <f>IF('Summary Clear'!APH2=0,"",'Summary Clear'!APH2)</f>
        <v/>
      </c>
      <c r="AOP13" s="146" t="str">
        <f>IF('Summary Clear'!API2=0,"",'Summary Clear'!API2)</f>
        <v/>
      </c>
      <c r="AOQ13" s="146" t="str">
        <f>IF('Summary Clear'!APJ2=0,"",'Summary Clear'!APJ2)</f>
        <v/>
      </c>
      <c r="AOR13" s="146" t="str">
        <f>IF('Summary Clear'!APK2=0,"",'Summary Clear'!APK2)</f>
        <v/>
      </c>
      <c r="AOS13" s="146" t="str">
        <f>IF('Summary Clear'!APL2=0,"",'Summary Clear'!APL2)</f>
        <v/>
      </c>
      <c r="AOT13" s="146" t="str">
        <f>IF('Summary Clear'!APM2=0,"",'Summary Clear'!APM2)</f>
        <v/>
      </c>
      <c r="AOU13" s="146" t="str">
        <f>IF('Summary Clear'!APN2=0,"",'Summary Clear'!APN2)</f>
        <v/>
      </c>
      <c r="AOV13" s="146" t="str">
        <f>IF('Summary Clear'!APO2=0,"",'Summary Clear'!APO2)</f>
        <v/>
      </c>
      <c r="AOW13" s="146" t="str">
        <f>IF('Summary Clear'!APP2=0,"",'Summary Clear'!APP2)</f>
        <v/>
      </c>
      <c r="AOX13" s="146" t="str">
        <f>IF('Summary Clear'!APQ2=0,"",'Summary Clear'!APQ2)</f>
        <v/>
      </c>
      <c r="AOY13" s="146" t="str">
        <f>IF('Summary Clear'!APR2=0,"",'Summary Clear'!APR2)</f>
        <v/>
      </c>
      <c r="AOZ13" s="146" t="str">
        <f>IF('Summary Clear'!APS2=0,"",'Summary Clear'!APS2)</f>
        <v/>
      </c>
      <c r="APA13" s="146" t="str">
        <f>IF('Summary Clear'!APT2=0,"",'Summary Clear'!APT2)</f>
        <v/>
      </c>
      <c r="APB13" s="146" t="str">
        <f>IF('Summary Clear'!APU2=0,"",'Summary Clear'!APU2)</f>
        <v/>
      </c>
      <c r="APC13" s="146" t="str">
        <f>IF('Summary Clear'!APV2=0,"",'Summary Clear'!APV2)</f>
        <v/>
      </c>
      <c r="APD13" s="146" t="str">
        <f>IF('Summary Clear'!APW2=0,"",'Summary Clear'!APW2)</f>
        <v/>
      </c>
      <c r="APE13" s="146" t="str">
        <f>IF('Summary Clear'!APX2=0,"",'Summary Clear'!APX2)</f>
        <v/>
      </c>
      <c r="APF13" s="146" t="str">
        <f>IF('Summary Clear'!APY2=0,"",'Summary Clear'!APY2)</f>
        <v/>
      </c>
      <c r="APG13" s="146" t="str">
        <f>IF('Summary Clear'!APZ2=0,"",'Summary Clear'!APZ2)</f>
        <v/>
      </c>
      <c r="APH13" s="146" t="str">
        <f>IF('Summary Clear'!AQA2=0,"",'Summary Clear'!AQA2)</f>
        <v/>
      </c>
      <c r="API13" s="146" t="str">
        <f>IF('Summary Clear'!AQB2=0,"",'Summary Clear'!AQB2)</f>
        <v/>
      </c>
      <c r="APJ13" s="146" t="str">
        <f>IF('Summary Clear'!AQC2=0,"",'Summary Clear'!AQC2)</f>
        <v/>
      </c>
      <c r="APK13" s="146" t="str">
        <f>IF('Summary Clear'!AQD2=0,"",'Summary Clear'!AQD2)</f>
        <v/>
      </c>
      <c r="APL13" s="146" t="str">
        <f>IF('Summary Clear'!AQE2=0,"",'Summary Clear'!AQE2)</f>
        <v/>
      </c>
      <c r="APM13" s="146" t="str">
        <f>IF('Summary Clear'!AQF2=0,"",'Summary Clear'!AQF2)</f>
        <v/>
      </c>
      <c r="APN13" s="146" t="str">
        <f>IF('Summary Clear'!AQG2=0,"",'Summary Clear'!AQG2)</f>
        <v/>
      </c>
      <c r="APO13" s="146" t="str">
        <f>IF('Summary Clear'!AQH2=0,"",'Summary Clear'!AQH2)</f>
        <v/>
      </c>
      <c r="APP13" s="146" t="str">
        <f>IF('Summary Clear'!AQI2=0,"",'Summary Clear'!AQI2)</f>
        <v/>
      </c>
      <c r="APQ13" s="146" t="str">
        <f>IF('Summary Clear'!AQJ2=0,"",'Summary Clear'!AQJ2)</f>
        <v/>
      </c>
      <c r="APR13" s="146" t="str">
        <f>IF('Summary Clear'!AQK2=0,"",'Summary Clear'!AQK2)</f>
        <v/>
      </c>
      <c r="APS13" s="146" t="str">
        <f>IF('Summary Clear'!AQL2=0,"",'Summary Clear'!AQL2)</f>
        <v/>
      </c>
      <c r="APT13" s="146" t="str">
        <f>IF('Summary Clear'!AQM2=0,"",'Summary Clear'!AQM2)</f>
        <v/>
      </c>
      <c r="APU13" s="146" t="str">
        <f>IF('Summary Clear'!AQN2=0,"",'Summary Clear'!AQN2)</f>
        <v/>
      </c>
      <c r="APV13" s="146" t="str">
        <f>IF('Summary Clear'!AQO2=0,"",'Summary Clear'!AQO2)</f>
        <v/>
      </c>
      <c r="APW13" s="146" t="str">
        <f>IF('Summary Clear'!AQP2=0,"",'Summary Clear'!AQP2)</f>
        <v/>
      </c>
      <c r="APX13" s="146" t="str">
        <f>IF('Summary Clear'!AQQ2=0,"",'Summary Clear'!AQQ2)</f>
        <v/>
      </c>
      <c r="APY13" s="146" t="str">
        <f>IF('Summary Clear'!AQR2=0,"",'Summary Clear'!AQR2)</f>
        <v/>
      </c>
      <c r="APZ13" s="146" t="str">
        <f>IF('Summary Clear'!AQS2=0,"",'Summary Clear'!AQS2)</f>
        <v/>
      </c>
      <c r="AQA13" s="146" t="str">
        <f>IF('Summary Clear'!AQT2=0,"",'Summary Clear'!AQT2)</f>
        <v/>
      </c>
      <c r="AQB13" s="146" t="str">
        <f>IF('Summary Clear'!AQU2=0,"",'Summary Clear'!AQU2)</f>
        <v/>
      </c>
      <c r="AQC13" s="146" t="str">
        <f>IF('Summary Clear'!AQV2=0,"",'Summary Clear'!AQV2)</f>
        <v/>
      </c>
      <c r="AQD13" s="146" t="str">
        <f>IF('Summary Clear'!AQW2=0,"",'Summary Clear'!AQW2)</f>
        <v/>
      </c>
      <c r="AQE13" s="146" t="str">
        <f>IF('Summary Clear'!AQX2=0,"",'Summary Clear'!AQX2)</f>
        <v/>
      </c>
      <c r="AQF13" s="146" t="str">
        <f>IF('Summary Clear'!AQY2=0,"",'Summary Clear'!AQY2)</f>
        <v/>
      </c>
      <c r="AQG13" s="146" t="str">
        <f>IF('Summary Clear'!AQZ2=0,"",'Summary Clear'!AQZ2)</f>
        <v/>
      </c>
      <c r="AQH13" s="146" t="str">
        <f>IF('Summary Clear'!ARA2=0,"",'Summary Clear'!ARA2)</f>
        <v/>
      </c>
      <c r="AQI13" s="146" t="str">
        <f>IF('Summary Clear'!ARB2=0,"",'Summary Clear'!ARB2)</f>
        <v/>
      </c>
      <c r="AQJ13" s="146" t="str">
        <f>IF('Summary Clear'!ARC2=0,"",'Summary Clear'!ARC2)</f>
        <v/>
      </c>
      <c r="AQK13" s="146" t="str">
        <f>IF('Summary Clear'!ARD2=0,"",'Summary Clear'!ARD2)</f>
        <v/>
      </c>
      <c r="AQL13" s="146" t="str">
        <f>IF('Summary Clear'!ARE2=0,"",'Summary Clear'!ARE2)</f>
        <v/>
      </c>
      <c r="AQM13" s="146" t="str">
        <f>IF('Summary Clear'!ARF2=0,"",'Summary Clear'!ARF2)</f>
        <v/>
      </c>
      <c r="AQN13" s="146" t="str">
        <f>IF('Summary Clear'!ARG2=0,"",'Summary Clear'!ARG2)</f>
        <v/>
      </c>
      <c r="AQO13" s="146" t="str">
        <f>IF('Summary Clear'!ARH2=0,"",'Summary Clear'!ARH2)</f>
        <v/>
      </c>
      <c r="AQP13" s="146" t="str">
        <f>IF('Summary Clear'!ARI2=0,"",'Summary Clear'!ARI2)</f>
        <v/>
      </c>
      <c r="AQQ13" s="146" t="str">
        <f>IF('Summary Clear'!ARJ2=0,"",'Summary Clear'!ARJ2)</f>
        <v/>
      </c>
      <c r="AQR13" s="146" t="str">
        <f>IF('Summary Clear'!ARK2=0,"",'Summary Clear'!ARK2)</f>
        <v/>
      </c>
      <c r="AQS13" s="146" t="str">
        <f>IF('Summary Clear'!ARL2=0,"",'Summary Clear'!ARL2)</f>
        <v/>
      </c>
      <c r="AQT13" s="146" t="str">
        <f>IF('Summary Clear'!ARM2=0,"",'Summary Clear'!ARM2)</f>
        <v/>
      </c>
      <c r="AQU13" s="146" t="str">
        <f>IF('Summary Clear'!ARN2=0,"",'Summary Clear'!ARN2)</f>
        <v/>
      </c>
      <c r="AQV13" s="146" t="str">
        <f>IF('Summary Clear'!ARO2=0,"",'Summary Clear'!ARO2)</f>
        <v/>
      </c>
      <c r="AQW13" s="146" t="str">
        <f>IF('Summary Clear'!ARP2=0,"",'Summary Clear'!ARP2)</f>
        <v/>
      </c>
      <c r="AQX13" s="146" t="str">
        <f>IF('Summary Clear'!ARQ2=0,"",'Summary Clear'!ARQ2)</f>
        <v/>
      </c>
      <c r="AQY13" s="146" t="str">
        <f>IF('Summary Clear'!ARR2=0,"",'Summary Clear'!ARR2)</f>
        <v/>
      </c>
      <c r="AQZ13" s="146" t="str">
        <f>IF('Summary Clear'!ARS2=0,"",'Summary Clear'!ARS2)</f>
        <v/>
      </c>
      <c r="ARA13" s="146" t="str">
        <f>IF('Summary Clear'!ART2=0,"",'Summary Clear'!ART2)</f>
        <v/>
      </c>
      <c r="ARB13" s="146" t="str">
        <f>IF('Summary Clear'!ARU2=0,"",'Summary Clear'!ARU2)</f>
        <v/>
      </c>
      <c r="ARC13" s="146" t="str">
        <f>IF('Summary Clear'!ARV2=0,"",'Summary Clear'!ARV2)</f>
        <v/>
      </c>
      <c r="ARD13" s="146" t="str">
        <f>IF('Summary Clear'!ARW2=0,"",'Summary Clear'!ARW2)</f>
        <v/>
      </c>
      <c r="ARE13" s="146" t="str">
        <f>IF('Summary Clear'!ARX2=0,"",'Summary Clear'!ARX2)</f>
        <v/>
      </c>
      <c r="ARF13" s="146" t="str">
        <f>IF('Summary Clear'!ARY2=0,"",'Summary Clear'!ARY2)</f>
        <v/>
      </c>
      <c r="ARG13" s="146" t="str">
        <f>IF('Summary Clear'!ARZ2=0,"",'Summary Clear'!ARZ2)</f>
        <v/>
      </c>
      <c r="ARH13" s="146" t="str">
        <f>IF('Summary Clear'!ASA2=0,"",'Summary Clear'!ASA2)</f>
        <v/>
      </c>
      <c r="ARI13" s="146" t="str">
        <f>IF('Summary Clear'!ASB2=0,"",'Summary Clear'!ASB2)</f>
        <v/>
      </c>
      <c r="ARJ13" s="146" t="str">
        <f>IF('Summary Clear'!ASC2=0,"",'Summary Clear'!ASC2)</f>
        <v/>
      </c>
      <c r="ARK13" s="146" t="str">
        <f>IF('Summary Clear'!ASD2=0,"",'Summary Clear'!ASD2)</f>
        <v/>
      </c>
      <c r="ARL13" s="146" t="str">
        <f>IF('Summary Clear'!ASE2=0,"",'Summary Clear'!ASE2)</f>
        <v/>
      </c>
      <c r="ARM13" s="146" t="str">
        <f>IF('Summary Clear'!ASF2=0,"",'Summary Clear'!ASF2)</f>
        <v/>
      </c>
      <c r="ARN13" s="146" t="str">
        <f>IF('Summary Clear'!ASG2=0,"",'Summary Clear'!ASG2)</f>
        <v/>
      </c>
      <c r="ARO13" s="146" t="str">
        <f>IF('Summary Clear'!ASH2=0,"",'Summary Clear'!ASH2)</f>
        <v/>
      </c>
      <c r="ARP13" s="146" t="str">
        <f>IF('Summary Clear'!ASI2=0,"",'Summary Clear'!ASI2)</f>
        <v/>
      </c>
      <c r="ARQ13" s="146" t="str">
        <f>IF('Summary Clear'!ASJ2=0,"",'Summary Clear'!ASJ2)</f>
        <v/>
      </c>
      <c r="ARR13" s="146" t="str">
        <f>IF('Summary Clear'!ASK2=0,"",'Summary Clear'!ASK2)</f>
        <v/>
      </c>
      <c r="ARS13" s="146" t="str">
        <f>IF('Summary Clear'!ASL2=0,"",'Summary Clear'!ASL2)</f>
        <v/>
      </c>
      <c r="ART13" s="146" t="str">
        <f>IF('Summary Clear'!ASM2=0,"",'Summary Clear'!ASM2)</f>
        <v/>
      </c>
      <c r="ARU13" s="146" t="str">
        <f>IF('Summary Clear'!ASN2=0,"",'Summary Clear'!ASN2)</f>
        <v/>
      </c>
      <c r="ARV13" s="146" t="str">
        <f>IF('Summary Clear'!ASO2=0,"",'Summary Clear'!ASO2)</f>
        <v/>
      </c>
      <c r="ARW13" s="146" t="str">
        <f>IF('Summary Clear'!ASP2=0,"",'Summary Clear'!ASP2)</f>
        <v/>
      </c>
      <c r="ARX13" s="146" t="str">
        <f>IF('Summary Clear'!ASQ2=0,"",'Summary Clear'!ASQ2)</f>
        <v/>
      </c>
      <c r="ARY13" s="146" t="str">
        <f>IF('Summary Clear'!ASR2=0,"",'Summary Clear'!ASR2)</f>
        <v/>
      </c>
      <c r="ARZ13" s="146" t="str">
        <f>IF('Summary Clear'!ASS2=0,"",'Summary Clear'!ASS2)</f>
        <v/>
      </c>
      <c r="ASA13" s="146" t="str">
        <f>IF('Summary Clear'!AST2=0,"",'Summary Clear'!AST2)</f>
        <v/>
      </c>
      <c r="ASB13" s="146" t="str">
        <f>IF('Summary Clear'!ASU2=0,"",'Summary Clear'!ASU2)</f>
        <v/>
      </c>
      <c r="ASC13" s="146" t="str">
        <f>IF('Summary Clear'!ASV2=0,"",'Summary Clear'!ASV2)</f>
        <v/>
      </c>
      <c r="ASD13" s="146" t="str">
        <f>IF('Summary Clear'!ASW2=0,"",'Summary Clear'!ASW2)</f>
        <v/>
      </c>
      <c r="ASE13" s="146" t="str">
        <f>IF('Summary Clear'!ASX2=0,"",'Summary Clear'!ASX2)</f>
        <v/>
      </c>
      <c r="ASF13" s="146" t="str">
        <f>IF('Summary Clear'!ASY2=0,"",'Summary Clear'!ASY2)</f>
        <v/>
      </c>
      <c r="ASG13" s="146" t="str">
        <f>IF('Summary Clear'!ASZ2=0,"",'Summary Clear'!ASZ2)</f>
        <v/>
      </c>
      <c r="ASH13" s="146" t="str">
        <f>IF('Summary Clear'!ATA2=0,"",'Summary Clear'!ATA2)</f>
        <v/>
      </c>
      <c r="ASI13" s="146" t="str">
        <f>IF('Summary Clear'!ATB2=0,"",'Summary Clear'!ATB2)</f>
        <v/>
      </c>
      <c r="ASJ13" s="146" t="str">
        <f>IF('Summary Clear'!ATC2=0,"",'Summary Clear'!ATC2)</f>
        <v/>
      </c>
      <c r="ASK13" s="146" t="str">
        <f>IF('Summary Clear'!ATD2=0,"",'Summary Clear'!ATD2)</f>
        <v/>
      </c>
      <c r="ASL13" s="146" t="str">
        <f>IF('Summary Clear'!ATE2=0,"",'Summary Clear'!ATE2)</f>
        <v/>
      </c>
      <c r="ASM13" s="146" t="str">
        <f>IF('Summary Clear'!ATF2=0,"",'Summary Clear'!ATF2)</f>
        <v/>
      </c>
      <c r="ASN13" s="146" t="str">
        <f>IF('Summary Clear'!ATG2=0,"",'Summary Clear'!ATG2)</f>
        <v/>
      </c>
      <c r="ASO13" s="146" t="str">
        <f>IF('Summary Clear'!ATH2=0,"",'Summary Clear'!ATH2)</f>
        <v/>
      </c>
      <c r="ASP13" s="146" t="str">
        <f>IF('Summary Clear'!ATI2=0,"",'Summary Clear'!ATI2)</f>
        <v/>
      </c>
      <c r="ASQ13" s="146" t="str">
        <f>IF('Summary Clear'!ATJ2=0,"",'Summary Clear'!ATJ2)</f>
        <v/>
      </c>
      <c r="ASR13" s="146" t="str">
        <f>IF('Summary Clear'!ATK2=0,"",'Summary Clear'!ATK2)</f>
        <v/>
      </c>
      <c r="ASS13" s="146" t="str">
        <f>IF('Summary Clear'!ATL2=0,"",'Summary Clear'!ATL2)</f>
        <v/>
      </c>
      <c r="AST13" s="146" t="str">
        <f>IF('Summary Clear'!ATM2=0,"",'Summary Clear'!ATM2)</f>
        <v/>
      </c>
      <c r="ASU13" s="146" t="str">
        <f>IF('Summary Clear'!ATN2=0,"",'Summary Clear'!ATN2)</f>
        <v/>
      </c>
      <c r="ASV13" s="146" t="str">
        <f>IF('Summary Clear'!ATO2=0,"",'Summary Clear'!ATO2)</f>
        <v/>
      </c>
      <c r="ASW13" s="146" t="str">
        <f>IF('Summary Clear'!ATP2=0,"",'Summary Clear'!ATP2)</f>
        <v/>
      </c>
      <c r="ASX13" s="146" t="str">
        <f>IF('Summary Clear'!ATQ2=0,"",'Summary Clear'!ATQ2)</f>
        <v/>
      </c>
      <c r="ASY13" s="146" t="str">
        <f>IF('Summary Clear'!ATR2=0,"",'Summary Clear'!ATR2)</f>
        <v/>
      </c>
      <c r="ASZ13" s="146" t="str">
        <f>IF('Summary Clear'!ATS2=0,"",'Summary Clear'!ATS2)</f>
        <v/>
      </c>
      <c r="ATA13" s="146" t="str">
        <f>IF('Summary Clear'!ATT2=0,"",'Summary Clear'!ATT2)</f>
        <v/>
      </c>
      <c r="ATB13" s="146" t="str">
        <f>IF('Summary Clear'!ATU2=0,"",'Summary Clear'!ATU2)</f>
        <v/>
      </c>
      <c r="ATC13" s="146" t="str">
        <f>IF('Summary Clear'!ATV2=0,"",'Summary Clear'!ATV2)</f>
        <v/>
      </c>
      <c r="ATD13" s="146" t="str">
        <f>IF('Summary Clear'!ATW2=0,"",'Summary Clear'!ATW2)</f>
        <v/>
      </c>
      <c r="ATE13" s="146" t="str">
        <f>IF('Summary Clear'!ATX2=0,"",'Summary Clear'!ATX2)</f>
        <v/>
      </c>
      <c r="ATF13" s="146" t="str">
        <f>IF('Summary Clear'!ATY2=0,"",'Summary Clear'!ATY2)</f>
        <v/>
      </c>
      <c r="ATG13" s="146" t="str">
        <f>IF('Summary Clear'!ATZ2=0,"",'Summary Clear'!ATZ2)</f>
        <v/>
      </c>
      <c r="ATH13" s="146" t="str">
        <f>IF('Summary Clear'!AUA2=0,"",'Summary Clear'!AUA2)</f>
        <v/>
      </c>
      <c r="ATI13" s="146" t="str">
        <f>IF('Summary Clear'!AUB2=0,"",'Summary Clear'!AUB2)</f>
        <v/>
      </c>
      <c r="ATJ13" s="146" t="str">
        <f>IF('Summary Clear'!AUC2=0,"",'Summary Clear'!AUC2)</f>
        <v/>
      </c>
      <c r="ATK13" s="146" t="str">
        <f>IF('Summary Clear'!AUD2=0,"",'Summary Clear'!AUD2)</f>
        <v/>
      </c>
      <c r="ATL13" s="146" t="str">
        <f>IF('Summary Clear'!AUE2=0,"",'Summary Clear'!AUE2)</f>
        <v/>
      </c>
      <c r="ATM13" s="146" t="str">
        <f>IF('Summary Clear'!AUF2=0,"",'Summary Clear'!AUF2)</f>
        <v/>
      </c>
      <c r="ATN13" s="146" t="str">
        <f>IF('Summary Clear'!AUG2=0,"",'Summary Clear'!AUG2)</f>
        <v/>
      </c>
      <c r="ATO13" s="146" t="str">
        <f>IF('Summary Clear'!AUH2=0,"",'Summary Clear'!AUH2)</f>
        <v/>
      </c>
      <c r="ATP13" s="146" t="str">
        <f>IF('Summary Clear'!AUI2=0,"",'Summary Clear'!AUI2)</f>
        <v/>
      </c>
      <c r="ATQ13" s="146" t="str">
        <f>IF('Summary Clear'!AUJ2=0,"",'Summary Clear'!AUJ2)</f>
        <v/>
      </c>
      <c r="ATR13" s="146" t="str">
        <f>IF('Summary Clear'!AUK2=0,"",'Summary Clear'!AUK2)</f>
        <v/>
      </c>
      <c r="ATS13" s="146" t="str">
        <f>IF('Summary Clear'!AUL2=0,"",'Summary Clear'!AUL2)</f>
        <v/>
      </c>
      <c r="ATT13" s="146" t="str">
        <f>IF('Summary Clear'!AUM2=0,"",'Summary Clear'!AUM2)</f>
        <v/>
      </c>
      <c r="ATU13" s="146" t="str">
        <f>IF('Summary Clear'!AUN2=0,"",'Summary Clear'!AUN2)</f>
        <v/>
      </c>
      <c r="ATV13" s="146" t="str">
        <f>IF('Summary Clear'!AUO2=0,"",'Summary Clear'!AUO2)</f>
        <v/>
      </c>
      <c r="ATW13" s="146" t="str">
        <f>IF('Summary Clear'!AUP2=0,"",'Summary Clear'!AUP2)</f>
        <v/>
      </c>
      <c r="ATX13" s="146" t="str">
        <f>IF('Summary Clear'!AUQ2=0,"",'Summary Clear'!AUQ2)</f>
        <v/>
      </c>
      <c r="ATY13" s="146" t="str">
        <f>IF('Summary Clear'!AUR2=0,"",'Summary Clear'!AUR2)</f>
        <v/>
      </c>
      <c r="ATZ13" s="146" t="str">
        <f>IF('Summary Clear'!AUS2=0,"",'Summary Clear'!AUS2)</f>
        <v/>
      </c>
      <c r="AUA13" s="146" t="str">
        <f>IF('Summary Clear'!AUT2=0,"",'Summary Clear'!AUT2)</f>
        <v/>
      </c>
      <c r="AUB13" s="146" t="str">
        <f>IF('Summary Clear'!AUU2=0,"",'Summary Clear'!AUU2)</f>
        <v/>
      </c>
      <c r="AUC13" s="146" t="str">
        <f>IF('Summary Clear'!AUV2=0,"",'Summary Clear'!AUV2)</f>
        <v/>
      </c>
      <c r="AUD13" s="146" t="str">
        <f>IF('Summary Clear'!AUW2=0,"",'Summary Clear'!AUW2)</f>
        <v/>
      </c>
      <c r="AUE13" s="146" t="str">
        <f>IF('Summary Clear'!AUX2=0,"",'Summary Clear'!AUX2)</f>
        <v/>
      </c>
      <c r="AUF13" s="146" t="str">
        <f>IF('Summary Clear'!AUY2=0,"",'Summary Clear'!AUY2)</f>
        <v/>
      </c>
      <c r="AUG13" s="146" t="str">
        <f>IF('Summary Clear'!AUZ2=0,"",'Summary Clear'!AUZ2)</f>
        <v/>
      </c>
      <c r="AUH13" s="146" t="str">
        <f>IF('Summary Clear'!AVA2=0,"",'Summary Clear'!AVA2)</f>
        <v/>
      </c>
      <c r="AUI13" s="146" t="str">
        <f>IF('Summary Clear'!AVB2=0,"",'Summary Clear'!AVB2)</f>
        <v/>
      </c>
      <c r="AUJ13" s="146" t="str">
        <f>IF('Summary Clear'!AVC2=0,"",'Summary Clear'!AVC2)</f>
        <v/>
      </c>
      <c r="AUK13" s="146" t="str">
        <f>IF('Summary Clear'!AVD2=0,"",'Summary Clear'!AVD2)</f>
        <v/>
      </c>
      <c r="AUL13" s="146" t="str">
        <f>IF('Summary Clear'!AVE2=0,"",'Summary Clear'!AVE2)</f>
        <v/>
      </c>
      <c r="AUM13" s="146" t="str">
        <f>IF('Summary Clear'!AVF2=0,"",'Summary Clear'!AVF2)</f>
        <v/>
      </c>
      <c r="AUN13" s="146" t="str">
        <f>IF('Summary Clear'!AVG2=0,"",'Summary Clear'!AVG2)</f>
        <v/>
      </c>
      <c r="AUO13" s="146" t="str">
        <f>IF('Summary Clear'!AVH2=0,"",'Summary Clear'!AVH2)</f>
        <v/>
      </c>
      <c r="AUP13" s="146" t="str">
        <f>IF('Summary Clear'!AVI2=0,"",'Summary Clear'!AVI2)</f>
        <v/>
      </c>
      <c r="AUQ13" s="146" t="str">
        <f>IF('Summary Clear'!AVJ2=0,"",'Summary Clear'!AVJ2)</f>
        <v/>
      </c>
      <c r="AUR13" s="146" t="str">
        <f>IF('Summary Clear'!AVK2=0,"",'Summary Clear'!AVK2)</f>
        <v/>
      </c>
      <c r="AUS13" s="146" t="str">
        <f>IF('Summary Clear'!AVL2=0,"",'Summary Clear'!AVL2)</f>
        <v/>
      </c>
      <c r="AUT13" s="146" t="str">
        <f>IF('Summary Clear'!AVM2=0,"",'Summary Clear'!AVM2)</f>
        <v/>
      </c>
      <c r="AUU13" s="146" t="str">
        <f>IF('Summary Clear'!AVN2=0,"",'Summary Clear'!AVN2)</f>
        <v/>
      </c>
      <c r="AUV13" s="146" t="str">
        <f>IF('Summary Clear'!AVO2=0,"",'Summary Clear'!AVO2)</f>
        <v/>
      </c>
      <c r="AUW13" s="146" t="str">
        <f>IF('Summary Clear'!AVP2=0,"",'Summary Clear'!AVP2)</f>
        <v/>
      </c>
      <c r="AUX13" s="146" t="str">
        <f>IF('Summary Clear'!AVQ2=0,"",'Summary Clear'!AVQ2)</f>
        <v/>
      </c>
      <c r="AUY13" s="146" t="str">
        <f>IF('Summary Clear'!AVR2=0,"",'Summary Clear'!AVR2)</f>
        <v/>
      </c>
      <c r="AUZ13" s="146" t="str">
        <f>IF('Summary Clear'!AVS2=0,"",'Summary Clear'!AVS2)</f>
        <v/>
      </c>
      <c r="AVA13" s="146" t="str">
        <f>IF('Summary Clear'!AVT2=0,"",'Summary Clear'!AVT2)</f>
        <v/>
      </c>
      <c r="AVB13" s="146" t="str">
        <f>IF('Summary Clear'!AVU2=0,"",'Summary Clear'!AVU2)</f>
        <v/>
      </c>
      <c r="AVC13" s="146" t="str">
        <f>IF('Summary Clear'!AVV2=0,"",'Summary Clear'!AVV2)</f>
        <v/>
      </c>
      <c r="AVD13" s="146" t="str">
        <f>IF('Summary Clear'!AVW2=0,"",'Summary Clear'!AVW2)</f>
        <v/>
      </c>
      <c r="AVE13" s="146" t="str">
        <f>IF('Summary Clear'!AVX2=0,"",'Summary Clear'!AVX2)</f>
        <v/>
      </c>
      <c r="AVF13" s="146" t="str">
        <f>IF('Summary Clear'!AVY2=0,"",'Summary Clear'!AVY2)</f>
        <v/>
      </c>
      <c r="AVG13" s="146" t="str">
        <f>IF('Summary Clear'!AVZ2=0,"",'Summary Clear'!AVZ2)</f>
        <v/>
      </c>
      <c r="AVH13" s="146" t="str">
        <f>IF('Summary Clear'!AWA2=0,"",'Summary Clear'!AWA2)</f>
        <v/>
      </c>
      <c r="AVI13" s="146" t="str">
        <f>IF('Summary Clear'!AWB2=0,"",'Summary Clear'!AWB2)</f>
        <v/>
      </c>
      <c r="AVJ13" s="146" t="str">
        <f>IF('Summary Clear'!AWC2=0,"",'Summary Clear'!AWC2)</f>
        <v/>
      </c>
      <c r="AVK13" s="146" t="str">
        <f>IF('Summary Clear'!AWD2=0,"",'Summary Clear'!AWD2)</f>
        <v/>
      </c>
      <c r="AVL13" s="146" t="str">
        <f>IF('Summary Clear'!AWE2=0,"",'Summary Clear'!AWE2)</f>
        <v/>
      </c>
      <c r="AVM13" s="146" t="str">
        <f>IF('Summary Clear'!AWF2=0,"",'Summary Clear'!AWF2)</f>
        <v/>
      </c>
      <c r="AVN13" s="146" t="str">
        <f>IF('Summary Clear'!AWG2=0,"",'Summary Clear'!AWG2)</f>
        <v/>
      </c>
      <c r="AVO13" s="146" t="str">
        <f>IF('Summary Clear'!AWH2=0,"",'Summary Clear'!AWH2)</f>
        <v/>
      </c>
      <c r="AVP13" s="146" t="str">
        <f>IF('Summary Clear'!AWI2=0,"",'Summary Clear'!AWI2)</f>
        <v/>
      </c>
      <c r="AVQ13" s="146" t="str">
        <f>IF('Summary Clear'!AWJ2=0,"",'Summary Clear'!AWJ2)</f>
        <v/>
      </c>
      <c r="AVR13" s="146" t="str">
        <f>IF('Summary Clear'!AWK2=0,"",'Summary Clear'!AWK2)</f>
        <v/>
      </c>
      <c r="AVS13" s="146" t="str">
        <f>IF('Summary Clear'!AWL2=0,"",'Summary Clear'!AWL2)</f>
        <v/>
      </c>
      <c r="AVT13" s="146" t="str">
        <f>IF('Summary Clear'!AWM2=0,"",'Summary Clear'!AWM2)</f>
        <v/>
      </c>
      <c r="AVU13" s="146" t="str">
        <f>IF('Summary Clear'!AWN2=0,"",'Summary Clear'!AWN2)</f>
        <v/>
      </c>
      <c r="AVV13" s="146" t="str">
        <f>IF('Summary Clear'!AWO2=0,"",'Summary Clear'!AWO2)</f>
        <v/>
      </c>
      <c r="AVW13" s="146" t="str">
        <f>IF('Summary Clear'!AWP2=0,"",'Summary Clear'!AWP2)</f>
        <v/>
      </c>
      <c r="AVX13" s="146" t="str">
        <f>IF('Summary Clear'!AWQ2=0,"",'Summary Clear'!AWQ2)</f>
        <v/>
      </c>
      <c r="AVY13" s="146" t="str">
        <f>IF('Summary Clear'!AWR2=0,"",'Summary Clear'!AWR2)</f>
        <v/>
      </c>
      <c r="AVZ13" s="146" t="str">
        <f>IF('Summary Clear'!AWS2=0,"",'Summary Clear'!AWS2)</f>
        <v/>
      </c>
      <c r="AWA13" s="146" t="str">
        <f>IF('Summary Clear'!AWT2=0,"",'Summary Clear'!AWT2)</f>
        <v/>
      </c>
      <c r="AWB13" s="146" t="str">
        <f>IF('Summary Clear'!AWU2=0,"",'Summary Clear'!AWU2)</f>
        <v/>
      </c>
      <c r="AWC13" s="146" t="str">
        <f>IF('Summary Clear'!AWV2=0,"",'Summary Clear'!AWV2)</f>
        <v/>
      </c>
      <c r="AWD13" s="146" t="str">
        <f>IF('Summary Clear'!AWW2=0,"",'Summary Clear'!AWW2)</f>
        <v/>
      </c>
      <c r="AWE13" s="146" t="str">
        <f>IF('Summary Clear'!AWX2=0,"",'Summary Clear'!AWX2)</f>
        <v/>
      </c>
      <c r="AWF13" s="146" t="str">
        <f>IF('Summary Clear'!AWY2=0,"",'Summary Clear'!AWY2)</f>
        <v/>
      </c>
      <c r="AWG13" s="146" t="str">
        <f>IF('Summary Clear'!AWZ2=0,"",'Summary Clear'!AWZ2)</f>
        <v/>
      </c>
      <c r="AWH13" s="146" t="str">
        <f>IF('Summary Clear'!AXA2=0,"",'Summary Clear'!AXA2)</f>
        <v/>
      </c>
      <c r="AWI13" s="146" t="str">
        <f>IF('Summary Clear'!AXB2=0,"",'Summary Clear'!AXB2)</f>
        <v/>
      </c>
      <c r="AWJ13" s="146" t="str">
        <f>IF('Summary Clear'!AXC2=0,"",'Summary Clear'!AXC2)</f>
        <v/>
      </c>
      <c r="AWK13" s="146" t="str">
        <f>IF('Summary Clear'!AXD2=0,"",'Summary Clear'!AXD2)</f>
        <v/>
      </c>
      <c r="AWL13" s="146" t="str">
        <f>IF('Summary Clear'!AXE2=0,"",'Summary Clear'!AXE2)</f>
        <v/>
      </c>
      <c r="AWM13" s="146" t="str">
        <f>IF('Summary Clear'!AXF2=0,"",'Summary Clear'!AXF2)</f>
        <v/>
      </c>
      <c r="AWN13" s="146" t="str">
        <f>IF('Summary Clear'!AXG2=0,"",'Summary Clear'!AXG2)</f>
        <v/>
      </c>
      <c r="AWO13" s="146" t="str">
        <f>IF('Summary Clear'!AXH2=0,"",'Summary Clear'!AXH2)</f>
        <v/>
      </c>
      <c r="AWP13" s="146" t="str">
        <f>IF('Summary Clear'!AXI2=0,"",'Summary Clear'!AXI2)</f>
        <v/>
      </c>
      <c r="AWQ13" s="146" t="str">
        <f>IF('Summary Clear'!AXJ2=0,"",'Summary Clear'!AXJ2)</f>
        <v/>
      </c>
      <c r="AWR13" s="146" t="str">
        <f>IF('Summary Clear'!AXK2=0,"",'Summary Clear'!AXK2)</f>
        <v/>
      </c>
      <c r="AWS13" s="146" t="str">
        <f>IF('Summary Clear'!AXL2=0,"",'Summary Clear'!AXL2)</f>
        <v/>
      </c>
      <c r="AWT13" s="146" t="str">
        <f>IF('Summary Clear'!AXM2=0,"",'Summary Clear'!AXM2)</f>
        <v/>
      </c>
      <c r="AWU13" s="146" t="str">
        <f>IF('Summary Clear'!AXN2=0,"",'Summary Clear'!AXN2)</f>
        <v/>
      </c>
      <c r="AWV13" s="146" t="str">
        <f>IF('Summary Clear'!AXO2=0,"",'Summary Clear'!AXO2)</f>
        <v/>
      </c>
      <c r="AWW13" s="146" t="str">
        <f>IF('Summary Clear'!AXP2=0,"",'Summary Clear'!AXP2)</f>
        <v/>
      </c>
      <c r="AWX13" s="146" t="str">
        <f>IF('Summary Clear'!AXQ2=0,"",'Summary Clear'!AXQ2)</f>
        <v/>
      </c>
      <c r="AWY13" s="146" t="str">
        <f>IF('Summary Clear'!AXR2=0,"",'Summary Clear'!AXR2)</f>
        <v/>
      </c>
      <c r="AWZ13" s="146" t="str">
        <f>IF('Summary Clear'!AXS2=0,"",'Summary Clear'!AXS2)</f>
        <v/>
      </c>
      <c r="AXA13" s="146" t="str">
        <f>IF('Summary Clear'!AXT2=0,"",'Summary Clear'!AXT2)</f>
        <v/>
      </c>
      <c r="AXB13" s="146" t="str">
        <f>IF('Summary Clear'!AXU2=0,"",'Summary Clear'!AXU2)</f>
        <v/>
      </c>
      <c r="AXC13" s="146" t="str">
        <f>IF('Summary Clear'!AXV2=0,"",'Summary Clear'!AXV2)</f>
        <v/>
      </c>
      <c r="AXD13" s="146" t="str">
        <f>IF('Summary Clear'!AXW2=0,"",'Summary Clear'!AXW2)</f>
        <v/>
      </c>
      <c r="AXE13" s="146" t="str">
        <f>IF('Summary Clear'!AXX2=0,"",'Summary Clear'!AXX2)</f>
        <v/>
      </c>
      <c r="AXF13" s="146" t="str">
        <f>IF('Summary Clear'!AXY2=0,"",'Summary Clear'!AXY2)</f>
        <v/>
      </c>
      <c r="AXG13" s="146" t="str">
        <f>IF('Summary Clear'!AXZ2=0,"",'Summary Clear'!AXZ2)</f>
        <v/>
      </c>
      <c r="AXH13" s="146" t="str">
        <f>IF('Summary Clear'!AYA2=0,"",'Summary Clear'!AYA2)</f>
        <v/>
      </c>
      <c r="AXI13" s="146" t="str">
        <f>IF('Summary Clear'!AYB2=0,"",'Summary Clear'!AYB2)</f>
        <v/>
      </c>
      <c r="AXJ13" s="146" t="str">
        <f>IF('Summary Clear'!AYC2=0,"",'Summary Clear'!AYC2)</f>
        <v/>
      </c>
      <c r="AXK13" s="146" t="str">
        <f>IF('Summary Clear'!AYD2=0,"",'Summary Clear'!AYD2)</f>
        <v/>
      </c>
      <c r="AXL13" s="146" t="str">
        <f>IF('Summary Clear'!AYE2=0,"",'Summary Clear'!AYE2)</f>
        <v/>
      </c>
      <c r="AXM13" s="146" t="str">
        <f>IF('Summary Clear'!AYF2=0,"",'Summary Clear'!AYF2)</f>
        <v/>
      </c>
      <c r="AXN13" s="146" t="str">
        <f>IF('Summary Clear'!AYG2=0,"",'Summary Clear'!AYG2)</f>
        <v/>
      </c>
      <c r="AXO13" s="146" t="str">
        <f>IF('Summary Clear'!AYH2=0,"",'Summary Clear'!AYH2)</f>
        <v/>
      </c>
      <c r="AXP13" s="146" t="str">
        <f>IF('Summary Clear'!AYI2=0,"",'Summary Clear'!AYI2)</f>
        <v/>
      </c>
      <c r="AXQ13" s="146" t="str">
        <f>IF('Summary Clear'!AYJ2=0,"",'Summary Clear'!AYJ2)</f>
        <v/>
      </c>
      <c r="AXR13" s="146" t="str">
        <f>IF('Summary Clear'!AYK2=0,"",'Summary Clear'!AYK2)</f>
        <v/>
      </c>
      <c r="AXS13" s="146" t="str">
        <f>IF('Summary Clear'!AYL2=0,"",'Summary Clear'!AYL2)</f>
        <v/>
      </c>
      <c r="AXT13" s="146" t="str">
        <f>IF('Summary Clear'!AYM2=0,"",'Summary Clear'!AYM2)</f>
        <v/>
      </c>
      <c r="AXU13" s="146" t="str">
        <f>IF('Summary Clear'!AYN2=0,"",'Summary Clear'!AYN2)</f>
        <v/>
      </c>
      <c r="AXV13" s="146" t="str">
        <f>IF('Summary Clear'!AYO2=0,"",'Summary Clear'!AYO2)</f>
        <v/>
      </c>
      <c r="AXW13" s="146" t="str">
        <f>IF('Summary Clear'!AYP2=0,"",'Summary Clear'!AYP2)</f>
        <v/>
      </c>
      <c r="AXX13" s="146" t="str">
        <f>IF('Summary Clear'!AYQ2=0,"",'Summary Clear'!AYQ2)</f>
        <v/>
      </c>
      <c r="AXY13" s="146" t="str">
        <f>IF('Summary Clear'!AYR2=0,"",'Summary Clear'!AYR2)</f>
        <v/>
      </c>
      <c r="AXZ13" s="146" t="str">
        <f>IF('Summary Clear'!AYS2=0,"",'Summary Clear'!AYS2)</f>
        <v/>
      </c>
      <c r="AYA13" s="146" t="str">
        <f>IF('Summary Clear'!AYT2=0,"",'Summary Clear'!AYT2)</f>
        <v/>
      </c>
      <c r="AYB13" s="146" t="str">
        <f>IF('Summary Clear'!AYU2=0,"",'Summary Clear'!AYU2)</f>
        <v/>
      </c>
      <c r="AYC13" s="146" t="str">
        <f>IF('Summary Clear'!AYV2=0,"",'Summary Clear'!AYV2)</f>
        <v/>
      </c>
      <c r="AYD13" s="146" t="str">
        <f>IF('Summary Clear'!AYW2=0,"",'Summary Clear'!AYW2)</f>
        <v/>
      </c>
      <c r="AYE13" s="146" t="str">
        <f>IF('Summary Clear'!AYX2=0,"",'Summary Clear'!AYX2)</f>
        <v/>
      </c>
      <c r="AYF13" s="146" t="str">
        <f>IF('Summary Clear'!AYY2=0,"",'Summary Clear'!AYY2)</f>
        <v/>
      </c>
      <c r="AYG13" s="146" t="str">
        <f>IF('Summary Clear'!AYZ2=0,"",'Summary Clear'!AYZ2)</f>
        <v/>
      </c>
      <c r="AYH13" s="146" t="str">
        <f>IF('Summary Clear'!AZA2=0,"",'Summary Clear'!AZA2)</f>
        <v/>
      </c>
      <c r="AYI13" s="146" t="str">
        <f>IF('Summary Clear'!AZB2=0,"",'Summary Clear'!AZB2)</f>
        <v/>
      </c>
      <c r="AYJ13" s="146" t="str">
        <f>IF('Summary Clear'!AZC2=0,"",'Summary Clear'!AZC2)</f>
        <v/>
      </c>
      <c r="AYK13" s="146" t="str">
        <f>IF('Summary Clear'!AZD2=0,"",'Summary Clear'!AZD2)</f>
        <v/>
      </c>
      <c r="AYL13" s="146" t="str">
        <f>IF('Summary Clear'!AZE2=0,"",'Summary Clear'!AZE2)</f>
        <v/>
      </c>
      <c r="AYM13" s="146" t="str">
        <f>IF('Summary Clear'!AZF2=0,"",'Summary Clear'!AZF2)</f>
        <v/>
      </c>
      <c r="AYN13" s="146" t="str">
        <f>IF('Summary Clear'!AZG2=0,"",'Summary Clear'!AZG2)</f>
        <v/>
      </c>
      <c r="AYO13" s="146" t="str">
        <f>IF('Summary Clear'!AZH2=0,"",'Summary Clear'!AZH2)</f>
        <v/>
      </c>
      <c r="AYP13" s="146" t="str">
        <f>IF('Summary Clear'!AZI2=0,"",'Summary Clear'!AZI2)</f>
        <v/>
      </c>
      <c r="AYQ13" s="146" t="str">
        <f>IF('Summary Clear'!AZJ2=0,"",'Summary Clear'!AZJ2)</f>
        <v/>
      </c>
      <c r="AYR13" s="146" t="str">
        <f>IF('Summary Clear'!AZK2=0,"",'Summary Clear'!AZK2)</f>
        <v/>
      </c>
      <c r="AYS13" s="146" t="str">
        <f>IF('Summary Clear'!AZL2=0,"",'Summary Clear'!AZL2)</f>
        <v/>
      </c>
      <c r="AYT13" s="146" t="str">
        <f>IF('Summary Clear'!AZM2=0,"",'Summary Clear'!AZM2)</f>
        <v/>
      </c>
      <c r="AYU13" s="146" t="str">
        <f>IF('Summary Clear'!AZN2=0,"",'Summary Clear'!AZN2)</f>
        <v/>
      </c>
      <c r="AYV13" s="146" t="str">
        <f>IF('Summary Clear'!AZO2=0,"",'Summary Clear'!AZO2)</f>
        <v/>
      </c>
      <c r="AYW13" s="146" t="str">
        <f>IF('Summary Clear'!AZP2=0,"",'Summary Clear'!AZP2)</f>
        <v/>
      </c>
      <c r="AYX13" s="146" t="str">
        <f>IF('Summary Clear'!AZQ2=0,"",'Summary Clear'!AZQ2)</f>
        <v/>
      </c>
      <c r="AYY13" s="146" t="str">
        <f>IF('Summary Clear'!AZR2=0,"",'Summary Clear'!AZR2)</f>
        <v/>
      </c>
      <c r="AYZ13" s="146" t="str">
        <f>IF('Summary Clear'!AZS2=0,"",'Summary Clear'!AZS2)</f>
        <v/>
      </c>
      <c r="AZA13" s="146" t="str">
        <f>IF('Summary Clear'!AZT2=0,"",'Summary Clear'!AZT2)</f>
        <v/>
      </c>
      <c r="AZB13" s="146" t="str">
        <f>IF('Summary Clear'!AZU2=0,"",'Summary Clear'!AZU2)</f>
        <v/>
      </c>
      <c r="AZC13" s="146" t="str">
        <f>IF('Summary Clear'!AZV2=0,"",'Summary Clear'!AZV2)</f>
        <v/>
      </c>
      <c r="AZD13" s="146" t="str">
        <f>IF('Summary Clear'!AZW2=0,"",'Summary Clear'!AZW2)</f>
        <v/>
      </c>
      <c r="AZE13" s="146" t="str">
        <f>IF('Summary Clear'!AZX2=0,"",'Summary Clear'!AZX2)</f>
        <v/>
      </c>
      <c r="AZF13" s="146" t="str">
        <f>IF('Summary Clear'!AZY2=0,"",'Summary Clear'!AZY2)</f>
        <v/>
      </c>
      <c r="AZG13" s="146" t="str">
        <f>IF('Summary Clear'!AZZ2=0,"",'Summary Clear'!AZZ2)</f>
        <v/>
      </c>
      <c r="AZH13" s="146" t="str">
        <f>IF('Summary Clear'!BAA2=0,"",'Summary Clear'!BAA2)</f>
        <v/>
      </c>
      <c r="AZI13" s="146" t="str">
        <f>IF('Summary Clear'!BAB2=0,"",'Summary Clear'!BAB2)</f>
        <v/>
      </c>
      <c r="AZJ13" s="146" t="str">
        <f>IF('Summary Clear'!BAC2=0,"",'Summary Clear'!BAC2)</f>
        <v/>
      </c>
      <c r="AZK13" s="146" t="str">
        <f>IF('Summary Clear'!BAD2=0,"",'Summary Clear'!BAD2)</f>
        <v/>
      </c>
      <c r="AZL13" s="146" t="str">
        <f>IF('Summary Clear'!BAE2=0,"",'Summary Clear'!BAE2)</f>
        <v/>
      </c>
      <c r="AZM13" s="146" t="str">
        <f>IF('Summary Clear'!BAF2=0,"",'Summary Clear'!BAF2)</f>
        <v/>
      </c>
      <c r="AZN13" s="146" t="str">
        <f>IF('Summary Clear'!BAG2=0,"",'Summary Clear'!BAG2)</f>
        <v/>
      </c>
      <c r="AZO13" s="146" t="str">
        <f>IF('Summary Clear'!BAH2=0,"",'Summary Clear'!BAH2)</f>
        <v/>
      </c>
      <c r="AZP13" s="146" t="str">
        <f>IF('Summary Clear'!BAI2=0,"",'Summary Clear'!BAI2)</f>
        <v/>
      </c>
      <c r="AZQ13" s="146" t="str">
        <f>IF('Summary Clear'!BAJ2=0,"",'Summary Clear'!BAJ2)</f>
        <v/>
      </c>
      <c r="AZR13" s="146" t="str">
        <f>IF('Summary Clear'!BAK2=0,"",'Summary Clear'!BAK2)</f>
        <v/>
      </c>
      <c r="AZS13" s="146" t="str">
        <f>IF('Summary Clear'!BAL2=0,"",'Summary Clear'!BAL2)</f>
        <v/>
      </c>
      <c r="AZT13" s="146" t="str">
        <f>IF('Summary Clear'!BAM2=0,"",'Summary Clear'!BAM2)</f>
        <v/>
      </c>
      <c r="AZU13" s="146" t="str">
        <f>IF('Summary Clear'!BAN2=0,"",'Summary Clear'!BAN2)</f>
        <v/>
      </c>
      <c r="AZV13" s="146" t="str">
        <f>IF('Summary Clear'!BAO2=0,"",'Summary Clear'!BAO2)</f>
        <v/>
      </c>
      <c r="AZW13" s="146" t="str">
        <f>IF('Summary Clear'!BAP2=0,"",'Summary Clear'!BAP2)</f>
        <v/>
      </c>
      <c r="AZX13" s="146" t="str">
        <f>IF('Summary Clear'!BAQ2=0,"",'Summary Clear'!BAQ2)</f>
        <v/>
      </c>
      <c r="AZY13" s="146" t="str">
        <f>IF('Summary Clear'!BAR2=0,"",'Summary Clear'!BAR2)</f>
        <v/>
      </c>
      <c r="AZZ13" s="146" t="str">
        <f>IF('Summary Clear'!BAS2=0,"",'Summary Clear'!BAS2)</f>
        <v/>
      </c>
      <c r="BAA13" s="146" t="str">
        <f>IF('Summary Clear'!BAT2=0,"",'Summary Clear'!BAT2)</f>
        <v/>
      </c>
      <c r="BAB13" s="146" t="str">
        <f>IF('Summary Clear'!BAU2=0,"",'Summary Clear'!BAU2)</f>
        <v/>
      </c>
      <c r="BAC13" s="146" t="str">
        <f>IF('Summary Clear'!BAV2=0,"",'Summary Clear'!BAV2)</f>
        <v/>
      </c>
      <c r="BAD13" s="146" t="str">
        <f>IF('Summary Clear'!BAW2=0,"",'Summary Clear'!BAW2)</f>
        <v/>
      </c>
      <c r="BAE13" s="146" t="str">
        <f>IF('Summary Clear'!BAX2=0,"",'Summary Clear'!BAX2)</f>
        <v/>
      </c>
      <c r="BAF13" s="146" t="str">
        <f>IF('Summary Clear'!BAY2=0,"",'Summary Clear'!BAY2)</f>
        <v/>
      </c>
      <c r="BAG13" s="146" t="str">
        <f>IF('Summary Clear'!BAZ2=0,"",'Summary Clear'!BAZ2)</f>
        <v/>
      </c>
      <c r="BAH13" s="146" t="str">
        <f>IF('Summary Clear'!BBA2=0,"",'Summary Clear'!BBA2)</f>
        <v/>
      </c>
      <c r="BAI13" s="146" t="str">
        <f>IF('Summary Clear'!BBB2=0,"",'Summary Clear'!BBB2)</f>
        <v/>
      </c>
      <c r="BAJ13" s="146" t="str">
        <f>IF('Summary Clear'!BBC2=0,"",'Summary Clear'!BBC2)</f>
        <v/>
      </c>
      <c r="BAK13" s="146" t="str">
        <f>IF('Summary Clear'!BBD2=0,"",'Summary Clear'!BBD2)</f>
        <v/>
      </c>
      <c r="BAL13" s="146" t="str">
        <f>IF('Summary Clear'!BBE2=0,"",'Summary Clear'!BBE2)</f>
        <v/>
      </c>
      <c r="BAM13" s="146" t="str">
        <f>IF('Summary Clear'!BBF2=0,"",'Summary Clear'!BBF2)</f>
        <v/>
      </c>
      <c r="BAN13" s="146" t="str">
        <f>IF('Summary Clear'!BBG2=0,"",'Summary Clear'!BBG2)</f>
        <v/>
      </c>
      <c r="BAO13" s="146" t="str">
        <f>IF('Summary Clear'!BBH2=0,"",'Summary Clear'!BBH2)</f>
        <v/>
      </c>
      <c r="BAP13" s="146" t="str">
        <f>IF('Summary Clear'!BBI2=0,"",'Summary Clear'!BBI2)</f>
        <v/>
      </c>
      <c r="BAQ13" s="146" t="str">
        <f>IF('Summary Clear'!BBJ2=0,"",'Summary Clear'!BBJ2)</f>
        <v/>
      </c>
      <c r="BAR13" s="146" t="str">
        <f>IF('Summary Clear'!BBK2=0,"",'Summary Clear'!BBK2)</f>
        <v/>
      </c>
      <c r="BAS13" s="146" t="str">
        <f>IF('Summary Clear'!BBL2=0,"",'Summary Clear'!BBL2)</f>
        <v/>
      </c>
      <c r="BAT13" s="146" t="str">
        <f>IF('Summary Clear'!BBM2=0,"",'Summary Clear'!BBM2)</f>
        <v/>
      </c>
      <c r="BAU13" s="146" t="str">
        <f>IF('Summary Clear'!BBN2=0,"",'Summary Clear'!BBN2)</f>
        <v/>
      </c>
      <c r="BAV13" s="146" t="str">
        <f>IF('Summary Clear'!BBO2=0,"",'Summary Clear'!BBO2)</f>
        <v/>
      </c>
      <c r="BAW13" s="146" t="str">
        <f>IF('Summary Clear'!BBP2=0,"",'Summary Clear'!BBP2)</f>
        <v/>
      </c>
      <c r="BAX13" s="146" t="str">
        <f>IF('Summary Clear'!BBQ2=0,"",'Summary Clear'!BBQ2)</f>
        <v/>
      </c>
      <c r="BAY13" s="146" t="str">
        <f>IF('Summary Clear'!BBR2=0,"",'Summary Clear'!BBR2)</f>
        <v/>
      </c>
      <c r="BAZ13" s="146" t="str">
        <f>IF('Summary Clear'!BBS2=0,"",'Summary Clear'!BBS2)</f>
        <v/>
      </c>
      <c r="BBA13" s="146" t="str">
        <f>IF('Summary Clear'!BBT2=0,"",'Summary Clear'!BBT2)</f>
        <v/>
      </c>
      <c r="BBB13" s="146" t="str">
        <f>IF('Summary Clear'!BBU2=0,"",'Summary Clear'!BBU2)</f>
        <v/>
      </c>
      <c r="BBC13" s="146" t="str">
        <f>IF('Summary Clear'!BBV2=0,"",'Summary Clear'!BBV2)</f>
        <v/>
      </c>
      <c r="BBD13" s="146" t="str">
        <f>IF('Summary Clear'!BBW2=0,"",'Summary Clear'!BBW2)</f>
        <v/>
      </c>
      <c r="BBE13" s="146" t="str">
        <f>IF('Summary Clear'!BBX2=0,"",'Summary Clear'!BBX2)</f>
        <v/>
      </c>
      <c r="BBF13" s="146" t="str">
        <f>IF('Summary Clear'!BBY2=0,"",'Summary Clear'!BBY2)</f>
        <v/>
      </c>
      <c r="BBG13" s="146" t="str">
        <f>IF('Summary Clear'!BBZ2=0,"",'Summary Clear'!BBZ2)</f>
        <v/>
      </c>
      <c r="BBH13" s="146" t="str">
        <f>IF('Summary Clear'!BCA2=0,"",'Summary Clear'!BCA2)</f>
        <v/>
      </c>
      <c r="BBI13" s="146" t="str">
        <f>IF('Summary Clear'!BCB2=0,"",'Summary Clear'!BCB2)</f>
        <v/>
      </c>
      <c r="BBJ13" s="146" t="str">
        <f>IF('Summary Clear'!BCC2=0,"",'Summary Clear'!BCC2)</f>
        <v/>
      </c>
      <c r="BBK13" s="146" t="str">
        <f>IF('Summary Clear'!BCD2=0,"",'Summary Clear'!BCD2)</f>
        <v/>
      </c>
      <c r="BBL13" s="146" t="str">
        <f>IF('Summary Clear'!BCE2=0,"",'Summary Clear'!BCE2)</f>
        <v/>
      </c>
      <c r="BBM13" s="146" t="str">
        <f>IF('Summary Clear'!BCF2=0,"",'Summary Clear'!BCF2)</f>
        <v/>
      </c>
      <c r="BBN13" s="146" t="str">
        <f>IF('Summary Clear'!BCG2=0,"",'Summary Clear'!BCG2)</f>
        <v/>
      </c>
      <c r="BBO13" s="146" t="str">
        <f>IF('Summary Clear'!BCH2=0,"",'Summary Clear'!BCH2)</f>
        <v/>
      </c>
      <c r="BBP13" s="146" t="str">
        <f>IF('Summary Clear'!BCI2=0,"",'Summary Clear'!BCI2)</f>
        <v/>
      </c>
      <c r="BBQ13" s="146" t="str">
        <f>IF('Summary Clear'!BCJ2=0,"",'Summary Clear'!BCJ2)</f>
        <v/>
      </c>
      <c r="BBR13" s="146" t="str">
        <f>IF('Summary Clear'!BCK2=0,"",'Summary Clear'!BCK2)</f>
        <v/>
      </c>
      <c r="BBS13" s="146" t="str">
        <f>IF('Summary Clear'!BCL2=0,"",'Summary Clear'!BCL2)</f>
        <v/>
      </c>
      <c r="BBT13" s="146" t="str">
        <f>IF('Summary Clear'!BCM2=0,"",'Summary Clear'!BCM2)</f>
        <v/>
      </c>
      <c r="BBU13" s="146" t="str">
        <f>IF('Summary Clear'!BCN2=0,"",'Summary Clear'!BCN2)</f>
        <v/>
      </c>
      <c r="BBV13" s="146" t="str">
        <f>IF('Summary Clear'!BCO2=0,"",'Summary Clear'!BCO2)</f>
        <v/>
      </c>
      <c r="BBW13" s="146" t="str">
        <f>IF('Summary Clear'!BCP2=0,"",'Summary Clear'!BCP2)</f>
        <v/>
      </c>
      <c r="BBX13" s="146" t="str">
        <f>IF('Summary Clear'!BCQ2=0,"",'Summary Clear'!BCQ2)</f>
        <v/>
      </c>
      <c r="BBY13" s="146" t="str">
        <f>IF('Summary Clear'!BCR2=0,"",'Summary Clear'!BCR2)</f>
        <v/>
      </c>
      <c r="BBZ13" s="146" t="str">
        <f>IF('Summary Clear'!BCS2=0,"",'Summary Clear'!BCS2)</f>
        <v/>
      </c>
      <c r="BCA13" s="146" t="str">
        <f>IF('Summary Clear'!BCT2=0,"",'Summary Clear'!BCT2)</f>
        <v/>
      </c>
      <c r="BCB13" s="146" t="str">
        <f>IF('Summary Clear'!BCU2=0,"",'Summary Clear'!BCU2)</f>
        <v/>
      </c>
      <c r="BCC13" s="146" t="str">
        <f>IF('Summary Clear'!BCV2=0,"",'Summary Clear'!BCV2)</f>
        <v/>
      </c>
      <c r="BCD13" s="146" t="str">
        <f>IF('Summary Clear'!BCW2=0,"",'Summary Clear'!BCW2)</f>
        <v/>
      </c>
      <c r="BCE13" s="146" t="str">
        <f>IF('Summary Clear'!BCX2=0,"",'Summary Clear'!BCX2)</f>
        <v/>
      </c>
      <c r="BCF13" s="146" t="str">
        <f>IF('Summary Clear'!BCY2=0,"",'Summary Clear'!BCY2)</f>
        <v/>
      </c>
      <c r="BCG13" s="146" t="str">
        <f>IF('Summary Clear'!BCZ2=0,"",'Summary Clear'!BCZ2)</f>
        <v/>
      </c>
      <c r="BCH13" s="146" t="str">
        <f>IF('Summary Clear'!BDA2=0,"",'Summary Clear'!BDA2)</f>
        <v/>
      </c>
      <c r="BCI13" s="146" t="str">
        <f>IF('Summary Clear'!BDB2=0,"",'Summary Clear'!BDB2)</f>
        <v/>
      </c>
      <c r="BCJ13" s="146" t="str">
        <f>IF('Summary Clear'!BDC2=0,"",'Summary Clear'!BDC2)</f>
        <v/>
      </c>
      <c r="BCK13" s="146" t="str">
        <f>IF('Summary Clear'!BDD2=0,"",'Summary Clear'!BDD2)</f>
        <v/>
      </c>
      <c r="BCL13" s="146" t="str">
        <f>IF('Summary Clear'!BDE2=0,"",'Summary Clear'!BDE2)</f>
        <v/>
      </c>
      <c r="BCM13" s="146" t="str">
        <f>IF('Summary Clear'!BDF2=0,"",'Summary Clear'!BDF2)</f>
        <v/>
      </c>
      <c r="BCN13" s="146" t="str">
        <f>IF('Summary Clear'!BDG2=0,"",'Summary Clear'!BDG2)</f>
        <v/>
      </c>
      <c r="BCO13" s="146" t="str">
        <f>IF('Summary Clear'!BDH2=0,"",'Summary Clear'!BDH2)</f>
        <v/>
      </c>
      <c r="BCP13" s="146" t="str">
        <f>IF('Summary Clear'!BDI2=0,"",'Summary Clear'!BDI2)</f>
        <v/>
      </c>
      <c r="BCQ13" s="146" t="str">
        <f>IF('Summary Clear'!BDJ2=0,"",'Summary Clear'!BDJ2)</f>
        <v/>
      </c>
      <c r="BCR13" s="146" t="str">
        <f>IF('Summary Clear'!BDK2=0,"",'Summary Clear'!BDK2)</f>
        <v/>
      </c>
      <c r="BCS13" s="146" t="str">
        <f>IF('Summary Clear'!BDL2=0,"",'Summary Clear'!BDL2)</f>
        <v/>
      </c>
      <c r="BCT13" s="146" t="str">
        <f>IF('Summary Clear'!BDM2=0,"",'Summary Clear'!BDM2)</f>
        <v/>
      </c>
      <c r="BCU13" s="146" t="str">
        <f>IF('Summary Clear'!BDN2=0,"",'Summary Clear'!BDN2)</f>
        <v/>
      </c>
      <c r="BCV13" s="146" t="str">
        <f>IF('Summary Clear'!BDO2=0,"",'Summary Clear'!BDO2)</f>
        <v/>
      </c>
      <c r="BCW13" s="146" t="str">
        <f>IF('Summary Clear'!BDP2=0,"",'Summary Clear'!BDP2)</f>
        <v/>
      </c>
      <c r="BCX13" s="146" t="str">
        <f>IF('Summary Clear'!BDQ2=0,"",'Summary Clear'!BDQ2)</f>
        <v/>
      </c>
      <c r="BCY13" s="146" t="str">
        <f>IF('Summary Clear'!BDR2=0,"",'Summary Clear'!BDR2)</f>
        <v/>
      </c>
      <c r="BCZ13" s="146" t="str">
        <f>IF('Summary Clear'!BDS2=0,"",'Summary Clear'!BDS2)</f>
        <v/>
      </c>
      <c r="BDA13" s="146" t="str">
        <f>IF('Summary Clear'!BDT2=0,"",'Summary Clear'!BDT2)</f>
        <v/>
      </c>
      <c r="BDB13" s="146" t="str">
        <f>IF('Summary Clear'!BDU2=0,"",'Summary Clear'!BDU2)</f>
        <v/>
      </c>
      <c r="BDC13" s="146" t="str">
        <f>IF('Summary Clear'!BDV2=0,"",'Summary Clear'!BDV2)</f>
        <v/>
      </c>
      <c r="BDD13" s="146" t="str">
        <f>IF('Summary Clear'!BDW2=0,"",'Summary Clear'!BDW2)</f>
        <v/>
      </c>
      <c r="BDE13" s="146" t="str">
        <f>IF('Summary Clear'!BDX2=0,"",'Summary Clear'!BDX2)</f>
        <v/>
      </c>
      <c r="BDF13" s="146" t="str">
        <f>IF('Summary Clear'!BDY2=0,"",'Summary Clear'!BDY2)</f>
        <v/>
      </c>
      <c r="BDG13" s="146" t="str">
        <f>IF('Summary Clear'!BDZ2=0,"",'Summary Clear'!BDZ2)</f>
        <v/>
      </c>
      <c r="BDH13" s="146" t="str">
        <f>IF('Summary Clear'!BEA2=0,"",'Summary Clear'!BEA2)</f>
        <v/>
      </c>
      <c r="BDI13" s="146" t="str">
        <f>IF('Summary Clear'!BEB2=0,"",'Summary Clear'!BEB2)</f>
        <v/>
      </c>
      <c r="BDJ13" s="146" t="str">
        <f>IF('Summary Clear'!BEC2=0,"",'Summary Clear'!BEC2)</f>
        <v/>
      </c>
      <c r="BDK13" s="146" t="str">
        <f>IF('Summary Clear'!BED2=0,"",'Summary Clear'!BED2)</f>
        <v/>
      </c>
      <c r="BDL13" s="146" t="str">
        <f>IF('Summary Clear'!BEE2=0,"",'Summary Clear'!BEE2)</f>
        <v/>
      </c>
      <c r="BDM13" s="146" t="str">
        <f>IF('Summary Clear'!BEF2=0,"",'Summary Clear'!BEF2)</f>
        <v/>
      </c>
      <c r="BDN13" s="146" t="str">
        <f>IF('Summary Clear'!BEG2=0,"",'Summary Clear'!BEG2)</f>
        <v/>
      </c>
      <c r="BDO13" s="146" t="str">
        <f>IF('Summary Clear'!BEH2=0,"",'Summary Clear'!BEH2)</f>
        <v/>
      </c>
      <c r="BDP13" s="146" t="str">
        <f>IF('Summary Clear'!BEI2=0,"",'Summary Clear'!BEI2)</f>
        <v/>
      </c>
      <c r="BDQ13" s="146" t="str">
        <f>IF('Summary Clear'!BEJ2=0,"",'Summary Clear'!BEJ2)</f>
        <v/>
      </c>
      <c r="BDR13" s="146" t="str">
        <f>IF('Summary Clear'!BEK2=0,"",'Summary Clear'!BEK2)</f>
        <v/>
      </c>
      <c r="BDS13" s="146" t="str">
        <f>IF('Summary Clear'!BEL2=0,"",'Summary Clear'!BEL2)</f>
        <v/>
      </c>
      <c r="BDT13" s="146" t="str">
        <f>IF('Summary Clear'!BEM2=0,"",'Summary Clear'!BEM2)</f>
        <v/>
      </c>
      <c r="BDU13" s="146" t="str">
        <f>IF('Summary Clear'!BEN2=0,"",'Summary Clear'!BEN2)</f>
        <v/>
      </c>
      <c r="BDV13" s="146" t="str">
        <f>IF('Summary Clear'!BEO2=0,"",'Summary Clear'!BEO2)</f>
        <v/>
      </c>
      <c r="BDW13" s="146" t="str">
        <f>IF('Summary Clear'!BEP2=0,"",'Summary Clear'!BEP2)</f>
        <v/>
      </c>
      <c r="BDX13" s="146" t="str">
        <f>IF('Summary Clear'!BEQ2=0,"",'Summary Clear'!BEQ2)</f>
        <v/>
      </c>
      <c r="BDY13" s="146" t="str">
        <f>IF('Summary Clear'!BER2=0,"",'Summary Clear'!BER2)</f>
        <v/>
      </c>
      <c r="BDZ13" s="146" t="str">
        <f>IF('Summary Clear'!BES2=0,"",'Summary Clear'!BES2)</f>
        <v/>
      </c>
      <c r="BEA13" s="146" t="str">
        <f>IF('Summary Clear'!BET2=0,"",'Summary Clear'!BET2)</f>
        <v/>
      </c>
      <c r="BEB13" s="146" t="str">
        <f>IF('Summary Clear'!BEU2=0,"",'Summary Clear'!BEU2)</f>
        <v/>
      </c>
      <c r="BEC13" s="146" t="str">
        <f>IF('Summary Clear'!BEV2=0,"",'Summary Clear'!BEV2)</f>
        <v/>
      </c>
      <c r="BED13" s="146" t="str">
        <f>IF('Summary Clear'!BEW2=0,"",'Summary Clear'!BEW2)</f>
        <v/>
      </c>
      <c r="BEE13" s="146" t="str">
        <f>IF('Summary Clear'!BEX2=0,"",'Summary Clear'!BEX2)</f>
        <v/>
      </c>
      <c r="BEF13" s="146" t="str">
        <f>IF('Summary Clear'!BEY2=0,"",'Summary Clear'!BEY2)</f>
        <v/>
      </c>
      <c r="BEG13" s="146" t="str">
        <f>IF('Summary Clear'!BEZ2=0,"",'Summary Clear'!BEZ2)</f>
        <v/>
      </c>
      <c r="BEH13" s="146" t="str">
        <f>IF('Summary Clear'!BFA2=0,"",'Summary Clear'!BFA2)</f>
        <v/>
      </c>
      <c r="BEI13" s="146" t="str">
        <f>IF('Summary Clear'!BFB2=0,"",'Summary Clear'!BFB2)</f>
        <v/>
      </c>
      <c r="BEJ13" s="146" t="str">
        <f>IF('Summary Clear'!BFC2=0,"",'Summary Clear'!BFC2)</f>
        <v/>
      </c>
      <c r="BEK13" s="146" t="str">
        <f>IF('Summary Clear'!BFD2=0,"",'Summary Clear'!BFD2)</f>
        <v/>
      </c>
      <c r="BEL13" s="146" t="str">
        <f>IF('Summary Clear'!BFE2=0,"",'Summary Clear'!BFE2)</f>
        <v/>
      </c>
      <c r="BEM13" s="146" t="str">
        <f>IF('Summary Clear'!BFF2=0,"",'Summary Clear'!BFF2)</f>
        <v/>
      </c>
      <c r="BEN13" s="146" t="str">
        <f>IF('Summary Clear'!BFG2=0,"",'Summary Clear'!BFG2)</f>
        <v/>
      </c>
      <c r="BEO13" s="146" t="str">
        <f>IF('Summary Clear'!BFH2=0,"",'Summary Clear'!BFH2)</f>
        <v/>
      </c>
      <c r="BEP13" s="146" t="str">
        <f>IF('Summary Clear'!BFI2=0,"",'Summary Clear'!BFI2)</f>
        <v/>
      </c>
      <c r="BEQ13" s="146" t="str">
        <f>IF('Summary Clear'!BFJ2=0,"",'Summary Clear'!BFJ2)</f>
        <v/>
      </c>
      <c r="BER13" s="146" t="str">
        <f>IF('Summary Clear'!BFK2=0,"",'Summary Clear'!BFK2)</f>
        <v/>
      </c>
      <c r="BES13" s="146" t="str">
        <f>IF('Summary Clear'!BFL2=0,"",'Summary Clear'!BFL2)</f>
        <v/>
      </c>
      <c r="BET13" s="146" t="str">
        <f>IF('Summary Clear'!BFM2=0,"",'Summary Clear'!BFM2)</f>
        <v/>
      </c>
      <c r="BEU13" s="146" t="str">
        <f>IF('Summary Clear'!BFN2=0,"",'Summary Clear'!BFN2)</f>
        <v/>
      </c>
      <c r="BEV13" s="146" t="str">
        <f>IF('Summary Clear'!BFO2=0,"",'Summary Clear'!BFO2)</f>
        <v/>
      </c>
      <c r="BEW13" s="146" t="str">
        <f>IF('Summary Clear'!BFP2=0,"",'Summary Clear'!BFP2)</f>
        <v/>
      </c>
      <c r="BEX13" s="146" t="str">
        <f>IF('Summary Clear'!BFQ2=0,"",'Summary Clear'!BFQ2)</f>
        <v/>
      </c>
      <c r="BEY13" s="146" t="str">
        <f>IF('Summary Clear'!BFR2=0,"",'Summary Clear'!BFR2)</f>
        <v/>
      </c>
      <c r="BEZ13" s="146" t="str">
        <f>IF('Summary Clear'!BFS2=0,"",'Summary Clear'!BFS2)</f>
        <v/>
      </c>
      <c r="BFA13" s="146" t="str">
        <f>IF('Summary Clear'!BFT2=0,"",'Summary Clear'!BFT2)</f>
        <v/>
      </c>
      <c r="BFB13" s="146" t="str">
        <f>IF('Summary Clear'!BFU2=0,"",'Summary Clear'!BFU2)</f>
        <v/>
      </c>
      <c r="BFC13" s="146" t="str">
        <f>IF('Summary Clear'!BFV2=0,"",'Summary Clear'!BFV2)</f>
        <v/>
      </c>
      <c r="BFD13" s="146" t="str">
        <f>IF('Summary Clear'!BFW2=0,"",'Summary Clear'!BFW2)</f>
        <v/>
      </c>
      <c r="BFE13" s="146" t="str">
        <f>IF('Summary Clear'!BFX2=0,"",'Summary Clear'!BFX2)</f>
        <v/>
      </c>
      <c r="BFF13" s="146" t="str">
        <f>IF('Summary Clear'!BFY2=0,"",'Summary Clear'!BFY2)</f>
        <v/>
      </c>
      <c r="BFG13" s="146" t="str">
        <f>IF('Summary Clear'!BFZ2=0,"",'Summary Clear'!BFZ2)</f>
        <v/>
      </c>
      <c r="BFH13" s="146" t="str">
        <f>IF('Summary Clear'!BGA2=0,"",'Summary Clear'!BGA2)</f>
        <v/>
      </c>
      <c r="BFI13" s="146" t="str">
        <f>IF('Summary Clear'!BGB2=0,"",'Summary Clear'!BGB2)</f>
        <v/>
      </c>
      <c r="BFJ13" s="146" t="str">
        <f>IF('Summary Clear'!BGC2=0,"",'Summary Clear'!BGC2)</f>
        <v/>
      </c>
      <c r="BFK13" s="146" t="str">
        <f>IF('Summary Clear'!BGD2=0,"",'Summary Clear'!BGD2)</f>
        <v/>
      </c>
      <c r="BFL13" s="146" t="str">
        <f>IF('Summary Clear'!BGE2=0,"",'Summary Clear'!BGE2)</f>
        <v/>
      </c>
      <c r="BFM13" s="146" t="str">
        <f>IF('Summary Clear'!BGF2=0,"",'Summary Clear'!BGF2)</f>
        <v/>
      </c>
      <c r="BFN13" s="146" t="str">
        <f>IF('Summary Clear'!BGG2=0,"",'Summary Clear'!BGG2)</f>
        <v/>
      </c>
      <c r="BFO13" s="146" t="str">
        <f>IF('Summary Clear'!BGH2=0,"",'Summary Clear'!BGH2)</f>
        <v/>
      </c>
      <c r="BFP13" s="146" t="str">
        <f>IF('Summary Clear'!BGI2=0,"",'Summary Clear'!BGI2)</f>
        <v/>
      </c>
      <c r="BFQ13" s="146" t="str">
        <f>IF('Summary Clear'!BGJ2=0,"",'Summary Clear'!BGJ2)</f>
        <v/>
      </c>
      <c r="BFR13" s="146" t="str">
        <f>IF('Summary Clear'!BGK2=0,"",'Summary Clear'!BGK2)</f>
        <v/>
      </c>
      <c r="BFS13" s="146" t="str">
        <f>IF('Summary Clear'!BGL2=0,"",'Summary Clear'!BGL2)</f>
        <v/>
      </c>
      <c r="BFT13" s="146" t="str">
        <f>IF('Summary Clear'!BGM2=0,"",'Summary Clear'!BGM2)</f>
        <v/>
      </c>
      <c r="BFU13" s="146" t="str">
        <f>IF('Summary Clear'!BGN2=0,"",'Summary Clear'!BGN2)</f>
        <v/>
      </c>
      <c r="BFV13" s="146" t="str">
        <f>IF('Summary Clear'!BGO2=0,"",'Summary Clear'!BGO2)</f>
        <v/>
      </c>
      <c r="BFW13" s="146" t="str">
        <f>IF('Summary Clear'!BGP2=0,"",'Summary Clear'!BGP2)</f>
        <v/>
      </c>
      <c r="BFX13" s="146" t="str">
        <f>IF('Summary Clear'!BGQ2=0,"",'Summary Clear'!BGQ2)</f>
        <v/>
      </c>
      <c r="BFY13" s="146" t="str">
        <f>IF('Summary Clear'!BGR2=0,"",'Summary Clear'!BGR2)</f>
        <v/>
      </c>
      <c r="BFZ13" s="146" t="str">
        <f>IF('Summary Clear'!BGS2=0,"",'Summary Clear'!BGS2)</f>
        <v/>
      </c>
      <c r="BGA13" s="146" t="str">
        <f>IF('Summary Clear'!BGT2=0,"",'Summary Clear'!BGT2)</f>
        <v/>
      </c>
      <c r="BGB13" s="146" t="str">
        <f>IF('Summary Clear'!BGU2=0,"",'Summary Clear'!BGU2)</f>
        <v/>
      </c>
      <c r="BGC13" s="146" t="str">
        <f>IF('Summary Clear'!BGV2=0,"",'Summary Clear'!BGV2)</f>
        <v/>
      </c>
      <c r="BGD13" s="146" t="str">
        <f>IF('Summary Clear'!BGW2=0,"",'Summary Clear'!BGW2)</f>
        <v/>
      </c>
      <c r="BGE13" s="146" t="str">
        <f>IF('Summary Clear'!BGX2=0,"",'Summary Clear'!BGX2)</f>
        <v/>
      </c>
      <c r="BGF13" s="146" t="str">
        <f>IF('Summary Clear'!BGY2=0,"",'Summary Clear'!BGY2)</f>
        <v/>
      </c>
      <c r="BGG13" s="146" t="str">
        <f>IF('Summary Clear'!BGZ2=0,"",'Summary Clear'!BGZ2)</f>
        <v/>
      </c>
      <c r="BGH13" s="146" t="str">
        <f>IF('Summary Clear'!BHA2=0,"",'Summary Clear'!BHA2)</f>
        <v/>
      </c>
      <c r="BGI13" s="146" t="str">
        <f>IF('Summary Clear'!BHB2=0,"",'Summary Clear'!BHB2)</f>
        <v/>
      </c>
      <c r="BGJ13" s="146" t="str">
        <f>IF('Summary Clear'!BHC2=0,"",'Summary Clear'!BHC2)</f>
        <v/>
      </c>
      <c r="BGK13" s="146" t="str">
        <f>IF('Summary Clear'!BHD2=0,"",'Summary Clear'!BHD2)</f>
        <v/>
      </c>
      <c r="BGL13" s="146" t="str">
        <f>IF('Summary Clear'!BHE2=0,"",'Summary Clear'!BHE2)</f>
        <v/>
      </c>
      <c r="BGM13" s="146" t="str">
        <f>IF('Summary Clear'!BHF2=0,"",'Summary Clear'!BHF2)</f>
        <v/>
      </c>
      <c r="BGN13" s="146" t="str">
        <f>IF('Summary Clear'!BHG2=0,"",'Summary Clear'!BHG2)</f>
        <v/>
      </c>
      <c r="BGO13" s="146" t="str">
        <f>IF('Summary Clear'!BHH2=0,"",'Summary Clear'!BHH2)</f>
        <v/>
      </c>
      <c r="BGP13" s="146" t="str">
        <f>IF('Summary Clear'!BHI2=0,"",'Summary Clear'!BHI2)</f>
        <v/>
      </c>
      <c r="BGQ13" s="146" t="str">
        <f>IF('Summary Clear'!BHJ2=0,"",'Summary Clear'!BHJ2)</f>
        <v/>
      </c>
      <c r="BGR13" s="146" t="str">
        <f>IF('Summary Clear'!BHK2=0,"",'Summary Clear'!BHK2)</f>
        <v/>
      </c>
      <c r="BGS13" s="146" t="str">
        <f>IF('Summary Clear'!BHL2=0,"",'Summary Clear'!BHL2)</f>
        <v/>
      </c>
      <c r="BGT13" s="146" t="str">
        <f>IF('Summary Clear'!BHM2=0,"",'Summary Clear'!BHM2)</f>
        <v/>
      </c>
      <c r="BGU13" s="146" t="str">
        <f>IF('Summary Clear'!BHN2=0,"",'Summary Clear'!BHN2)</f>
        <v/>
      </c>
      <c r="BGV13" s="146" t="str">
        <f>IF('Summary Clear'!BHO2=0,"",'Summary Clear'!BHO2)</f>
        <v/>
      </c>
      <c r="BGW13" s="146" t="str">
        <f>IF('Summary Clear'!BHP2=0,"",'Summary Clear'!BHP2)</f>
        <v/>
      </c>
      <c r="BGX13" s="146" t="str">
        <f>IF('Summary Clear'!BHQ2=0,"",'Summary Clear'!BHQ2)</f>
        <v/>
      </c>
      <c r="BGY13" s="146" t="str">
        <f>IF('Summary Clear'!BHR2=0,"",'Summary Clear'!BHR2)</f>
        <v/>
      </c>
      <c r="BGZ13" s="146" t="str">
        <f>IF('Summary Clear'!BHS2=0,"",'Summary Clear'!BHS2)</f>
        <v/>
      </c>
      <c r="BHA13" s="146" t="str">
        <f>IF('Summary Clear'!BHT2=0,"",'Summary Clear'!BHT2)</f>
        <v/>
      </c>
      <c r="BHB13" s="146" t="str">
        <f>IF('Summary Clear'!BHU2=0,"",'Summary Clear'!BHU2)</f>
        <v/>
      </c>
      <c r="BHC13" s="146" t="str">
        <f>IF('Summary Clear'!BHV2=0,"",'Summary Clear'!BHV2)</f>
        <v/>
      </c>
      <c r="BHD13" s="146" t="str">
        <f>IF('Summary Clear'!BHW2=0,"",'Summary Clear'!BHW2)</f>
        <v/>
      </c>
      <c r="BHE13" s="146" t="str">
        <f>IF('Summary Clear'!BHX2=0,"",'Summary Clear'!BHX2)</f>
        <v/>
      </c>
      <c r="BHF13" s="146" t="str">
        <f>IF('Summary Clear'!BHY2=0,"",'Summary Clear'!BHY2)</f>
        <v/>
      </c>
      <c r="BHG13" s="146" t="str">
        <f>IF('Summary Clear'!BHZ2=0,"",'Summary Clear'!BHZ2)</f>
        <v/>
      </c>
      <c r="BHH13" s="146" t="str">
        <f>IF('Summary Clear'!BIA2=0,"",'Summary Clear'!BIA2)</f>
        <v/>
      </c>
      <c r="BHI13" s="146" t="str">
        <f>IF('Summary Clear'!BIB2=0,"",'Summary Clear'!BIB2)</f>
        <v/>
      </c>
      <c r="BHJ13" s="146" t="str">
        <f>IF('Summary Clear'!BIC2=0,"",'Summary Clear'!BIC2)</f>
        <v/>
      </c>
      <c r="BHK13" s="146" t="str">
        <f>IF('Summary Clear'!BID2=0,"",'Summary Clear'!BID2)</f>
        <v/>
      </c>
      <c r="BHL13" s="146" t="str">
        <f>IF('Summary Clear'!BIE2=0,"",'Summary Clear'!BIE2)</f>
        <v/>
      </c>
      <c r="BHM13" s="146" t="str">
        <f>IF('Summary Clear'!BIF2=0,"",'Summary Clear'!BIF2)</f>
        <v/>
      </c>
      <c r="BHN13" s="146" t="str">
        <f>IF('Summary Clear'!BIG2=0,"",'Summary Clear'!BIG2)</f>
        <v/>
      </c>
      <c r="BHO13" s="146" t="str">
        <f>IF('Summary Clear'!BIH2=0,"",'Summary Clear'!BIH2)</f>
        <v/>
      </c>
      <c r="BHP13" s="146" t="str">
        <f>IF('Summary Clear'!BII2=0,"",'Summary Clear'!BII2)</f>
        <v/>
      </c>
      <c r="BHQ13" s="146" t="str">
        <f>IF('Summary Clear'!BIJ2=0,"",'Summary Clear'!BIJ2)</f>
        <v/>
      </c>
      <c r="BHR13" s="146" t="str">
        <f>IF('Summary Clear'!BIK2=0,"",'Summary Clear'!BIK2)</f>
        <v/>
      </c>
      <c r="BHS13" s="146" t="str">
        <f>IF('Summary Clear'!BIL2=0,"",'Summary Clear'!BIL2)</f>
        <v/>
      </c>
      <c r="BHT13" s="146" t="str">
        <f>IF('Summary Clear'!BIM2=0,"",'Summary Clear'!BIM2)</f>
        <v/>
      </c>
      <c r="BHU13" s="146" t="str">
        <f>IF('Summary Clear'!BIN2=0,"",'Summary Clear'!BIN2)</f>
        <v/>
      </c>
      <c r="BHV13" s="146" t="str">
        <f>IF('Summary Clear'!BIO2=0,"",'Summary Clear'!BIO2)</f>
        <v/>
      </c>
      <c r="BHW13" s="146" t="str">
        <f>IF('Summary Clear'!BIP2=0,"",'Summary Clear'!BIP2)</f>
        <v/>
      </c>
      <c r="BHX13" s="146" t="str">
        <f>IF('Summary Clear'!BIQ2=0,"",'Summary Clear'!BIQ2)</f>
        <v/>
      </c>
      <c r="BHY13" s="146" t="str">
        <f>IF('Summary Clear'!BIR2=0,"",'Summary Clear'!BIR2)</f>
        <v/>
      </c>
      <c r="BHZ13" s="146" t="str">
        <f>IF('Summary Clear'!BIS2=0,"",'Summary Clear'!BIS2)</f>
        <v/>
      </c>
      <c r="BIA13" s="146" t="str">
        <f>IF('Summary Clear'!BIT2=0,"",'Summary Clear'!BIT2)</f>
        <v/>
      </c>
      <c r="BIB13" s="146" t="str">
        <f>IF('Summary Clear'!BIU2=0,"",'Summary Clear'!BIU2)</f>
        <v/>
      </c>
      <c r="BIC13" s="146" t="str">
        <f>IF('Summary Clear'!BIV2=0,"",'Summary Clear'!BIV2)</f>
        <v/>
      </c>
      <c r="BID13" s="146" t="str">
        <f>IF('Summary Clear'!BIW2=0,"",'Summary Clear'!BIW2)</f>
        <v/>
      </c>
      <c r="BIE13" s="146" t="str">
        <f>IF('Summary Clear'!BIX2=0,"",'Summary Clear'!BIX2)</f>
        <v/>
      </c>
      <c r="BIF13" s="146" t="str">
        <f>IF('Summary Clear'!BIY2=0,"",'Summary Clear'!BIY2)</f>
        <v/>
      </c>
      <c r="BIG13" s="146" t="str">
        <f>IF('Summary Clear'!BIZ2=0,"",'Summary Clear'!BIZ2)</f>
        <v/>
      </c>
      <c r="BIH13" s="146" t="str">
        <f>IF('Summary Clear'!BJA2=0,"",'Summary Clear'!BJA2)</f>
        <v/>
      </c>
      <c r="BII13" s="146" t="str">
        <f>IF('Summary Clear'!BJB2=0,"",'Summary Clear'!BJB2)</f>
        <v/>
      </c>
      <c r="BIJ13" s="146" t="str">
        <f>IF('Summary Clear'!BJC2=0,"",'Summary Clear'!BJC2)</f>
        <v/>
      </c>
      <c r="BIK13" s="146" t="str">
        <f>IF('Summary Clear'!BJD2=0,"",'Summary Clear'!BJD2)</f>
        <v/>
      </c>
      <c r="BIL13" s="146" t="str">
        <f>IF('Summary Clear'!BJE2=0,"",'Summary Clear'!BJE2)</f>
        <v/>
      </c>
      <c r="BIM13" s="146" t="str">
        <f>IF('Summary Clear'!BJF2=0,"",'Summary Clear'!BJF2)</f>
        <v/>
      </c>
      <c r="BIN13" s="146" t="str">
        <f>IF('Summary Clear'!BJG2=0,"",'Summary Clear'!BJG2)</f>
        <v/>
      </c>
      <c r="BIO13" s="146" t="str">
        <f>IF('Summary Clear'!BJH2=0,"",'Summary Clear'!BJH2)</f>
        <v/>
      </c>
      <c r="BIP13" s="146" t="str">
        <f>IF('Summary Clear'!BJI2=0,"",'Summary Clear'!BJI2)</f>
        <v/>
      </c>
      <c r="BIQ13" s="146" t="str">
        <f>IF('Summary Clear'!BJJ2=0,"",'Summary Clear'!BJJ2)</f>
        <v/>
      </c>
      <c r="BIR13" s="146" t="str">
        <f>IF('Summary Clear'!BJK2=0,"",'Summary Clear'!BJK2)</f>
        <v/>
      </c>
      <c r="BIS13" s="146" t="str">
        <f>IF('Summary Clear'!BJL2=0,"",'Summary Clear'!BJL2)</f>
        <v/>
      </c>
      <c r="BIT13" s="146" t="str">
        <f>IF('Summary Clear'!BJM2=0,"",'Summary Clear'!BJM2)</f>
        <v/>
      </c>
      <c r="BIU13" s="146" t="str">
        <f>IF('Summary Clear'!BJN2=0,"",'Summary Clear'!BJN2)</f>
        <v/>
      </c>
      <c r="BIV13" s="146" t="str">
        <f>IF('Summary Clear'!BJO2=0,"",'Summary Clear'!BJO2)</f>
        <v/>
      </c>
      <c r="BIW13" s="146" t="str">
        <f>IF('Summary Clear'!BJP2=0,"",'Summary Clear'!BJP2)</f>
        <v/>
      </c>
      <c r="BIX13" s="146" t="str">
        <f>IF('Summary Clear'!BJQ2=0,"",'Summary Clear'!BJQ2)</f>
        <v/>
      </c>
      <c r="BIY13" s="146" t="str">
        <f>IF('Summary Clear'!BJR2=0,"",'Summary Clear'!BJR2)</f>
        <v/>
      </c>
      <c r="BIZ13" s="146" t="str">
        <f>IF('Summary Clear'!BJS2=0,"",'Summary Clear'!BJS2)</f>
        <v/>
      </c>
      <c r="BJA13" s="146" t="str">
        <f>IF('Summary Clear'!BJT2=0,"",'Summary Clear'!BJT2)</f>
        <v/>
      </c>
      <c r="BJB13" s="146" t="str">
        <f>IF('Summary Clear'!BJU2=0,"",'Summary Clear'!BJU2)</f>
        <v/>
      </c>
      <c r="BJC13" s="146" t="str">
        <f>IF('Summary Clear'!BJV2=0,"",'Summary Clear'!BJV2)</f>
        <v/>
      </c>
      <c r="BJD13" s="146" t="str">
        <f>IF('Summary Clear'!BJW2=0,"",'Summary Clear'!BJW2)</f>
        <v/>
      </c>
      <c r="BJE13" s="146" t="str">
        <f>IF('Summary Clear'!BJX2=0,"",'Summary Clear'!BJX2)</f>
        <v/>
      </c>
      <c r="BJF13" s="146" t="str">
        <f>IF('Summary Clear'!BJY2=0,"",'Summary Clear'!BJY2)</f>
        <v/>
      </c>
      <c r="BJG13" s="146" t="str">
        <f>IF('Summary Clear'!BJZ2=0,"",'Summary Clear'!BJZ2)</f>
        <v/>
      </c>
      <c r="BJH13" s="146" t="str">
        <f>IF('Summary Clear'!BKA2=0,"",'Summary Clear'!BKA2)</f>
        <v/>
      </c>
      <c r="BJI13" s="146" t="str">
        <f>IF('Summary Clear'!BKB2=0,"",'Summary Clear'!BKB2)</f>
        <v/>
      </c>
      <c r="BJJ13" s="146" t="str">
        <f>IF('Summary Clear'!BKC2=0,"",'Summary Clear'!BKC2)</f>
        <v/>
      </c>
      <c r="BJK13" s="146" t="str">
        <f>IF('Summary Clear'!BKD2=0,"",'Summary Clear'!BKD2)</f>
        <v/>
      </c>
      <c r="BJL13" s="146" t="str">
        <f>IF('Summary Clear'!BKE2=0,"",'Summary Clear'!BKE2)</f>
        <v/>
      </c>
      <c r="BJM13" s="146" t="str">
        <f>IF('Summary Clear'!BKF2=0,"",'Summary Clear'!BKF2)</f>
        <v/>
      </c>
      <c r="BJN13" s="146" t="str">
        <f>IF('Summary Clear'!BKG2=0,"",'Summary Clear'!BKG2)</f>
        <v/>
      </c>
      <c r="BJO13" s="146" t="str">
        <f>IF('Summary Clear'!BKH2=0,"",'Summary Clear'!BKH2)</f>
        <v/>
      </c>
      <c r="BJP13" s="146" t="str">
        <f>IF('Summary Clear'!BKI2=0,"",'Summary Clear'!BKI2)</f>
        <v/>
      </c>
      <c r="BJQ13" s="146" t="str">
        <f>IF('Summary Clear'!BKJ2=0,"",'Summary Clear'!BKJ2)</f>
        <v/>
      </c>
      <c r="BJR13" s="146" t="str">
        <f>IF('Summary Clear'!BKK2=0,"",'Summary Clear'!BKK2)</f>
        <v/>
      </c>
      <c r="BJS13" s="146" t="str">
        <f>IF('Summary Clear'!BKL2=0,"",'Summary Clear'!BKL2)</f>
        <v/>
      </c>
      <c r="BJT13" s="146" t="str">
        <f>IF('Summary Clear'!BKM2=0,"",'Summary Clear'!BKM2)</f>
        <v/>
      </c>
      <c r="BJU13" s="146" t="str">
        <f>IF('Summary Clear'!BKN2=0,"",'Summary Clear'!BKN2)</f>
        <v/>
      </c>
      <c r="BJV13" s="146" t="str">
        <f>IF('Summary Clear'!BKO2=0,"",'Summary Clear'!BKO2)</f>
        <v/>
      </c>
      <c r="BJW13" s="146" t="str">
        <f>IF('Summary Clear'!BKP2=0,"",'Summary Clear'!BKP2)</f>
        <v/>
      </c>
      <c r="BJX13" s="146" t="str">
        <f>IF('Summary Clear'!BKQ2=0,"",'Summary Clear'!BKQ2)</f>
        <v/>
      </c>
      <c r="BJY13" s="146" t="str">
        <f>IF('Summary Clear'!BKR2=0,"",'Summary Clear'!BKR2)</f>
        <v/>
      </c>
      <c r="BJZ13" s="146" t="str">
        <f>IF('Summary Clear'!BKS2=0,"",'Summary Clear'!BKS2)</f>
        <v/>
      </c>
      <c r="BKA13" s="146" t="str">
        <f>IF('Summary Clear'!BKT2=0,"",'Summary Clear'!BKT2)</f>
        <v/>
      </c>
      <c r="BKB13" s="146" t="str">
        <f>IF('Summary Clear'!BKU2=0,"",'Summary Clear'!BKU2)</f>
        <v/>
      </c>
      <c r="BKC13" s="146" t="str">
        <f>IF('Summary Clear'!BKV2=0,"",'Summary Clear'!BKV2)</f>
        <v/>
      </c>
      <c r="BKD13" s="146" t="str">
        <f>IF('Summary Clear'!BKW2=0,"",'Summary Clear'!BKW2)</f>
        <v/>
      </c>
      <c r="BKE13" s="146" t="str">
        <f>IF('Summary Clear'!BKX2=0,"",'Summary Clear'!BKX2)</f>
        <v/>
      </c>
      <c r="BKF13" s="146" t="str">
        <f>IF('Summary Clear'!BKY2=0,"",'Summary Clear'!BKY2)</f>
        <v/>
      </c>
      <c r="BKG13" s="146" t="str">
        <f>IF('Summary Clear'!BKZ2=0,"",'Summary Clear'!BKZ2)</f>
        <v/>
      </c>
      <c r="BKH13" s="146" t="str">
        <f>IF('Summary Clear'!BLA2=0,"",'Summary Clear'!BLA2)</f>
        <v/>
      </c>
      <c r="BKI13" s="146" t="str">
        <f>IF('Summary Clear'!BLB2=0,"",'Summary Clear'!BLB2)</f>
        <v/>
      </c>
      <c r="BKJ13" s="146" t="str">
        <f>IF('Summary Clear'!BLC2=0,"",'Summary Clear'!BLC2)</f>
        <v/>
      </c>
      <c r="BKK13" s="146" t="str">
        <f>IF('Summary Clear'!BLD2=0,"",'Summary Clear'!BLD2)</f>
        <v/>
      </c>
      <c r="BKL13" s="146" t="str">
        <f>IF('Summary Clear'!BLE2=0,"",'Summary Clear'!BLE2)</f>
        <v/>
      </c>
      <c r="BKM13" s="146" t="str">
        <f>IF('Summary Clear'!BLF2=0,"",'Summary Clear'!BLF2)</f>
        <v/>
      </c>
      <c r="BKN13" s="146" t="str">
        <f>IF('Summary Clear'!BLG2=0,"",'Summary Clear'!BLG2)</f>
        <v/>
      </c>
      <c r="BKO13" s="146" t="str">
        <f>IF('Summary Clear'!BLH2=0,"",'Summary Clear'!BLH2)</f>
        <v/>
      </c>
      <c r="BKP13" s="146" t="str">
        <f>IF('Summary Clear'!BLI2=0,"",'Summary Clear'!BLI2)</f>
        <v/>
      </c>
      <c r="BKQ13" s="146" t="str">
        <f>IF('Summary Clear'!BLJ2=0,"",'Summary Clear'!BLJ2)</f>
        <v/>
      </c>
      <c r="BKR13" s="146" t="str">
        <f>IF('Summary Clear'!BLK2=0,"",'Summary Clear'!BLK2)</f>
        <v/>
      </c>
      <c r="BKS13" s="146" t="str">
        <f>IF('Summary Clear'!BLL2=0,"",'Summary Clear'!BLL2)</f>
        <v/>
      </c>
      <c r="BKT13" s="146" t="str">
        <f>IF('Summary Clear'!BLM2=0,"",'Summary Clear'!BLM2)</f>
        <v/>
      </c>
      <c r="BKU13" s="146" t="str">
        <f>IF('Summary Clear'!BLN2=0,"",'Summary Clear'!BLN2)</f>
        <v/>
      </c>
      <c r="BKV13" s="146" t="str">
        <f>IF('Summary Clear'!BLO2=0,"",'Summary Clear'!BLO2)</f>
        <v/>
      </c>
      <c r="BKW13" s="146" t="str">
        <f>IF('Summary Clear'!BLP2=0,"",'Summary Clear'!BLP2)</f>
        <v/>
      </c>
      <c r="BKX13" s="146" t="str">
        <f>IF('Summary Clear'!BLQ2=0,"",'Summary Clear'!BLQ2)</f>
        <v/>
      </c>
      <c r="BKY13" s="146" t="str">
        <f>IF('Summary Clear'!BLR2=0,"",'Summary Clear'!BLR2)</f>
        <v/>
      </c>
      <c r="BKZ13" s="146" t="str">
        <f>IF('Summary Clear'!BLS2=0,"",'Summary Clear'!BLS2)</f>
        <v/>
      </c>
      <c r="BLA13" s="146" t="str">
        <f>IF('Summary Clear'!BLT2=0,"",'Summary Clear'!BLT2)</f>
        <v/>
      </c>
      <c r="BLB13" s="146" t="str">
        <f>IF('Summary Clear'!BLU2=0,"",'Summary Clear'!BLU2)</f>
        <v/>
      </c>
      <c r="BLC13" s="146" t="str">
        <f>IF('Summary Clear'!BLV2=0,"",'Summary Clear'!BLV2)</f>
        <v/>
      </c>
      <c r="BLD13" s="146" t="str">
        <f>IF('Summary Clear'!BLW2=0,"",'Summary Clear'!BLW2)</f>
        <v/>
      </c>
      <c r="BLE13" s="146" t="str">
        <f>IF('Summary Clear'!BLX2=0,"",'Summary Clear'!BLX2)</f>
        <v/>
      </c>
      <c r="BLF13" s="146" t="str">
        <f>IF('Summary Clear'!BLY2=0,"",'Summary Clear'!BLY2)</f>
        <v/>
      </c>
      <c r="BLG13" s="146" t="str">
        <f>IF('Summary Clear'!BLZ2=0,"",'Summary Clear'!BLZ2)</f>
        <v/>
      </c>
      <c r="BLH13" s="146" t="str">
        <f>IF('Summary Clear'!BMA2=0,"",'Summary Clear'!BMA2)</f>
        <v/>
      </c>
      <c r="BLI13" s="146" t="str">
        <f>IF('Summary Clear'!BMB2=0,"",'Summary Clear'!BMB2)</f>
        <v/>
      </c>
      <c r="BLJ13" s="146" t="str">
        <f>IF('Summary Clear'!BMC2=0,"",'Summary Clear'!BMC2)</f>
        <v/>
      </c>
      <c r="BLK13" s="146" t="str">
        <f>IF('Summary Clear'!BMD2=0,"",'Summary Clear'!BMD2)</f>
        <v/>
      </c>
      <c r="BLL13" s="146" t="str">
        <f>IF('Summary Clear'!BME2=0,"",'Summary Clear'!BME2)</f>
        <v/>
      </c>
      <c r="BLM13" s="146" t="str">
        <f>IF('Summary Clear'!BMF2=0,"",'Summary Clear'!BMF2)</f>
        <v/>
      </c>
      <c r="BLN13" s="146" t="str">
        <f>IF('Summary Clear'!BMG2=0,"",'Summary Clear'!BMG2)</f>
        <v/>
      </c>
      <c r="BLO13" s="146" t="str">
        <f>IF('Summary Clear'!BMH2=0,"",'Summary Clear'!BMH2)</f>
        <v/>
      </c>
      <c r="BLP13" s="146" t="str">
        <f>IF('Summary Clear'!BMI2=0,"",'Summary Clear'!BMI2)</f>
        <v/>
      </c>
      <c r="BLQ13" s="146" t="str">
        <f>IF('Summary Clear'!BMJ2=0,"",'Summary Clear'!BMJ2)</f>
        <v/>
      </c>
      <c r="BLR13" s="146" t="str">
        <f>IF('Summary Clear'!BMK2=0,"",'Summary Clear'!BMK2)</f>
        <v/>
      </c>
      <c r="BLS13" s="146" t="str">
        <f>IF('Summary Clear'!BML2=0,"",'Summary Clear'!BML2)</f>
        <v/>
      </c>
      <c r="BLT13" s="146" t="str">
        <f>IF('Summary Clear'!BMM2=0,"",'Summary Clear'!BMM2)</f>
        <v/>
      </c>
      <c r="BLU13" s="146" t="str">
        <f>IF('Summary Clear'!BMN2=0,"",'Summary Clear'!BMN2)</f>
        <v/>
      </c>
      <c r="BLV13" s="146" t="str">
        <f>IF('Summary Clear'!BMO2=0,"",'Summary Clear'!BMO2)</f>
        <v/>
      </c>
      <c r="BLW13" s="146" t="str">
        <f>IF('Summary Clear'!BMP2=0,"",'Summary Clear'!BMP2)</f>
        <v/>
      </c>
      <c r="BLX13" s="146" t="str">
        <f>IF('Summary Clear'!BMQ2=0,"",'Summary Clear'!BMQ2)</f>
        <v/>
      </c>
      <c r="BLY13" s="146" t="str">
        <f>IF('Summary Clear'!BMR2=0,"",'Summary Clear'!BMR2)</f>
        <v/>
      </c>
      <c r="BLZ13" s="146" t="str">
        <f>IF('Summary Clear'!BMS2=0,"",'Summary Clear'!BMS2)</f>
        <v/>
      </c>
      <c r="BMA13" s="146" t="str">
        <f>IF('Summary Clear'!BMT2=0,"",'Summary Clear'!BMT2)</f>
        <v/>
      </c>
      <c r="BMB13" s="146" t="str">
        <f>IF('Summary Clear'!BMU2=0,"",'Summary Clear'!BMU2)</f>
        <v/>
      </c>
      <c r="BMC13" s="146" t="str">
        <f>IF('Summary Clear'!BMV2=0,"",'Summary Clear'!BMV2)</f>
        <v/>
      </c>
      <c r="BMD13" s="146" t="str">
        <f>IF('Summary Clear'!BMW2=0,"",'Summary Clear'!BMW2)</f>
        <v/>
      </c>
      <c r="BME13" s="146" t="str">
        <f>IF('Summary Clear'!BMX2=0,"",'Summary Clear'!BMX2)</f>
        <v/>
      </c>
      <c r="BMF13" s="146" t="str">
        <f>IF('Summary Clear'!BMY2=0,"",'Summary Clear'!BMY2)</f>
        <v/>
      </c>
      <c r="BMG13" s="146" t="str">
        <f>IF('Summary Clear'!BMZ2=0,"",'Summary Clear'!BMZ2)</f>
        <v/>
      </c>
      <c r="BMH13" s="146" t="str">
        <f>IF('Summary Clear'!BNA2=0,"",'Summary Clear'!BNA2)</f>
        <v/>
      </c>
      <c r="BMI13" s="146" t="str">
        <f>IF('Summary Clear'!BNB2=0,"",'Summary Clear'!BNB2)</f>
        <v/>
      </c>
      <c r="BMJ13" s="146" t="str">
        <f>IF('Summary Clear'!BNC2=0,"",'Summary Clear'!BNC2)</f>
        <v/>
      </c>
      <c r="BMK13" s="146" t="str">
        <f>IF('Summary Clear'!BND2=0,"",'Summary Clear'!BND2)</f>
        <v/>
      </c>
      <c r="BML13" s="146" t="str">
        <f>IF('Summary Clear'!BNE2=0,"",'Summary Clear'!BNE2)</f>
        <v/>
      </c>
      <c r="BMM13" s="146" t="str">
        <f>IF('Summary Clear'!BNF2=0,"",'Summary Clear'!BNF2)</f>
        <v/>
      </c>
      <c r="BMN13" s="146" t="str">
        <f>IF('Summary Clear'!BNG2=0,"",'Summary Clear'!BNG2)</f>
        <v/>
      </c>
      <c r="BMO13" s="146" t="str">
        <f>IF('Summary Clear'!BNH2=0,"",'Summary Clear'!BNH2)</f>
        <v/>
      </c>
      <c r="BMP13" s="146" t="str">
        <f>IF('Summary Clear'!BNI2=0,"",'Summary Clear'!BNI2)</f>
        <v/>
      </c>
      <c r="BMQ13" s="146" t="str">
        <f>IF('Summary Clear'!BNJ2=0,"",'Summary Clear'!BNJ2)</f>
        <v/>
      </c>
      <c r="BMR13" s="146" t="str">
        <f>IF('Summary Clear'!BNK2=0,"",'Summary Clear'!BNK2)</f>
        <v/>
      </c>
      <c r="BMS13" s="146" t="str">
        <f>IF('Summary Clear'!BNL2=0,"",'Summary Clear'!BNL2)</f>
        <v/>
      </c>
      <c r="BMT13" s="146" t="str">
        <f>IF('Summary Clear'!BNM2=0,"",'Summary Clear'!BNM2)</f>
        <v/>
      </c>
      <c r="BMU13" s="146" t="str">
        <f>IF('Summary Clear'!BNN2=0,"",'Summary Clear'!BNN2)</f>
        <v/>
      </c>
      <c r="BMV13" s="146" t="str">
        <f>IF('Summary Clear'!BNO2=0,"",'Summary Clear'!BNO2)</f>
        <v/>
      </c>
      <c r="BMW13" s="146" t="str">
        <f>IF('Summary Clear'!BNP2=0,"",'Summary Clear'!BNP2)</f>
        <v/>
      </c>
      <c r="BMX13" s="146" t="str">
        <f>IF('Summary Clear'!BNQ2=0,"",'Summary Clear'!BNQ2)</f>
        <v/>
      </c>
      <c r="BMY13" s="146" t="str">
        <f>IF('Summary Clear'!BNR2=0,"",'Summary Clear'!BNR2)</f>
        <v/>
      </c>
      <c r="BMZ13" s="146" t="str">
        <f>IF('Summary Clear'!BNS2=0,"",'Summary Clear'!BNS2)</f>
        <v/>
      </c>
      <c r="BNA13" s="146" t="str">
        <f>IF('Summary Clear'!BNT2=0,"",'Summary Clear'!BNT2)</f>
        <v/>
      </c>
      <c r="BNB13" s="146" t="str">
        <f>IF('Summary Clear'!BNU2=0,"",'Summary Clear'!BNU2)</f>
        <v/>
      </c>
      <c r="BNC13" s="146" t="str">
        <f>IF('Summary Clear'!BNV2=0,"",'Summary Clear'!BNV2)</f>
        <v/>
      </c>
      <c r="BND13" s="146" t="str">
        <f>IF('Summary Clear'!BNW2=0,"",'Summary Clear'!BNW2)</f>
        <v/>
      </c>
      <c r="BNE13" s="146" t="str">
        <f>IF('Summary Clear'!BNX2=0,"",'Summary Clear'!BNX2)</f>
        <v/>
      </c>
      <c r="BNF13" s="146" t="str">
        <f>IF('Summary Clear'!BNY2=0,"",'Summary Clear'!BNY2)</f>
        <v/>
      </c>
      <c r="BNG13" s="146" t="str">
        <f>IF('Summary Clear'!BNZ2=0,"",'Summary Clear'!BNZ2)</f>
        <v/>
      </c>
      <c r="BNH13" s="146" t="str">
        <f>IF('Summary Clear'!BOA2=0,"",'Summary Clear'!BOA2)</f>
        <v/>
      </c>
      <c r="BNI13" s="146" t="str">
        <f>IF('Summary Clear'!BOB2=0,"",'Summary Clear'!BOB2)</f>
        <v/>
      </c>
      <c r="BNJ13" s="146" t="str">
        <f>IF('Summary Clear'!BOC2=0,"",'Summary Clear'!BOC2)</f>
        <v/>
      </c>
      <c r="BNK13" s="146" t="str">
        <f>IF('Summary Clear'!BOD2=0,"",'Summary Clear'!BOD2)</f>
        <v/>
      </c>
      <c r="BNL13" s="146" t="str">
        <f>IF('Summary Clear'!BOE2=0,"",'Summary Clear'!BOE2)</f>
        <v/>
      </c>
      <c r="BNM13" s="146" t="str">
        <f>IF('Summary Clear'!BOF2=0,"",'Summary Clear'!BOF2)</f>
        <v/>
      </c>
      <c r="BNN13" s="146" t="str">
        <f>IF('Summary Clear'!BOG2=0,"",'Summary Clear'!BOG2)</f>
        <v/>
      </c>
      <c r="BNO13" s="146" t="str">
        <f>IF('Summary Clear'!BOH2=0,"",'Summary Clear'!BOH2)</f>
        <v/>
      </c>
      <c r="BNP13" s="146" t="str">
        <f>IF('Summary Clear'!BOI2=0,"",'Summary Clear'!BOI2)</f>
        <v/>
      </c>
      <c r="BNQ13" s="146" t="str">
        <f>IF('Summary Clear'!BOJ2=0,"",'Summary Clear'!BOJ2)</f>
        <v/>
      </c>
      <c r="BNR13" s="146" t="str">
        <f>IF('Summary Clear'!BOK2=0,"",'Summary Clear'!BOK2)</f>
        <v/>
      </c>
      <c r="BNS13" s="146" t="str">
        <f>IF('Summary Clear'!BOL2=0,"",'Summary Clear'!BOL2)</f>
        <v/>
      </c>
      <c r="BNT13" s="146" t="str">
        <f>IF('Summary Clear'!BOM2=0,"",'Summary Clear'!BOM2)</f>
        <v/>
      </c>
      <c r="BNU13" s="146" t="str">
        <f>IF('Summary Clear'!BON2=0,"",'Summary Clear'!BON2)</f>
        <v/>
      </c>
      <c r="BNV13" s="146" t="str">
        <f>IF('Summary Clear'!BOO2=0,"",'Summary Clear'!BOO2)</f>
        <v/>
      </c>
      <c r="BNW13" s="146" t="str">
        <f>IF('Summary Clear'!BOP2=0,"",'Summary Clear'!BOP2)</f>
        <v/>
      </c>
      <c r="BNX13" s="146" t="str">
        <f>IF('Summary Clear'!BOQ2=0,"",'Summary Clear'!BOQ2)</f>
        <v/>
      </c>
      <c r="BNY13" s="146" t="str">
        <f>IF('Summary Clear'!BOR2=0,"",'Summary Clear'!BOR2)</f>
        <v/>
      </c>
      <c r="BNZ13" s="146" t="str">
        <f>IF('Summary Clear'!BOS2=0,"",'Summary Clear'!BOS2)</f>
        <v/>
      </c>
      <c r="BOA13" s="146" t="str">
        <f>IF('Summary Clear'!BOT2=0,"",'Summary Clear'!BOT2)</f>
        <v/>
      </c>
      <c r="BOB13" s="146" t="str">
        <f>IF('Summary Clear'!BOU2=0,"",'Summary Clear'!BOU2)</f>
        <v/>
      </c>
      <c r="BOC13" s="146" t="str">
        <f>IF('Summary Clear'!BOV2=0,"",'Summary Clear'!BOV2)</f>
        <v/>
      </c>
      <c r="BOD13" s="146" t="str">
        <f>IF('Summary Clear'!BOW2=0,"",'Summary Clear'!BOW2)</f>
        <v/>
      </c>
      <c r="BOE13" s="146" t="str">
        <f>IF('Summary Clear'!BOX2=0,"",'Summary Clear'!BOX2)</f>
        <v/>
      </c>
      <c r="BOF13" s="146" t="str">
        <f>IF('Summary Clear'!BOY2=0,"",'Summary Clear'!BOY2)</f>
        <v/>
      </c>
      <c r="BOG13" s="146" t="str">
        <f>IF('Summary Clear'!BOZ2=0,"",'Summary Clear'!BOZ2)</f>
        <v/>
      </c>
      <c r="BOH13" s="146" t="str">
        <f>IF('Summary Clear'!BPA2=0,"",'Summary Clear'!BPA2)</f>
        <v/>
      </c>
      <c r="BOI13" s="146" t="str">
        <f>IF('Summary Clear'!BPB2=0,"",'Summary Clear'!BPB2)</f>
        <v/>
      </c>
      <c r="BOJ13" s="146" t="str">
        <f>IF('Summary Clear'!BPC2=0,"",'Summary Clear'!BPC2)</f>
        <v/>
      </c>
      <c r="BOK13" s="146" t="str">
        <f>IF('Summary Clear'!BPD2=0,"",'Summary Clear'!BPD2)</f>
        <v/>
      </c>
      <c r="BOL13" s="146" t="str">
        <f>IF('Summary Clear'!BPE2=0,"",'Summary Clear'!BPE2)</f>
        <v/>
      </c>
      <c r="BOM13" s="146" t="str">
        <f>IF('Summary Clear'!BPF2=0,"",'Summary Clear'!BPF2)</f>
        <v/>
      </c>
      <c r="BON13" s="146" t="str">
        <f>IF('Summary Clear'!BPG2=0,"",'Summary Clear'!BPG2)</f>
        <v/>
      </c>
      <c r="BOO13" s="146" t="str">
        <f>IF('Summary Clear'!BPH2=0,"",'Summary Clear'!BPH2)</f>
        <v/>
      </c>
      <c r="BOP13" s="146" t="str">
        <f>IF('Summary Clear'!BPI2=0,"",'Summary Clear'!BPI2)</f>
        <v/>
      </c>
      <c r="BOQ13" s="146" t="str">
        <f>IF('Summary Clear'!BPJ2=0,"",'Summary Clear'!BPJ2)</f>
        <v/>
      </c>
      <c r="BOR13" s="146" t="str">
        <f>IF('Summary Clear'!BPK2=0,"",'Summary Clear'!BPK2)</f>
        <v/>
      </c>
      <c r="BOS13" s="146" t="str">
        <f>IF('Summary Clear'!BPL2=0,"",'Summary Clear'!BPL2)</f>
        <v/>
      </c>
      <c r="BOT13" s="146" t="str">
        <f>IF('Summary Clear'!BPM2=0,"",'Summary Clear'!BPM2)</f>
        <v/>
      </c>
      <c r="BOU13" s="146" t="str">
        <f>IF('Summary Clear'!BPN2=0,"",'Summary Clear'!BPN2)</f>
        <v/>
      </c>
      <c r="BOV13" s="146" t="str">
        <f>IF('Summary Clear'!BPO2=0,"",'Summary Clear'!BPO2)</f>
        <v/>
      </c>
      <c r="BOW13" s="146" t="str">
        <f>IF('Summary Clear'!BPP2=0,"",'Summary Clear'!BPP2)</f>
        <v/>
      </c>
      <c r="BOX13" s="146" t="str">
        <f>IF('Summary Clear'!BPQ2=0,"",'Summary Clear'!BPQ2)</f>
        <v/>
      </c>
      <c r="BOY13" s="146" t="str">
        <f>IF('Summary Clear'!BPR2=0,"",'Summary Clear'!BPR2)</f>
        <v/>
      </c>
      <c r="BOZ13" s="146" t="str">
        <f>IF('Summary Clear'!BPS2=0,"",'Summary Clear'!BPS2)</f>
        <v/>
      </c>
      <c r="BPA13" s="146" t="str">
        <f>IF('Summary Clear'!BPT2=0,"",'Summary Clear'!BPT2)</f>
        <v/>
      </c>
      <c r="BPB13" s="146" t="str">
        <f>IF('Summary Clear'!BPU2=0,"",'Summary Clear'!BPU2)</f>
        <v/>
      </c>
      <c r="BPC13" s="146" t="str">
        <f>IF('Summary Clear'!BPV2=0,"",'Summary Clear'!BPV2)</f>
        <v/>
      </c>
      <c r="BPD13" s="146" t="str">
        <f>IF('Summary Clear'!BPW2=0,"",'Summary Clear'!BPW2)</f>
        <v/>
      </c>
      <c r="BPE13" s="146" t="str">
        <f>IF('Summary Clear'!BPX2=0,"",'Summary Clear'!BPX2)</f>
        <v/>
      </c>
      <c r="BPF13" s="146" t="str">
        <f>IF('Summary Clear'!BPY2=0,"",'Summary Clear'!BPY2)</f>
        <v/>
      </c>
      <c r="BPG13" s="146" t="str">
        <f>IF('Summary Clear'!BPZ2=0,"",'Summary Clear'!BPZ2)</f>
        <v/>
      </c>
      <c r="BPH13" s="146" t="str">
        <f>IF('Summary Clear'!BQA2=0,"",'Summary Clear'!BQA2)</f>
        <v/>
      </c>
      <c r="BPI13" s="146" t="str">
        <f>IF('Summary Clear'!BQB2=0,"",'Summary Clear'!BQB2)</f>
        <v/>
      </c>
      <c r="BPJ13" s="146" t="str">
        <f>IF('Summary Clear'!BQC2=0,"",'Summary Clear'!BQC2)</f>
        <v/>
      </c>
      <c r="BPK13" s="146" t="str">
        <f>IF('Summary Clear'!BQD2=0,"",'Summary Clear'!BQD2)</f>
        <v/>
      </c>
      <c r="BPL13" s="146" t="str">
        <f>IF('Summary Clear'!BQE2=0,"",'Summary Clear'!BQE2)</f>
        <v/>
      </c>
      <c r="BPM13" s="146" t="str">
        <f>IF('Summary Clear'!BQF2=0,"",'Summary Clear'!BQF2)</f>
        <v/>
      </c>
      <c r="BPN13" s="146" t="str">
        <f>IF('Summary Clear'!BQG2=0,"",'Summary Clear'!BQG2)</f>
        <v/>
      </c>
      <c r="BPO13" s="146" t="str">
        <f>IF('Summary Clear'!BQH2=0,"",'Summary Clear'!BQH2)</f>
        <v/>
      </c>
      <c r="BPP13" s="146" t="str">
        <f>IF('Summary Clear'!BQI2=0,"",'Summary Clear'!BQI2)</f>
        <v/>
      </c>
      <c r="BPQ13" s="146" t="str">
        <f>IF('Summary Clear'!BQJ2=0,"",'Summary Clear'!BQJ2)</f>
        <v/>
      </c>
      <c r="BPR13" s="146" t="str">
        <f>IF('Summary Clear'!BQK2=0,"",'Summary Clear'!BQK2)</f>
        <v/>
      </c>
      <c r="BPS13" s="146" t="str">
        <f>IF('Summary Clear'!BQL2=0,"",'Summary Clear'!BQL2)</f>
        <v/>
      </c>
      <c r="BPT13" s="146" t="str">
        <f>IF('Summary Clear'!BQM2=0,"",'Summary Clear'!BQM2)</f>
        <v/>
      </c>
      <c r="BPU13" s="146" t="str">
        <f>IF('Summary Clear'!BQN2=0,"",'Summary Clear'!BQN2)</f>
        <v/>
      </c>
      <c r="BPV13" s="146" t="str">
        <f>IF('Summary Clear'!BQO2=0,"",'Summary Clear'!BQO2)</f>
        <v/>
      </c>
      <c r="BPW13" s="146" t="str">
        <f>IF('Summary Clear'!BQP2=0,"",'Summary Clear'!BQP2)</f>
        <v/>
      </c>
      <c r="BPX13" s="146" t="str">
        <f>IF('Summary Clear'!BQQ2=0,"",'Summary Clear'!BQQ2)</f>
        <v/>
      </c>
      <c r="BPY13" s="146" t="str">
        <f>IF('Summary Clear'!BQR2=0,"",'Summary Clear'!BQR2)</f>
        <v/>
      </c>
      <c r="BPZ13" s="146" t="str">
        <f>IF('Summary Clear'!BQS2=0,"",'Summary Clear'!BQS2)</f>
        <v/>
      </c>
      <c r="BQA13" s="146" t="str">
        <f>IF('Summary Clear'!BQT2=0,"",'Summary Clear'!BQT2)</f>
        <v/>
      </c>
      <c r="BQB13" s="146" t="str">
        <f>IF('Summary Clear'!BQU2=0,"",'Summary Clear'!BQU2)</f>
        <v/>
      </c>
      <c r="BQC13" s="146" t="str">
        <f>IF('Summary Clear'!BQV2=0,"",'Summary Clear'!BQV2)</f>
        <v/>
      </c>
      <c r="BQD13" s="146" t="str">
        <f>IF('Summary Clear'!BQW2=0,"",'Summary Clear'!BQW2)</f>
        <v/>
      </c>
      <c r="BQE13" s="146" t="str">
        <f>IF('Summary Clear'!BQX2=0,"",'Summary Clear'!BQX2)</f>
        <v/>
      </c>
      <c r="BQF13" s="146" t="str">
        <f>IF('Summary Clear'!BQY2=0,"",'Summary Clear'!BQY2)</f>
        <v/>
      </c>
      <c r="BQG13" s="146" t="str">
        <f>IF('Summary Clear'!BQZ2=0,"",'Summary Clear'!BQZ2)</f>
        <v/>
      </c>
      <c r="BQH13" s="146" t="str">
        <f>IF('Summary Clear'!BRA2=0,"",'Summary Clear'!BRA2)</f>
        <v/>
      </c>
      <c r="BQI13" s="146" t="str">
        <f>IF('Summary Clear'!BRB2=0,"",'Summary Clear'!BRB2)</f>
        <v/>
      </c>
      <c r="BQJ13" s="146" t="str">
        <f>IF('Summary Clear'!BRC2=0,"",'Summary Clear'!BRC2)</f>
        <v/>
      </c>
      <c r="BQK13" s="146" t="str">
        <f>IF('Summary Clear'!BRD2=0,"",'Summary Clear'!BRD2)</f>
        <v/>
      </c>
      <c r="BQL13" s="146" t="str">
        <f>IF('Summary Clear'!BRE2=0,"",'Summary Clear'!BRE2)</f>
        <v/>
      </c>
      <c r="BQM13" s="146" t="str">
        <f>IF('Summary Clear'!BRF2=0,"",'Summary Clear'!BRF2)</f>
        <v/>
      </c>
      <c r="BQN13" s="146" t="str">
        <f>IF('Summary Clear'!BRG2=0,"",'Summary Clear'!BRG2)</f>
        <v/>
      </c>
      <c r="BQO13" s="146" t="str">
        <f>IF('Summary Clear'!BRH2=0,"",'Summary Clear'!BRH2)</f>
        <v/>
      </c>
      <c r="BQP13" s="146" t="str">
        <f>IF('Summary Clear'!BRI2=0,"",'Summary Clear'!BRI2)</f>
        <v/>
      </c>
      <c r="BQQ13" s="146" t="str">
        <f>IF('Summary Clear'!BRJ2=0,"",'Summary Clear'!BRJ2)</f>
        <v/>
      </c>
      <c r="BQR13" s="146" t="str">
        <f>IF('Summary Clear'!BRK2=0,"",'Summary Clear'!BRK2)</f>
        <v/>
      </c>
      <c r="BQS13" s="146" t="str">
        <f>IF('Summary Clear'!BRL2=0,"",'Summary Clear'!BRL2)</f>
        <v/>
      </c>
      <c r="BQT13" s="146" t="str">
        <f>IF('Summary Clear'!BRM2=0,"",'Summary Clear'!BRM2)</f>
        <v/>
      </c>
      <c r="BQU13" s="146" t="str">
        <f>IF('Summary Clear'!BRN2=0,"",'Summary Clear'!BRN2)</f>
        <v/>
      </c>
      <c r="BQV13" s="146" t="str">
        <f>IF('Summary Clear'!BRO2=0,"",'Summary Clear'!BRO2)</f>
        <v/>
      </c>
      <c r="BQW13" s="146" t="str">
        <f>IF('Summary Clear'!BRP2=0,"",'Summary Clear'!BRP2)</f>
        <v/>
      </c>
      <c r="BQX13" s="146" t="str">
        <f>IF('Summary Clear'!BRQ2=0,"",'Summary Clear'!BRQ2)</f>
        <v/>
      </c>
      <c r="BQY13" s="146" t="str">
        <f>IF('Summary Clear'!BRR2=0,"",'Summary Clear'!BRR2)</f>
        <v/>
      </c>
      <c r="BQZ13" s="146" t="str">
        <f>IF('Summary Clear'!BRS2=0,"",'Summary Clear'!BRS2)</f>
        <v/>
      </c>
      <c r="BRA13" s="146" t="str">
        <f>IF('Summary Clear'!BRT2=0,"",'Summary Clear'!BRT2)</f>
        <v/>
      </c>
      <c r="BRB13" s="146" t="str">
        <f>IF('Summary Clear'!BRU2=0,"",'Summary Clear'!BRU2)</f>
        <v/>
      </c>
      <c r="BRC13" s="146" t="str">
        <f>IF('Summary Clear'!BRV2=0,"",'Summary Clear'!BRV2)</f>
        <v/>
      </c>
      <c r="BRD13" s="146" t="str">
        <f>IF('Summary Clear'!BRW2=0,"",'Summary Clear'!BRW2)</f>
        <v/>
      </c>
      <c r="BRE13" s="146" t="str">
        <f>IF('Summary Clear'!BRX2=0,"",'Summary Clear'!BRX2)</f>
        <v/>
      </c>
      <c r="BRF13" s="146" t="str">
        <f>IF('Summary Clear'!BRY2=0,"",'Summary Clear'!BRY2)</f>
        <v/>
      </c>
      <c r="BRG13" s="146" t="str">
        <f>IF('Summary Clear'!BRZ2=0,"",'Summary Clear'!BRZ2)</f>
        <v/>
      </c>
      <c r="BRH13" s="146" t="str">
        <f>IF('Summary Clear'!BSA2=0,"",'Summary Clear'!BSA2)</f>
        <v/>
      </c>
      <c r="BRI13" s="146" t="str">
        <f>IF('Summary Clear'!BSB2=0,"",'Summary Clear'!BSB2)</f>
        <v/>
      </c>
      <c r="BRJ13" s="146" t="str">
        <f>IF('Summary Clear'!BSC2=0,"",'Summary Clear'!BSC2)</f>
        <v/>
      </c>
      <c r="BRK13" s="146" t="str">
        <f>IF('Summary Clear'!BSD2=0,"",'Summary Clear'!BSD2)</f>
        <v/>
      </c>
      <c r="BRL13" s="146" t="str">
        <f>IF('Summary Clear'!BSE2=0,"",'Summary Clear'!BSE2)</f>
        <v/>
      </c>
      <c r="BRM13" s="146" t="str">
        <f>IF('Summary Clear'!BSF2=0,"",'Summary Clear'!BSF2)</f>
        <v/>
      </c>
      <c r="BRN13" s="146" t="str">
        <f>IF('Summary Clear'!BSG2=0,"",'Summary Clear'!BSG2)</f>
        <v/>
      </c>
      <c r="BRO13" s="146" t="str">
        <f>IF('Summary Clear'!BSH2=0,"",'Summary Clear'!BSH2)</f>
        <v/>
      </c>
      <c r="BRP13" s="146" t="str">
        <f>IF('Summary Clear'!BSI2=0,"",'Summary Clear'!BSI2)</f>
        <v/>
      </c>
      <c r="BRQ13" s="146" t="str">
        <f>IF('Summary Clear'!BSJ2=0,"",'Summary Clear'!BSJ2)</f>
        <v/>
      </c>
      <c r="BRR13" s="146" t="str">
        <f>IF('Summary Clear'!BSK2=0,"",'Summary Clear'!BSK2)</f>
        <v/>
      </c>
      <c r="BRS13" s="146" t="str">
        <f>IF('Summary Clear'!BSL2=0,"",'Summary Clear'!BSL2)</f>
        <v/>
      </c>
      <c r="BRT13" s="146" t="str">
        <f>IF('Summary Clear'!BSM2=0,"",'Summary Clear'!BSM2)</f>
        <v/>
      </c>
      <c r="BRU13" s="146" t="str">
        <f>IF('Summary Clear'!BSN2=0,"",'Summary Clear'!BSN2)</f>
        <v/>
      </c>
      <c r="BRV13" s="146" t="str">
        <f>IF('Summary Clear'!BSO2=0,"",'Summary Clear'!BSO2)</f>
        <v/>
      </c>
      <c r="BRW13" s="146" t="str">
        <f>IF('Summary Clear'!BSP2=0,"",'Summary Clear'!BSP2)</f>
        <v/>
      </c>
      <c r="BRX13" s="146" t="str">
        <f>IF('Summary Clear'!BSQ2=0,"",'Summary Clear'!BSQ2)</f>
        <v/>
      </c>
      <c r="BRY13" s="146" t="str">
        <f>IF('Summary Clear'!BSR2=0,"",'Summary Clear'!BSR2)</f>
        <v/>
      </c>
      <c r="BRZ13" s="146" t="str">
        <f>IF('Summary Clear'!BSS2=0,"",'Summary Clear'!BSS2)</f>
        <v/>
      </c>
      <c r="BSA13" s="146" t="str">
        <f>IF('Summary Clear'!BST2=0,"",'Summary Clear'!BST2)</f>
        <v/>
      </c>
      <c r="BSB13" s="146" t="str">
        <f>IF('Summary Clear'!BSU2=0,"",'Summary Clear'!BSU2)</f>
        <v/>
      </c>
      <c r="BSC13" s="146" t="str">
        <f>IF('Summary Clear'!BSV2=0,"",'Summary Clear'!BSV2)</f>
        <v/>
      </c>
      <c r="BSD13" s="146" t="str">
        <f>IF('Summary Clear'!BSW2=0,"",'Summary Clear'!BSW2)</f>
        <v/>
      </c>
      <c r="BSE13" s="146" t="str">
        <f>IF('Summary Clear'!BSX2=0,"",'Summary Clear'!BSX2)</f>
        <v/>
      </c>
      <c r="BSF13" s="146" t="str">
        <f>IF('Summary Clear'!BSY2=0,"",'Summary Clear'!BSY2)</f>
        <v/>
      </c>
      <c r="BSG13" s="146" t="str">
        <f>IF('Summary Clear'!BSZ2=0,"",'Summary Clear'!BSZ2)</f>
        <v/>
      </c>
      <c r="BSH13" s="146" t="str">
        <f>IF('Summary Clear'!BTA2=0,"",'Summary Clear'!BTA2)</f>
        <v/>
      </c>
      <c r="BSI13" s="146" t="str">
        <f>IF('Summary Clear'!BTB2=0,"",'Summary Clear'!BTB2)</f>
        <v/>
      </c>
      <c r="BSJ13" s="146" t="str">
        <f>IF('Summary Clear'!BTC2=0,"",'Summary Clear'!BTC2)</f>
        <v/>
      </c>
      <c r="BSK13" s="146" t="str">
        <f>IF('Summary Clear'!BTD2=0,"",'Summary Clear'!BTD2)</f>
        <v/>
      </c>
      <c r="BSL13" s="146" t="str">
        <f>IF('Summary Clear'!BTE2=0,"",'Summary Clear'!BTE2)</f>
        <v/>
      </c>
      <c r="BSM13" s="146" t="str">
        <f>IF('Summary Clear'!BTF2=0,"",'Summary Clear'!BTF2)</f>
        <v/>
      </c>
      <c r="BSN13" s="146" t="str">
        <f>IF('Summary Clear'!BTG2=0,"",'Summary Clear'!BTG2)</f>
        <v/>
      </c>
      <c r="BSO13" s="146" t="str">
        <f>IF('Summary Clear'!BTH2=0,"",'Summary Clear'!BTH2)</f>
        <v/>
      </c>
      <c r="BSP13" s="146" t="str">
        <f>IF('Summary Clear'!BTI2=0,"",'Summary Clear'!BTI2)</f>
        <v/>
      </c>
      <c r="BSQ13" s="146" t="str">
        <f>IF('Summary Clear'!BTJ2=0,"",'Summary Clear'!BTJ2)</f>
        <v/>
      </c>
      <c r="BSR13" s="146" t="str">
        <f>IF('Summary Clear'!BTK2=0,"",'Summary Clear'!BTK2)</f>
        <v/>
      </c>
      <c r="BSS13" s="146" t="str">
        <f>IF('Summary Clear'!BTL2=0,"",'Summary Clear'!BTL2)</f>
        <v/>
      </c>
      <c r="BST13" s="146" t="str">
        <f>IF('Summary Clear'!BTM2=0,"",'Summary Clear'!BTM2)</f>
        <v/>
      </c>
      <c r="BSU13" s="146" t="str">
        <f>IF('Summary Clear'!BTN2=0,"",'Summary Clear'!BTN2)</f>
        <v/>
      </c>
      <c r="BSV13" s="146" t="str">
        <f>IF('Summary Clear'!BTO2=0,"",'Summary Clear'!BTO2)</f>
        <v/>
      </c>
      <c r="BSW13" s="146" t="str">
        <f>IF('Summary Clear'!BTP2=0,"",'Summary Clear'!BTP2)</f>
        <v/>
      </c>
      <c r="BSX13" s="146" t="str">
        <f>IF('Summary Clear'!BTQ2=0,"",'Summary Clear'!BTQ2)</f>
        <v/>
      </c>
      <c r="BSY13" s="146" t="str">
        <f>IF('Summary Clear'!BTR2=0,"",'Summary Clear'!BTR2)</f>
        <v/>
      </c>
      <c r="BSZ13" s="146" t="str">
        <f>IF('Summary Clear'!BTS2=0,"",'Summary Clear'!BTS2)</f>
        <v/>
      </c>
      <c r="BTA13" s="146" t="str">
        <f>IF('Summary Clear'!BTT2=0,"",'Summary Clear'!BTT2)</f>
        <v/>
      </c>
      <c r="BTB13" s="146" t="str">
        <f>IF('Summary Clear'!BTU2=0,"",'Summary Clear'!BTU2)</f>
        <v/>
      </c>
      <c r="BTC13" s="146" t="str">
        <f>IF('Summary Clear'!BTV2=0,"",'Summary Clear'!BTV2)</f>
        <v/>
      </c>
      <c r="BTD13" s="146" t="str">
        <f>IF('Summary Clear'!BTW2=0,"",'Summary Clear'!BTW2)</f>
        <v/>
      </c>
      <c r="BTE13" s="146" t="str">
        <f>IF('Summary Clear'!BTX2=0,"",'Summary Clear'!BTX2)</f>
        <v/>
      </c>
      <c r="BTF13" s="146" t="str">
        <f>IF('Summary Clear'!BTY2=0,"",'Summary Clear'!BTY2)</f>
        <v/>
      </c>
      <c r="BTG13" s="146" t="str">
        <f>IF('Summary Clear'!BTZ2=0,"",'Summary Clear'!BTZ2)</f>
        <v/>
      </c>
      <c r="BTH13" s="146" t="str">
        <f>IF('Summary Clear'!BUA2=0,"",'Summary Clear'!BUA2)</f>
        <v/>
      </c>
      <c r="BTI13" s="146" t="str">
        <f>IF('Summary Clear'!BUB2=0,"",'Summary Clear'!BUB2)</f>
        <v/>
      </c>
      <c r="BTJ13" s="146" t="str">
        <f>IF('Summary Clear'!BUC2=0,"",'Summary Clear'!BUC2)</f>
        <v/>
      </c>
      <c r="BTK13" s="146" t="str">
        <f>IF('Summary Clear'!BUD2=0,"",'Summary Clear'!BUD2)</f>
        <v/>
      </c>
      <c r="BTL13" s="146" t="str">
        <f>IF('Summary Clear'!BUE2=0,"",'Summary Clear'!BUE2)</f>
        <v/>
      </c>
      <c r="BTM13" s="146" t="str">
        <f>IF('Summary Clear'!BUF2=0,"",'Summary Clear'!BUF2)</f>
        <v/>
      </c>
      <c r="BTN13" s="146" t="str">
        <f>IF('Summary Clear'!BUG2=0,"",'Summary Clear'!BUG2)</f>
        <v/>
      </c>
      <c r="BTO13" s="146" t="str">
        <f>IF('Summary Clear'!BUH2=0,"",'Summary Clear'!BUH2)</f>
        <v/>
      </c>
      <c r="BTP13" s="146" t="str">
        <f>IF('Summary Clear'!BUI2=0,"",'Summary Clear'!BUI2)</f>
        <v/>
      </c>
      <c r="BTQ13" s="146" t="str">
        <f>IF('Summary Clear'!BUJ2=0,"",'Summary Clear'!BUJ2)</f>
        <v/>
      </c>
      <c r="BTR13" s="146" t="str">
        <f>IF('Summary Clear'!BUK2=0,"",'Summary Clear'!BUK2)</f>
        <v/>
      </c>
      <c r="BTS13" s="146" t="str">
        <f>IF('Summary Clear'!BUL2=0,"",'Summary Clear'!BUL2)</f>
        <v/>
      </c>
      <c r="BTT13" s="146" t="str">
        <f>IF('Summary Clear'!BUM2=0,"",'Summary Clear'!BUM2)</f>
        <v/>
      </c>
      <c r="BTU13" s="146" t="str">
        <f>IF('Summary Clear'!BUN2=0,"",'Summary Clear'!BUN2)</f>
        <v/>
      </c>
      <c r="BTV13" s="146" t="str">
        <f>IF('Summary Clear'!BUO2=0,"",'Summary Clear'!BUO2)</f>
        <v/>
      </c>
      <c r="BTW13" s="146" t="str">
        <f>IF('Summary Clear'!BUP2=0,"",'Summary Clear'!BUP2)</f>
        <v/>
      </c>
      <c r="BTX13" s="146" t="str">
        <f>IF('Summary Clear'!BUQ2=0,"",'Summary Clear'!BUQ2)</f>
        <v/>
      </c>
      <c r="BTY13" s="146" t="str">
        <f>IF('Summary Clear'!BUR2=0,"",'Summary Clear'!BUR2)</f>
        <v/>
      </c>
      <c r="BTZ13" s="146" t="str">
        <f>IF('Summary Clear'!BUS2=0,"",'Summary Clear'!BUS2)</f>
        <v/>
      </c>
      <c r="BUA13" s="146" t="str">
        <f>IF('Summary Clear'!BUT2=0,"",'Summary Clear'!BUT2)</f>
        <v/>
      </c>
      <c r="BUB13" s="146" t="str">
        <f>IF('Summary Clear'!BUU2=0,"",'Summary Clear'!BUU2)</f>
        <v/>
      </c>
      <c r="BUC13" s="146" t="str">
        <f>IF('Summary Clear'!BUV2=0,"",'Summary Clear'!BUV2)</f>
        <v/>
      </c>
      <c r="BUD13" s="146" t="str">
        <f>IF('Summary Clear'!BUW2=0,"",'Summary Clear'!BUW2)</f>
        <v/>
      </c>
      <c r="BUE13" s="146" t="str">
        <f>IF('Summary Clear'!BUX2=0,"",'Summary Clear'!BUX2)</f>
        <v/>
      </c>
      <c r="BUF13" s="146" t="str">
        <f>IF('Summary Clear'!BUY2=0,"",'Summary Clear'!BUY2)</f>
        <v/>
      </c>
      <c r="BUG13" s="146" t="str">
        <f>IF('Summary Clear'!BUZ2=0,"",'Summary Clear'!BUZ2)</f>
        <v/>
      </c>
      <c r="BUH13" s="146" t="str">
        <f>IF('Summary Clear'!BVA2=0,"",'Summary Clear'!BVA2)</f>
        <v/>
      </c>
      <c r="BUI13" s="146" t="str">
        <f>IF('Summary Clear'!BVB2=0,"",'Summary Clear'!BVB2)</f>
        <v/>
      </c>
      <c r="BUJ13" s="146" t="str">
        <f>IF('Summary Clear'!BVC2=0,"",'Summary Clear'!BVC2)</f>
        <v/>
      </c>
      <c r="BUK13" s="146" t="str">
        <f>IF('Summary Clear'!BVD2=0,"",'Summary Clear'!BVD2)</f>
        <v/>
      </c>
      <c r="BUL13" s="146" t="str">
        <f>IF('Summary Clear'!BVE2=0,"",'Summary Clear'!BVE2)</f>
        <v/>
      </c>
      <c r="BUM13" s="146" t="str">
        <f>IF('Summary Clear'!BVF2=0,"",'Summary Clear'!BVF2)</f>
        <v/>
      </c>
      <c r="BUN13" s="146" t="str">
        <f>IF('Summary Clear'!BVG2=0,"",'Summary Clear'!BVG2)</f>
        <v/>
      </c>
      <c r="BUO13" s="146" t="str">
        <f>IF('Summary Clear'!BVH2=0,"",'Summary Clear'!BVH2)</f>
        <v/>
      </c>
      <c r="BUP13" s="146" t="str">
        <f>IF('Summary Clear'!BVI2=0,"",'Summary Clear'!BVI2)</f>
        <v/>
      </c>
      <c r="BUQ13" s="146" t="str">
        <f>IF('Summary Clear'!BVJ2=0,"",'Summary Clear'!BVJ2)</f>
        <v/>
      </c>
      <c r="BUR13" s="146" t="str">
        <f>IF('Summary Clear'!BVK2=0,"",'Summary Clear'!BVK2)</f>
        <v/>
      </c>
      <c r="BUS13" s="146" t="str">
        <f>IF('Summary Clear'!BVL2=0,"",'Summary Clear'!BVL2)</f>
        <v/>
      </c>
      <c r="BUT13" s="146" t="str">
        <f>IF('Summary Clear'!BVM2=0,"",'Summary Clear'!BVM2)</f>
        <v/>
      </c>
      <c r="BUU13" s="146" t="str">
        <f>IF('Summary Clear'!BVN2=0,"",'Summary Clear'!BVN2)</f>
        <v/>
      </c>
      <c r="BUV13" s="146" t="str">
        <f>IF('Summary Clear'!BVO2=0,"",'Summary Clear'!BVO2)</f>
        <v/>
      </c>
      <c r="BUW13" s="146" t="str">
        <f>IF('Summary Clear'!BVP2=0,"",'Summary Clear'!BVP2)</f>
        <v/>
      </c>
      <c r="BUX13" s="146" t="str">
        <f>IF('Summary Clear'!BVQ2=0,"",'Summary Clear'!BVQ2)</f>
        <v/>
      </c>
      <c r="BUY13" s="146" t="str">
        <f>IF('Summary Clear'!BVR2=0,"",'Summary Clear'!BVR2)</f>
        <v/>
      </c>
      <c r="BUZ13" s="146" t="str">
        <f>IF('Summary Clear'!BVS2=0,"",'Summary Clear'!BVS2)</f>
        <v/>
      </c>
      <c r="BVA13" s="146" t="str">
        <f>IF('Summary Clear'!BVT2=0,"",'Summary Clear'!BVT2)</f>
        <v/>
      </c>
      <c r="BVB13" s="146" t="str">
        <f>IF('Summary Clear'!BVU2=0,"",'Summary Clear'!BVU2)</f>
        <v/>
      </c>
      <c r="BVC13" s="146" t="str">
        <f>IF('Summary Clear'!BVV2=0,"",'Summary Clear'!BVV2)</f>
        <v/>
      </c>
      <c r="BVD13" s="146" t="str">
        <f>IF('Summary Clear'!BVW2=0,"",'Summary Clear'!BVW2)</f>
        <v/>
      </c>
      <c r="BVE13" s="146" t="str">
        <f>IF('Summary Clear'!BVX2=0,"",'Summary Clear'!BVX2)</f>
        <v/>
      </c>
      <c r="BVF13" s="146" t="str">
        <f>IF('Summary Clear'!BVY2=0,"",'Summary Clear'!BVY2)</f>
        <v/>
      </c>
      <c r="BVG13" s="146" t="str">
        <f>IF('Summary Clear'!BVZ2=0,"",'Summary Clear'!BVZ2)</f>
        <v/>
      </c>
      <c r="BVH13" s="146" t="str">
        <f>IF('Summary Clear'!BWA2=0,"",'Summary Clear'!BWA2)</f>
        <v/>
      </c>
      <c r="BVI13" s="146" t="str">
        <f>IF('Summary Clear'!BWB2=0,"",'Summary Clear'!BWB2)</f>
        <v/>
      </c>
      <c r="BVJ13" s="146" t="str">
        <f>IF('Summary Clear'!BWC2=0,"",'Summary Clear'!BWC2)</f>
        <v/>
      </c>
      <c r="BVK13" s="146" t="str">
        <f>IF('Summary Clear'!BWD2=0,"",'Summary Clear'!BWD2)</f>
        <v/>
      </c>
      <c r="BVL13" s="146" t="str">
        <f>IF('Summary Clear'!BWE2=0,"",'Summary Clear'!BWE2)</f>
        <v/>
      </c>
      <c r="BVM13" s="146" t="str">
        <f>IF('Summary Clear'!BWF2=0,"",'Summary Clear'!BWF2)</f>
        <v/>
      </c>
      <c r="BVN13" s="146" t="str">
        <f>IF('Summary Clear'!BWG2=0,"",'Summary Clear'!BWG2)</f>
        <v/>
      </c>
      <c r="BVO13" s="146" t="str">
        <f>IF('Summary Clear'!BWH2=0,"",'Summary Clear'!BWH2)</f>
        <v/>
      </c>
      <c r="BVP13" s="146" t="str">
        <f>IF('Summary Clear'!BWI2=0,"",'Summary Clear'!BWI2)</f>
        <v/>
      </c>
      <c r="BVQ13" s="146" t="str">
        <f>IF('Summary Clear'!BWJ2=0,"",'Summary Clear'!BWJ2)</f>
        <v/>
      </c>
      <c r="BVR13" s="146" t="str">
        <f>IF('Summary Clear'!BWK2=0,"",'Summary Clear'!BWK2)</f>
        <v/>
      </c>
      <c r="BVS13" s="146" t="str">
        <f>IF('Summary Clear'!BWL2=0,"",'Summary Clear'!BWL2)</f>
        <v/>
      </c>
      <c r="BVT13" s="146" t="str">
        <f>IF('Summary Clear'!BWM2=0,"",'Summary Clear'!BWM2)</f>
        <v/>
      </c>
      <c r="BVU13" s="146" t="str">
        <f>IF('Summary Clear'!BWN2=0,"",'Summary Clear'!BWN2)</f>
        <v/>
      </c>
      <c r="BVV13" s="146" t="str">
        <f>IF('Summary Clear'!BWO2=0,"",'Summary Clear'!BWO2)</f>
        <v/>
      </c>
      <c r="BVW13" s="146" t="str">
        <f>IF('Summary Clear'!BWP2=0,"",'Summary Clear'!BWP2)</f>
        <v/>
      </c>
      <c r="BVX13" s="146" t="str">
        <f>IF('Summary Clear'!BWQ2=0,"",'Summary Clear'!BWQ2)</f>
        <v/>
      </c>
      <c r="BVY13" s="146" t="str">
        <f>IF('Summary Clear'!BWR2=0,"",'Summary Clear'!BWR2)</f>
        <v/>
      </c>
      <c r="BVZ13" s="146" t="str">
        <f>IF('Summary Clear'!BWS2=0,"",'Summary Clear'!BWS2)</f>
        <v/>
      </c>
      <c r="BWA13" s="146" t="str">
        <f>IF('Summary Clear'!BWT2=0,"",'Summary Clear'!BWT2)</f>
        <v/>
      </c>
      <c r="BWB13" s="146" t="str">
        <f>IF('Summary Clear'!BWU2=0,"",'Summary Clear'!BWU2)</f>
        <v/>
      </c>
      <c r="BWC13" s="146" t="str">
        <f>IF('Summary Clear'!BWV2=0,"",'Summary Clear'!BWV2)</f>
        <v/>
      </c>
      <c r="BWD13" s="146" t="str">
        <f>IF('Summary Clear'!BWW2=0,"",'Summary Clear'!BWW2)</f>
        <v/>
      </c>
      <c r="BWE13" s="146" t="str">
        <f>IF('Summary Clear'!BWX2=0,"",'Summary Clear'!BWX2)</f>
        <v/>
      </c>
      <c r="BWF13" s="146" t="str">
        <f>IF('Summary Clear'!BWY2=0,"",'Summary Clear'!BWY2)</f>
        <v/>
      </c>
      <c r="BWG13" s="146" t="str">
        <f>IF('Summary Clear'!BWZ2=0,"",'Summary Clear'!BWZ2)</f>
        <v/>
      </c>
      <c r="BWH13" s="146" t="str">
        <f>IF('Summary Clear'!BXA2=0,"",'Summary Clear'!BXA2)</f>
        <v/>
      </c>
      <c r="BWI13" s="146" t="str">
        <f>IF('Summary Clear'!BXB2=0,"",'Summary Clear'!BXB2)</f>
        <v/>
      </c>
      <c r="BWJ13" s="146" t="str">
        <f>IF('Summary Clear'!BXC2=0,"",'Summary Clear'!BXC2)</f>
        <v/>
      </c>
      <c r="BWK13" s="146" t="str">
        <f>IF('Summary Clear'!BXD2=0,"",'Summary Clear'!BXD2)</f>
        <v/>
      </c>
      <c r="BWL13" s="146" t="str">
        <f>IF('Summary Clear'!BXE2=0,"",'Summary Clear'!BXE2)</f>
        <v/>
      </c>
      <c r="BWM13" s="146" t="str">
        <f>IF('Summary Clear'!BXF2=0,"",'Summary Clear'!BXF2)</f>
        <v/>
      </c>
      <c r="BWN13" s="146" t="str">
        <f>IF('Summary Clear'!BXG2=0,"",'Summary Clear'!BXG2)</f>
        <v/>
      </c>
      <c r="BWO13" s="146" t="str">
        <f>IF('Summary Clear'!BXH2=0,"",'Summary Clear'!BXH2)</f>
        <v/>
      </c>
      <c r="BWP13" s="146" t="str">
        <f>IF('Summary Clear'!BXI2=0,"",'Summary Clear'!BXI2)</f>
        <v/>
      </c>
      <c r="BWQ13" s="146" t="str">
        <f>IF('Summary Clear'!BXJ2=0,"",'Summary Clear'!BXJ2)</f>
        <v/>
      </c>
      <c r="BWR13" s="146" t="str">
        <f>IF('Summary Clear'!BXK2=0,"",'Summary Clear'!BXK2)</f>
        <v/>
      </c>
      <c r="BWS13" s="146" t="str">
        <f>IF('Summary Clear'!BXL2=0,"",'Summary Clear'!BXL2)</f>
        <v/>
      </c>
      <c r="BWT13" s="146" t="str">
        <f>IF('Summary Clear'!BXM2=0,"",'Summary Clear'!BXM2)</f>
        <v/>
      </c>
      <c r="BWU13" s="146" t="str">
        <f>IF('Summary Clear'!BXN2=0,"",'Summary Clear'!BXN2)</f>
        <v/>
      </c>
      <c r="BWV13" s="146" t="str">
        <f>IF('Summary Clear'!BXO2=0,"",'Summary Clear'!BXO2)</f>
        <v/>
      </c>
      <c r="BWW13" s="146" t="str">
        <f>IF('Summary Clear'!BXP2=0,"",'Summary Clear'!BXP2)</f>
        <v/>
      </c>
      <c r="BWX13" s="146" t="str">
        <f>IF('Summary Clear'!BXQ2=0,"",'Summary Clear'!BXQ2)</f>
        <v/>
      </c>
      <c r="BWY13" s="146" t="str">
        <f>IF('Summary Clear'!BXR2=0,"",'Summary Clear'!BXR2)</f>
        <v/>
      </c>
      <c r="BWZ13" s="146" t="str">
        <f>IF('Summary Clear'!BXS2=0,"",'Summary Clear'!BXS2)</f>
        <v/>
      </c>
      <c r="BXA13" s="146" t="str">
        <f>IF('Summary Clear'!BXT2=0,"",'Summary Clear'!BXT2)</f>
        <v/>
      </c>
      <c r="BXB13" s="146" t="str">
        <f>IF('Summary Clear'!BXU2=0,"",'Summary Clear'!BXU2)</f>
        <v/>
      </c>
      <c r="BXC13" s="146" t="str">
        <f>IF('Summary Clear'!BXV2=0,"",'Summary Clear'!BXV2)</f>
        <v/>
      </c>
      <c r="BXD13" s="146" t="str">
        <f>IF('Summary Clear'!BXW2=0,"",'Summary Clear'!BXW2)</f>
        <v/>
      </c>
      <c r="BXE13" s="146" t="str">
        <f>IF('Summary Clear'!BXX2=0,"",'Summary Clear'!BXX2)</f>
        <v/>
      </c>
      <c r="BXF13" s="146" t="str">
        <f>IF('Summary Clear'!BXY2=0,"",'Summary Clear'!BXY2)</f>
        <v/>
      </c>
      <c r="BXG13" s="146" t="str">
        <f>IF('Summary Clear'!BXZ2=0,"",'Summary Clear'!BXZ2)</f>
        <v/>
      </c>
      <c r="BXH13" s="146" t="str">
        <f>IF('Summary Clear'!BYA2=0,"",'Summary Clear'!BYA2)</f>
        <v/>
      </c>
      <c r="BXI13" s="146" t="str">
        <f>IF('Summary Clear'!BYB2=0,"",'Summary Clear'!BYB2)</f>
        <v/>
      </c>
      <c r="BXJ13" s="146" t="str">
        <f>IF('Summary Clear'!BYC2=0,"",'Summary Clear'!BYC2)</f>
        <v/>
      </c>
      <c r="BXK13" s="146" t="str">
        <f>IF('Summary Clear'!BYD2=0,"",'Summary Clear'!BYD2)</f>
        <v/>
      </c>
      <c r="BXL13" s="146" t="str">
        <f>IF('Summary Clear'!BYE2=0,"",'Summary Clear'!BYE2)</f>
        <v/>
      </c>
      <c r="BXM13" s="146" t="str">
        <f>IF('Summary Clear'!BYF2=0,"",'Summary Clear'!BYF2)</f>
        <v/>
      </c>
      <c r="BXN13" s="146" t="str">
        <f>IF('Summary Clear'!BYG2=0,"",'Summary Clear'!BYG2)</f>
        <v/>
      </c>
      <c r="BXO13" s="146" t="str">
        <f>IF('Summary Clear'!BYH2=0,"",'Summary Clear'!BYH2)</f>
        <v/>
      </c>
      <c r="BXP13" s="146" t="str">
        <f>IF('Summary Clear'!BYI2=0,"",'Summary Clear'!BYI2)</f>
        <v/>
      </c>
      <c r="BXQ13" s="146" t="str">
        <f>IF('Summary Clear'!BYJ2=0,"",'Summary Clear'!BYJ2)</f>
        <v/>
      </c>
      <c r="BXR13" s="146" t="str">
        <f>IF('Summary Clear'!BYK2=0,"",'Summary Clear'!BYK2)</f>
        <v/>
      </c>
      <c r="BXS13" s="146" t="str">
        <f>IF('Summary Clear'!BYL2=0,"",'Summary Clear'!BYL2)</f>
        <v/>
      </c>
      <c r="BXT13" s="146" t="str">
        <f>IF('Summary Clear'!BYM2=0,"",'Summary Clear'!BYM2)</f>
        <v/>
      </c>
      <c r="BXU13" s="146" t="str">
        <f>IF('Summary Clear'!BYN2=0,"",'Summary Clear'!BYN2)</f>
        <v/>
      </c>
      <c r="BXV13" s="146" t="str">
        <f>IF('Summary Clear'!BYO2=0,"",'Summary Clear'!BYO2)</f>
        <v/>
      </c>
      <c r="BXW13" s="146" t="str">
        <f>IF('Summary Clear'!BYP2=0,"",'Summary Clear'!BYP2)</f>
        <v/>
      </c>
      <c r="BXX13" s="146" t="str">
        <f>IF('Summary Clear'!BYQ2=0,"",'Summary Clear'!BYQ2)</f>
        <v/>
      </c>
      <c r="BXY13" s="146" t="str">
        <f>IF('Summary Clear'!BYR2=0,"",'Summary Clear'!BYR2)</f>
        <v/>
      </c>
      <c r="BXZ13" s="146" t="str">
        <f>IF('Summary Clear'!BYS2=0,"",'Summary Clear'!BYS2)</f>
        <v/>
      </c>
      <c r="BYA13" s="146" t="str">
        <f>IF('Summary Clear'!BYT2=0,"",'Summary Clear'!BYT2)</f>
        <v/>
      </c>
      <c r="BYB13" s="146" t="str">
        <f>IF('Summary Clear'!BYU2=0,"",'Summary Clear'!BYU2)</f>
        <v/>
      </c>
      <c r="BYC13" s="146" t="str">
        <f>IF('Summary Clear'!BYV2=0,"",'Summary Clear'!BYV2)</f>
        <v/>
      </c>
      <c r="BYD13" s="146" t="str">
        <f>IF('Summary Clear'!BYW2=0,"",'Summary Clear'!BYW2)</f>
        <v/>
      </c>
      <c r="BYE13" s="146" t="str">
        <f>IF('Summary Clear'!BYX2=0,"",'Summary Clear'!BYX2)</f>
        <v/>
      </c>
      <c r="BYF13" s="146" t="str">
        <f>IF('Summary Clear'!BYY2=0,"",'Summary Clear'!BYY2)</f>
        <v/>
      </c>
      <c r="BYG13" s="146" t="str">
        <f>IF('Summary Clear'!BYZ2=0,"",'Summary Clear'!BYZ2)</f>
        <v/>
      </c>
      <c r="BYH13" s="146" t="str">
        <f>IF('Summary Clear'!BZA2=0,"",'Summary Clear'!BZA2)</f>
        <v/>
      </c>
      <c r="BYI13" s="146" t="str">
        <f>IF('Summary Clear'!BZB2=0,"",'Summary Clear'!BZB2)</f>
        <v/>
      </c>
      <c r="BYJ13" s="146" t="str">
        <f>IF('Summary Clear'!BZC2=0,"",'Summary Clear'!BZC2)</f>
        <v/>
      </c>
      <c r="BYK13" s="146" t="str">
        <f>IF('Summary Clear'!BZD2=0,"",'Summary Clear'!BZD2)</f>
        <v/>
      </c>
      <c r="BYL13" s="146" t="str">
        <f>IF('Summary Clear'!BZE2=0,"",'Summary Clear'!BZE2)</f>
        <v/>
      </c>
      <c r="BYM13" s="146" t="str">
        <f>IF('Summary Clear'!BZF2=0,"",'Summary Clear'!BZF2)</f>
        <v/>
      </c>
      <c r="BYN13" s="146" t="str">
        <f>IF('Summary Clear'!BZG2=0,"",'Summary Clear'!BZG2)</f>
        <v/>
      </c>
      <c r="BYO13" s="146" t="str">
        <f>IF('Summary Clear'!BZH2=0,"",'Summary Clear'!BZH2)</f>
        <v/>
      </c>
      <c r="BYP13" s="146" t="str">
        <f>IF('Summary Clear'!BZI2=0,"",'Summary Clear'!BZI2)</f>
        <v/>
      </c>
      <c r="BYQ13" s="146" t="str">
        <f>IF('Summary Clear'!BZJ2=0,"",'Summary Clear'!BZJ2)</f>
        <v/>
      </c>
      <c r="BYR13" s="146" t="str">
        <f>IF('Summary Clear'!BZK2=0,"",'Summary Clear'!BZK2)</f>
        <v/>
      </c>
      <c r="BYS13" s="146" t="str">
        <f>IF('Summary Clear'!BZL2=0,"",'Summary Clear'!BZL2)</f>
        <v/>
      </c>
      <c r="BYT13" s="146" t="str">
        <f>IF('Summary Clear'!BZM2=0,"",'Summary Clear'!BZM2)</f>
        <v/>
      </c>
      <c r="BYU13" s="146" t="str">
        <f>IF('Summary Clear'!BZN2=0,"",'Summary Clear'!BZN2)</f>
        <v/>
      </c>
      <c r="BYV13" s="146" t="str">
        <f>IF('Summary Clear'!BZO2=0,"",'Summary Clear'!BZO2)</f>
        <v/>
      </c>
      <c r="BYW13" s="146" t="str">
        <f>IF('Summary Clear'!BZP2=0,"",'Summary Clear'!BZP2)</f>
        <v/>
      </c>
      <c r="BYX13" s="146" t="str">
        <f>IF('Summary Clear'!BZQ2=0,"",'Summary Clear'!BZQ2)</f>
        <v/>
      </c>
      <c r="BYY13" s="146" t="str">
        <f>IF('Summary Clear'!BZR2=0,"",'Summary Clear'!BZR2)</f>
        <v/>
      </c>
      <c r="BYZ13" s="146" t="str">
        <f>IF('Summary Clear'!BZS2=0,"",'Summary Clear'!BZS2)</f>
        <v/>
      </c>
      <c r="BZA13" s="146" t="str">
        <f>IF('Summary Clear'!BZT2=0,"",'Summary Clear'!BZT2)</f>
        <v/>
      </c>
      <c r="BZB13" s="146" t="str">
        <f>IF('Summary Clear'!BZU2=0,"",'Summary Clear'!BZU2)</f>
        <v/>
      </c>
      <c r="BZC13" s="146" t="str">
        <f>IF('Summary Clear'!BZV2=0,"",'Summary Clear'!BZV2)</f>
        <v/>
      </c>
      <c r="BZD13" s="146" t="str">
        <f>IF('Summary Clear'!BZW2=0,"",'Summary Clear'!BZW2)</f>
        <v/>
      </c>
      <c r="BZE13" s="146" t="str">
        <f>IF('Summary Clear'!BZX2=0,"",'Summary Clear'!BZX2)</f>
        <v/>
      </c>
      <c r="BZF13" s="146" t="str">
        <f>IF('Summary Clear'!BZY2=0,"",'Summary Clear'!BZY2)</f>
        <v/>
      </c>
      <c r="BZG13" s="146" t="str">
        <f>IF('Summary Clear'!BZZ2=0,"",'Summary Clear'!BZZ2)</f>
        <v/>
      </c>
      <c r="BZH13" s="146" t="str">
        <f>IF('Summary Clear'!CAA2=0,"",'Summary Clear'!CAA2)</f>
        <v/>
      </c>
      <c r="BZI13" s="146" t="str">
        <f>IF('Summary Clear'!CAB2=0,"",'Summary Clear'!CAB2)</f>
        <v/>
      </c>
      <c r="BZJ13" s="146" t="str">
        <f>IF('Summary Clear'!CAC2=0,"",'Summary Clear'!CAC2)</f>
        <v/>
      </c>
      <c r="BZK13" s="146" t="str">
        <f>IF('Summary Clear'!CAD2=0,"",'Summary Clear'!CAD2)</f>
        <v/>
      </c>
      <c r="BZL13" s="146" t="str">
        <f>IF('Summary Clear'!CAE2=0,"",'Summary Clear'!CAE2)</f>
        <v/>
      </c>
      <c r="BZM13" s="146" t="str">
        <f>IF('Summary Clear'!CAF2=0,"",'Summary Clear'!CAF2)</f>
        <v/>
      </c>
      <c r="BZN13" s="146" t="str">
        <f>IF('Summary Clear'!CAG2=0,"",'Summary Clear'!CAG2)</f>
        <v/>
      </c>
      <c r="BZO13" s="146" t="str">
        <f>IF('Summary Clear'!CAH2=0,"",'Summary Clear'!CAH2)</f>
        <v/>
      </c>
      <c r="BZP13" s="146" t="str">
        <f>IF('Summary Clear'!CAI2=0,"",'Summary Clear'!CAI2)</f>
        <v/>
      </c>
      <c r="BZQ13" s="146" t="str">
        <f>IF('Summary Clear'!CAJ2=0,"",'Summary Clear'!CAJ2)</f>
        <v/>
      </c>
      <c r="BZR13" s="146" t="str">
        <f>IF('Summary Clear'!CAK2=0,"",'Summary Clear'!CAK2)</f>
        <v/>
      </c>
      <c r="BZS13" s="146" t="str">
        <f>IF('Summary Clear'!CAL2=0,"",'Summary Clear'!CAL2)</f>
        <v/>
      </c>
      <c r="BZT13" s="146" t="str">
        <f>IF('Summary Clear'!CAM2=0,"",'Summary Clear'!CAM2)</f>
        <v/>
      </c>
      <c r="BZU13" s="146" t="str">
        <f>IF('Summary Clear'!CAN2=0,"",'Summary Clear'!CAN2)</f>
        <v/>
      </c>
      <c r="BZV13" s="146" t="str">
        <f>IF('Summary Clear'!CAO2=0,"",'Summary Clear'!CAO2)</f>
        <v/>
      </c>
      <c r="BZW13" s="146" t="str">
        <f>IF('Summary Clear'!CAP2=0,"",'Summary Clear'!CAP2)</f>
        <v/>
      </c>
      <c r="BZX13" s="146" t="str">
        <f>IF('Summary Clear'!CAQ2=0,"",'Summary Clear'!CAQ2)</f>
        <v/>
      </c>
      <c r="BZY13" s="146" t="str">
        <f>IF('Summary Clear'!CAR2=0,"",'Summary Clear'!CAR2)</f>
        <v/>
      </c>
      <c r="BZZ13" s="146" t="str">
        <f>IF('Summary Clear'!CAS2=0,"",'Summary Clear'!CAS2)</f>
        <v/>
      </c>
      <c r="CAA13" s="146" t="str">
        <f>IF('Summary Clear'!CAT2=0,"",'Summary Clear'!CAT2)</f>
        <v/>
      </c>
      <c r="CAB13" s="146" t="str">
        <f>IF('Summary Clear'!CAU2=0,"",'Summary Clear'!CAU2)</f>
        <v/>
      </c>
      <c r="CAC13" s="146" t="str">
        <f>IF('Summary Clear'!CAV2=0,"",'Summary Clear'!CAV2)</f>
        <v/>
      </c>
      <c r="CAD13" s="146" t="str">
        <f>IF('Summary Clear'!CAW2=0,"",'Summary Clear'!CAW2)</f>
        <v/>
      </c>
      <c r="CAE13" s="146" t="str">
        <f>IF('Summary Clear'!CAX2=0,"",'Summary Clear'!CAX2)</f>
        <v/>
      </c>
      <c r="CAF13" s="146" t="str">
        <f>IF('Summary Clear'!CAY2=0,"",'Summary Clear'!CAY2)</f>
        <v/>
      </c>
      <c r="CAG13" s="146" t="str">
        <f>IF('Summary Clear'!CAZ2=0,"",'Summary Clear'!CAZ2)</f>
        <v/>
      </c>
      <c r="CAH13" s="146" t="str">
        <f>IF('Summary Clear'!CBA2=0,"",'Summary Clear'!CBA2)</f>
        <v/>
      </c>
      <c r="CAI13" s="146" t="str">
        <f>IF('Summary Clear'!CBB2=0,"",'Summary Clear'!CBB2)</f>
        <v/>
      </c>
      <c r="CAJ13" s="146" t="str">
        <f>IF('Summary Clear'!CBC2=0,"",'Summary Clear'!CBC2)</f>
        <v/>
      </c>
      <c r="CAK13" s="146" t="str">
        <f>IF('Summary Clear'!CBD2=0,"",'Summary Clear'!CBD2)</f>
        <v/>
      </c>
      <c r="CAL13" s="146" t="str">
        <f>IF('Summary Clear'!CBE2=0,"",'Summary Clear'!CBE2)</f>
        <v/>
      </c>
      <c r="CAM13" s="146" t="str">
        <f>IF('Summary Clear'!CBF2=0,"",'Summary Clear'!CBF2)</f>
        <v/>
      </c>
      <c r="CAN13" s="146" t="str">
        <f>IF('Summary Clear'!CBG2=0,"",'Summary Clear'!CBG2)</f>
        <v/>
      </c>
      <c r="CAO13" s="146" t="str">
        <f>IF('Summary Clear'!CBH2=0,"",'Summary Clear'!CBH2)</f>
        <v/>
      </c>
      <c r="CAP13" s="146" t="str">
        <f>IF('Summary Clear'!CBI2=0,"",'Summary Clear'!CBI2)</f>
        <v/>
      </c>
      <c r="CAQ13" s="146" t="str">
        <f>IF('Summary Clear'!CBJ2=0,"",'Summary Clear'!CBJ2)</f>
        <v/>
      </c>
      <c r="CAR13" s="146" t="str">
        <f>IF('Summary Clear'!CBK2=0,"",'Summary Clear'!CBK2)</f>
        <v/>
      </c>
      <c r="CAS13" s="146" t="str">
        <f>IF('Summary Clear'!CBL2=0,"",'Summary Clear'!CBL2)</f>
        <v/>
      </c>
      <c r="CAT13" s="146" t="str">
        <f>IF('Summary Clear'!CBM2=0,"",'Summary Clear'!CBM2)</f>
        <v/>
      </c>
      <c r="CAU13" s="146" t="str">
        <f>IF('Summary Clear'!CBN2=0,"",'Summary Clear'!CBN2)</f>
        <v/>
      </c>
      <c r="CAV13" s="146" t="str">
        <f>IF('Summary Clear'!CBO2=0,"",'Summary Clear'!CBO2)</f>
        <v/>
      </c>
      <c r="CAW13" s="146" t="str">
        <f>IF('Summary Clear'!CBP2=0,"",'Summary Clear'!CBP2)</f>
        <v/>
      </c>
      <c r="CAX13" s="146" t="str">
        <f>IF('Summary Clear'!CBQ2=0,"",'Summary Clear'!CBQ2)</f>
        <v/>
      </c>
      <c r="CAY13" s="146" t="str">
        <f>IF('Summary Clear'!CBR2=0,"",'Summary Clear'!CBR2)</f>
        <v/>
      </c>
      <c r="CAZ13" s="146" t="str">
        <f>IF('Summary Clear'!CBS2=0,"",'Summary Clear'!CBS2)</f>
        <v/>
      </c>
      <c r="CBA13" s="146" t="str">
        <f>IF('Summary Clear'!CBT2=0,"",'Summary Clear'!CBT2)</f>
        <v/>
      </c>
      <c r="CBB13" s="146" t="str">
        <f>IF('Summary Clear'!CBU2=0,"",'Summary Clear'!CBU2)</f>
        <v/>
      </c>
      <c r="CBC13" s="146" t="str">
        <f>IF('Summary Clear'!CBV2=0,"",'Summary Clear'!CBV2)</f>
        <v/>
      </c>
      <c r="CBD13" s="146" t="str">
        <f>IF('Summary Clear'!CBW2=0,"",'Summary Clear'!CBW2)</f>
        <v/>
      </c>
      <c r="CBE13" s="146" t="str">
        <f>IF('Summary Clear'!CBX2=0,"",'Summary Clear'!CBX2)</f>
        <v/>
      </c>
      <c r="CBF13" s="146" t="str">
        <f>IF('Summary Clear'!CBY2=0,"",'Summary Clear'!CBY2)</f>
        <v/>
      </c>
      <c r="CBG13" s="146" t="str">
        <f>IF('Summary Clear'!CBZ2=0,"",'Summary Clear'!CBZ2)</f>
        <v/>
      </c>
      <c r="CBH13" s="146" t="str">
        <f>IF('Summary Clear'!CCA2=0,"",'Summary Clear'!CCA2)</f>
        <v/>
      </c>
      <c r="CBI13" s="146" t="str">
        <f>IF('Summary Clear'!CCB2=0,"",'Summary Clear'!CCB2)</f>
        <v/>
      </c>
      <c r="CBJ13" s="146" t="str">
        <f>IF('Summary Clear'!CCC2=0,"",'Summary Clear'!CCC2)</f>
        <v/>
      </c>
      <c r="CBK13" s="146" t="str">
        <f>IF('Summary Clear'!CCD2=0,"",'Summary Clear'!CCD2)</f>
        <v/>
      </c>
      <c r="CBL13" s="146" t="str">
        <f>IF('Summary Clear'!CCE2=0,"",'Summary Clear'!CCE2)</f>
        <v/>
      </c>
      <c r="CBM13" s="146" t="str">
        <f>IF('Summary Clear'!CCF2=0,"",'Summary Clear'!CCF2)</f>
        <v/>
      </c>
      <c r="CBN13" s="146" t="str">
        <f>IF('Summary Clear'!CCG2=0,"",'Summary Clear'!CCG2)</f>
        <v/>
      </c>
      <c r="CBO13" s="146" t="str">
        <f>IF('Summary Clear'!CCH2=0,"",'Summary Clear'!CCH2)</f>
        <v/>
      </c>
      <c r="CBP13" s="146" t="str">
        <f>IF('Summary Clear'!CCI2=0,"",'Summary Clear'!CCI2)</f>
        <v/>
      </c>
      <c r="CBQ13" s="146" t="str">
        <f>IF('Summary Clear'!CCJ2=0,"",'Summary Clear'!CCJ2)</f>
        <v/>
      </c>
      <c r="CBR13" s="146" t="str">
        <f>IF('Summary Clear'!CCK2=0,"",'Summary Clear'!CCK2)</f>
        <v/>
      </c>
      <c r="CBS13" s="146" t="str">
        <f>IF('Summary Clear'!CCL2=0,"",'Summary Clear'!CCL2)</f>
        <v/>
      </c>
      <c r="CBT13" s="146" t="str">
        <f>IF('Summary Clear'!CCM2=0,"",'Summary Clear'!CCM2)</f>
        <v/>
      </c>
      <c r="CBU13" s="146" t="str">
        <f>IF('Summary Clear'!CCN2=0,"",'Summary Clear'!CCN2)</f>
        <v/>
      </c>
      <c r="CBV13" s="146" t="str">
        <f>IF('Summary Clear'!CCO2=0,"",'Summary Clear'!CCO2)</f>
        <v/>
      </c>
      <c r="CBW13" s="146" t="str">
        <f>IF('Summary Clear'!CCP2=0,"",'Summary Clear'!CCP2)</f>
        <v/>
      </c>
      <c r="CBX13" s="146" t="str">
        <f>IF('Summary Clear'!CCQ2=0,"",'Summary Clear'!CCQ2)</f>
        <v/>
      </c>
      <c r="CBY13" s="146" t="str">
        <f>IF('Summary Clear'!CCR2=0,"",'Summary Clear'!CCR2)</f>
        <v/>
      </c>
      <c r="CBZ13" s="146" t="str">
        <f>IF('Summary Clear'!CCS2=0,"",'Summary Clear'!CCS2)</f>
        <v/>
      </c>
      <c r="CCA13" s="146" t="str">
        <f>IF('Summary Clear'!CCT2=0,"",'Summary Clear'!CCT2)</f>
        <v/>
      </c>
      <c r="CCB13" s="146" t="str">
        <f>IF('Summary Clear'!CCU2=0,"",'Summary Clear'!CCU2)</f>
        <v/>
      </c>
      <c r="CCC13" s="146" t="str">
        <f>IF('Summary Clear'!CCV2=0,"",'Summary Clear'!CCV2)</f>
        <v/>
      </c>
      <c r="CCD13" s="146" t="str">
        <f>IF('Summary Clear'!CCW2=0,"",'Summary Clear'!CCW2)</f>
        <v/>
      </c>
      <c r="CCE13" s="146" t="str">
        <f>IF('Summary Clear'!CCX2=0,"",'Summary Clear'!CCX2)</f>
        <v/>
      </c>
      <c r="CCF13" s="146" t="str">
        <f>IF('Summary Clear'!CCY2=0,"",'Summary Clear'!CCY2)</f>
        <v/>
      </c>
      <c r="CCG13" s="146" t="str">
        <f>IF('Summary Clear'!CCZ2=0,"",'Summary Clear'!CCZ2)</f>
        <v/>
      </c>
      <c r="CCH13" s="146" t="str">
        <f>IF('Summary Clear'!CDA2=0,"",'Summary Clear'!CDA2)</f>
        <v/>
      </c>
      <c r="CCI13" s="146" t="str">
        <f>IF('Summary Clear'!CDB2=0,"",'Summary Clear'!CDB2)</f>
        <v/>
      </c>
      <c r="CCJ13" s="146" t="str">
        <f>IF('Summary Clear'!CDC2=0,"",'Summary Clear'!CDC2)</f>
        <v/>
      </c>
      <c r="CCK13" s="146" t="str">
        <f>IF('Summary Clear'!CDD2=0,"",'Summary Clear'!CDD2)</f>
        <v/>
      </c>
      <c r="CCL13" s="146" t="str">
        <f>IF('Summary Clear'!CDE2=0,"",'Summary Clear'!CDE2)</f>
        <v/>
      </c>
      <c r="CCM13" s="146" t="str">
        <f>IF('Summary Clear'!CDF2=0,"",'Summary Clear'!CDF2)</f>
        <v/>
      </c>
      <c r="CCN13" s="146" t="str">
        <f>IF('Summary Clear'!CDG2=0,"",'Summary Clear'!CDG2)</f>
        <v/>
      </c>
      <c r="CCO13" s="146" t="str">
        <f>IF('Summary Clear'!CDH2=0,"",'Summary Clear'!CDH2)</f>
        <v/>
      </c>
      <c r="CCP13" s="146" t="str">
        <f>IF('Summary Clear'!CDI2=0,"",'Summary Clear'!CDI2)</f>
        <v/>
      </c>
      <c r="CCQ13" s="146" t="str">
        <f>IF('Summary Clear'!CDJ2=0,"",'Summary Clear'!CDJ2)</f>
        <v/>
      </c>
      <c r="CCR13" s="146" t="str">
        <f>IF('Summary Clear'!CDK2=0,"",'Summary Clear'!CDK2)</f>
        <v/>
      </c>
      <c r="CCS13" s="146" t="str">
        <f>IF('Summary Clear'!CDL2=0,"",'Summary Clear'!CDL2)</f>
        <v/>
      </c>
      <c r="CCT13" s="146" t="str">
        <f>IF('Summary Clear'!CDM2=0,"",'Summary Clear'!CDM2)</f>
        <v/>
      </c>
      <c r="CCU13" s="146" t="str">
        <f>IF('Summary Clear'!CDN2=0,"",'Summary Clear'!CDN2)</f>
        <v/>
      </c>
      <c r="CCV13" s="146" t="str">
        <f>IF('Summary Clear'!CDO2=0,"",'Summary Clear'!CDO2)</f>
        <v/>
      </c>
      <c r="CCW13" s="146" t="str">
        <f>IF('Summary Clear'!CDP2=0,"",'Summary Clear'!CDP2)</f>
        <v/>
      </c>
      <c r="CCX13" s="146" t="str">
        <f>IF('Summary Clear'!CDQ2=0,"",'Summary Clear'!CDQ2)</f>
        <v/>
      </c>
      <c r="CCY13" s="146" t="str">
        <f>IF('Summary Clear'!CDR2=0,"",'Summary Clear'!CDR2)</f>
        <v/>
      </c>
      <c r="CCZ13" s="146" t="str">
        <f>IF('Summary Clear'!CDS2=0,"",'Summary Clear'!CDS2)</f>
        <v/>
      </c>
      <c r="CDA13" s="146" t="str">
        <f>IF('Summary Clear'!CDT2=0,"",'Summary Clear'!CDT2)</f>
        <v/>
      </c>
      <c r="CDB13" s="146" t="str">
        <f>IF('Summary Clear'!CDU2=0,"",'Summary Clear'!CDU2)</f>
        <v/>
      </c>
      <c r="CDC13" s="146" t="str">
        <f>IF('Summary Clear'!CDV2=0,"",'Summary Clear'!CDV2)</f>
        <v/>
      </c>
      <c r="CDD13" s="146" t="str">
        <f>IF('Summary Clear'!CDW2=0,"",'Summary Clear'!CDW2)</f>
        <v/>
      </c>
      <c r="CDE13" s="146" t="str">
        <f>IF('Summary Clear'!CDX2=0,"",'Summary Clear'!CDX2)</f>
        <v/>
      </c>
      <c r="CDF13" s="146" t="str">
        <f>IF('Summary Clear'!CDY2=0,"",'Summary Clear'!CDY2)</f>
        <v/>
      </c>
      <c r="CDG13" s="146" t="str">
        <f>IF('Summary Clear'!CDZ2=0,"",'Summary Clear'!CDZ2)</f>
        <v/>
      </c>
      <c r="CDH13" s="146" t="str">
        <f>IF('Summary Clear'!CEA2=0,"",'Summary Clear'!CEA2)</f>
        <v/>
      </c>
      <c r="CDI13" s="146" t="str">
        <f>IF('Summary Clear'!CEB2=0,"",'Summary Clear'!CEB2)</f>
        <v/>
      </c>
      <c r="CDJ13" s="146" t="str">
        <f>IF('Summary Clear'!CEC2=0,"",'Summary Clear'!CEC2)</f>
        <v/>
      </c>
      <c r="CDK13" s="146" t="str">
        <f>IF('Summary Clear'!CED2=0,"",'Summary Clear'!CED2)</f>
        <v/>
      </c>
      <c r="CDL13" s="146" t="str">
        <f>IF('Summary Clear'!CEE2=0,"",'Summary Clear'!CEE2)</f>
        <v/>
      </c>
      <c r="CDM13" s="146" t="str">
        <f>IF('Summary Clear'!CEF2=0,"",'Summary Clear'!CEF2)</f>
        <v/>
      </c>
      <c r="CDN13" s="146" t="str">
        <f>IF('Summary Clear'!CEG2=0,"",'Summary Clear'!CEG2)</f>
        <v/>
      </c>
      <c r="CDO13" s="146" t="str">
        <f>IF('Summary Clear'!CEH2=0,"",'Summary Clear'!CEH2)</f>
        <v/>
      </c>
      <c r="CDP13" s="146" t="str">
        <f>IF('Summary Clear'!CEI2=0,"",'Summary Clear'!CEI2)</f>
        <v/>
      </c>
      <c r="CDQ13" s="146" t="str">
        <f>IF('Summary Clear'!CEJ2=0,"",'Summary Clear'!CEJ2)</f>
        <v/>
      </c>
      <c r="CDR13" s="146" t="str">
        <f>IF('Summary Clear'!CEK2=0,"",'Summary Clear'!CEK2)</f>
        <v/>
      </c>
      <c r="CDS13" s="146" t="str">
        <f>IF('Summary Clear'!CEL2=0,"",'Summary Clear'!CEL2)</f>
        <v/>
      </c>
      <c r="CDT13" s="146" t="str">
        <f>IF('Summary Clear'!CEM2=0,"",'Summary Clear'!CEM2)</f>
        <v/>
      </c>
      <c r="CDU13" s="146" t="str">
        <f>IF('Summary Clear'!CEN2=0,"",'Summary Clear'!CEN2)</f>
        <v/>
      </c>
      <c r="CDV13" s="146" t="str">
        <f>IF('Summary Clear'!CEO2=0,"",'Summary Clear'!CEO2)</f>
        <v/>
      </c>
      <c r="CDW13" s="146" t="str">
        <f>IF('Summary Clear'!CEP2=0,"",'Summary Clear'!CEP2)</f>
        <v/>
      </c>
      <c r="CDX13" s="146" t="str">
        <f>IF('Summary Clear'!CEQ2=0,"",'Summary Clear'!CEQ2)</f>
        <v/>
      </c>
      <c r="CDY13" s="146" t="str">
        <f>IF('Summary Clear'!CER2=0,"",'Summary Clear'!CER2)</f>
        <v/>
      </c>
      <c r="CDZ13" s="146" t="str">
        <f>IF('Summary Clear'!CES2=0,"",'Summary Clear'!CES2)</f>
        <v/>
      </c>
      <c r="CEA13" s="146" t="str">
        <f>IF('Summary Clear'!CET2=0,"",'Summary Clear'!CET2)</f>
        <v/>
      </c>
      <c r="CEB13" s="146" t="str">
        <f>IF('Summary Clear'!CEU2=0,"",'Summary Clear'!CEU2)</f>
        <v/>
      </c>
      <c r="CEC13" s="146" t="str">
        <f>IF('Summary Clear'!CEV2=0,"",'Summary Clear'!CEV2)</f>
        <v/>
      </c>
      <c r="CED13" s="146" t="str">
        <f>IF('Summary Clear'!CEW2=0,"",'Summary Clear'!CEW2)</f>
        <v/>
      </c>
      <c r="CEE13" s="146" t="str">
        <f>IF('Summary Clear'!CEX2=0,"",'Summary Clear'!CEX2)</f>
        <v/>
      </c>
      <c r="CEF13" s="146" t="str">
        <f>IF('Summary Clear'!CEY2=0,"",'Summary Clear'!CEY2)</f>
        <v/>
      </c>
      <c r="CEG13" s="146" t="str">
        <f>IF('Summary Clear'!CEZ2=0,"",'Summary Clear'!CEZ2)</f>
        <v/>
      </c>
      <c r="CEH13" s="146" t="str">
        <f>IF('Summary Clear'!CFA2=0,"",'Summary Clear'!CFA2)</f>
        <v/>
      </c>
      <c r="CEI13" s="146" t="str">
        <f>IF('Summary Clear'!CFB2=0,"",'Summary Clear'!CFB2)</f>
        <v/>
      </c>
      <c r="CEJ13" s="146" t="str">
        <f>IF('Summary Clear'!CFC2=0,"",'Summary Clear'!CFC2)</f>
        <v/>
      </c>
      <c r="CEK13" s="146" t="str">
        <f>IF('Summary Clear'!CFD2=0,"",'Summary Clear'!CFD2)</f>
        <v/>
      </c>
      <c r="CEL13" s="146" t="str">
        <f>IF('Summary Clear'!CFE2=0,"",'Summary Clear'!CFE2)</f>
        <v/>
      </c>
      <c r="CEM13" s="146" t="str">
        <f>IF('Summary Clear'!CFF2=0,"",'Summary Clear'!CFF2)</f>
        <v/>
      </c>
      <c r="CEN13" s="146" t="str">
        <f>IF('Summary Clear'!CFG2=0,"",'Summary Clear'!CFG2)</f>
        <v/>
      </c>
      <c r="CEO13" s="146" t="str">
        <f>IF('Summary Clear'!CFH2=0,"",'Summary Clear'!CFH2)</f>
        <v/>
      </c>
      <c r="CEP13" s="146" t="str">
        <f>IF('Summary Clear'!CFI2=0,"",'Summary Clear'!CFI2)</f>
        <v/>
      </c>
      <c r="CEQ13" s="146" t="str">
        <f>IF('Summary Clear'!CFJ2=0,"",'Summary Clear'!CFJ2)</f>
        <v/>
      </c>
      <c r="CER13" s="146" t="str">
        <f>IF('Summary Clear'!CFK2=0,"",'Summary Clear'!CFK2)</f>
        <v/>
      </c>
      <c r="CES13" s="146" t="str">
        <f>IF('Summary Clear'!CFL2=0,"",'Summary Clear'!CFL2)</f>
        <v/>
      </c>
      <c r="CET13" s="146" t="str">
        <f>IF('Summary Clear'!CFM2=0,"",'Summary Clear'!CFM2)</f>
        <v/>
      </c>
      <c r="CEU13" s="146" t="str">
        <f>IF('Summary Clear'!CFN2=0,"",'Summary Clear'!CFN2)</f>
        <v/>
      </c>
      <c r="CEV13" s="146" t="str">
        <f>IF('Summary Clear'!CFO2=0,"",'Summary Clear'!CFO2)</f>
        <v/>
      </c>
      <c r="CEW13" s="146" t="str">
        <f>IF('Summary Clear'!CFP2=0,"",'Summary Clear'!CFP2)</f>
        <v/>
      </c>
      <c r="CEX13" s="146" t="str">
        <f>IF('Summary Clear'!CFQ2=0,"",'Summary Clear'!CFQ2)</f>
        <v/>
      </c>
      <c r="CEY13" s="146" t="str">
        <f>IF('Summary Clear'!CFR2=0,"",'Summary Clear'!CFR2)</f>
        <v/>
      </c>
      <c r="CEZ13" s="146" t="str">
        <f>IF('Summary Clear'!CFS2=0,"",'Summary Clear'!CFS2)</f>
        <v/>
      </c>
      <c r="CFA13" s="146" t="str">
        <f>IF('Summary Clear'!CFT2=0,"",'Summary Clear'!CFT2)</f>
        <v/>
      </c>
      <c r="CFB13" s="146" t="str">
        <f>IF('Summary Clear'!CFU2=0,"",'Summary Clear'!CFU2)</f>
        <v/>
      </c>
      <c r="CFC13" s="146" t="str">
        <f>IF('Summary Clear'!CFV2=0,"",'Summary Clear'!CFV2)</f>
        <v/>
      </c>
      <c r="CFD13" s="146" t="str">
        <f>IF('Summary Clear'!CFW2=0,"",'Summary Clear'!CFW2)</f>
        <v/>
      </c>
      <c r="CFE13" s="146" t="str">
        <f>IF('Summary Clear'!CFX2=0,"",'Summary Clear'!CFX2)</f>
        <v/>
      </c>
      <c r="CFF13" s="146" t="str">
        <f>IF('Summary Clear'!CFY2=0,"",'Summary Clear'!CFY2)</f>
        <v/>
      </c>
      <c r="CFG13" s="146" t="str">
        <f>IF('Summary Clear'!CFZ2=0,"",'Summary Clear'!CFZ2)</f>
        <v/>
      </c>
      <c r="CFH13" s="146" t="str">
        <f>IF('Summary Clear'!CGA2=0,"",'Summary Clear'!CGA2)</f>
        <v/>
      </c>
      <c r="CFI13" s="146" t="str">
        <f>IF('Summary Clear'!CGB2=0,"",'Summary Clear'!CGB2)</f>
        <v/>
      </c>
      <c r="CFJ13" s="146" t="str">
        <f>IF('Summary Clear'!CGC2=0,"",'Summary Clear'!CGC2)</f>
        <v/>
      </c>
      <c r="CFK13" s="146" t="str">
        <f>IF('Summary Clear'!CGD2=0,"",'Summary Clear'!CGD2)</f>
        <v/>
      </c>
      <c r="CFL13" s="146" t="str">
        <f>IF('Summary Clear'!CGE2=0,"",'Summary Clear'!CGE2)</f>
        <v/>
      </c>
      <c r="CFM13" s="146" t="str">
        <f>IF('Summary Clear'!CGF2=0,"",'Summary Clear'!CGF2)</f>
        <v/>
      </c>
      <c r="CFN13" s="146" t="str">
        <f>IF('Summary Clear'!CGG2=0,"",'Summary Clear'!CGG2)</f>
        <v/>
      </c>
      <c r="CFO13" s="146" t="str">
        <f>IF('Summary Clear'!CGH2=0,"",'Summary Clear'!CGH2)</f>
        <v/>
      </c>
      <c r="CFP13" s="146" t="str">
        <f>IF('Summary Clear'!CGI2=0,"",'Summary Clear'!CGI2)</f>
        <v/>
      </c>
      <c r="CFQ13" s="146" t="str">
        <f>IF('Summary Clear'!CGJ2=0,"",'Summary Clear'!CGJ2)</f>
        <v/>
      </c>
      <c r="CFR13" s="146" t="str">
        <f>IF('Summary Clear'!CGK2=0,"",'Summary Clear'!CGK2)</f>
        <v/>
      </c>
      <c r="CFS13" s="146" t="str">
        <f>IF('Summary Clear'!CGL2=0,"",'Summary Clear'!CGL2)</f>
        <v/>
      </c>
      <c r="CFT13" s="146" t="str">
        <f>IF('Summary Clear'!CGM2=0,"",'Summary Clear'!CGM2)</f>
        <v/>
      </c>
      <c r="CFU13" s="146" t="str">
        <f>IF('Summary Clear'!CGN2=0,"",'Summary Clear'!CGN2)</f>
        <v/>
      </c>
      <c r="CFV13" s="146" t="str">
        <f>IF('Summary Clear'!CGO2=0,"",'Summary Clear'!CGO2)</f>
        <v/>
      </c>
      <c r="CFW13" s="146" t="str">
        <f>IF('Summary Clear'!CGP2=0,"",'Summary Clear'!CGP2)</f>
        <v/>
      </c>
      <c r="CFX13" s="146" t="str">
        <f>IF('Summary Clear'!CGQ2=0,"",'Summary Clear'!CGQ2)</f>
        <v/>
      </c>
      <c r="CFY13" s="146" t="str">
        <f>IF('Summary Clear'!CGR2=0,"",'Summary Clear'!CGR2)</f>
        <v/>
      </c>
      <c r="CFZ13" s="146" t="str">
        <f>IF('Summary Clear'!CGS2=0,"",'Summary Clear'!CGS2)</f>
        <v/>
      </c>
      <c r="CGA13" s="146" t="str">
        <f>IF('Summary Clear'!CGT2=0,"",'Summary Clear'!CGT2)</f>
        <v/>
      </c>
      <c r="CGB13" s="146" t="str">
        <f>IF('Summary Clear'!CGU2=0,"",'Summary Clear'!CGU2)</f>
        <v/>
      </c>
      <c r="CGC13" s="146" t="str">
        <f>IF('Summary Clear'!CGV2=0,"",'Summary Clear'!CGV2)</f>
        <v/>
      </c>
      <c r="CGD13" s="146" t="str">
        <f>IF('Summary Clear'!CGW2=0,"",'Summary Clear'!CGW2)</f>
        <v/>
      </c>
      <c r="CGE13" s="146" t="str">
        <f>IF('Summary Clear'!CGX2=0,"",'Summary Clear'!CGX2)</f>
        <v/>
      </c>
      <c r="CGF13" s="146" t="str">
        <f>IF('Summary Clear'!CGY2=0,"",'Summary Clear'!CGY2)</f>
        <v/>
      </c>
      <c r="CGG13" s="146" t="str">
        <f>IF('Summary Clear'!CGZ2=0,"",'Summary Clear'!CGZ2)</f>
        <v/>
      </c>
      <c r="CGH13" s="146" t="str">
        <f>IF('Summary Clear'!CHA2=0,"",'Summary Clear'!CHA2)</f>
        <v/>
      </c>
      <c r="CGI13" s="146" t="str">
        <f>IF('Summary Clear'!CHB2=0,"",'Summary Clear'!CHB2)</f>
        <v/>
      </c>
      <c r="CGJ13" s="146" t="str">
        <f>IF('Summary Clear'!CHC2=0,"",'Summary Clear'!CHC2)</f>
        <v/>
      </c>
      <c r="CGK13" s="146" t="str">
        <f>IF('Summary Clear'!CHD2=0,"",'Summary Clear'!CHD2)</f>
        <v/>
      </c>
      <c r="CGL13" s="146" t="str">
        <f>IF('Summary Clear'!CHE2=0,"",'Summary Clear'!CHE2)</f>
        <v/>
      </c>
      <c r="CGM13" s="146" t="str">
        <f>IF('Summary Clear'!CHF2=0,"",'Summary Clear'!CHF2)</f>
        <v/>
      </c>
      <c r="CGN13" s="146" t="str">
        <f>IF('Summary Clear'!CHG2=0,"",'Summary Clear'!CHG2)</f>
        <v/>
      </c>
      <c r="CGO13" s="146" t="str">
        <f>IF('Summary Clear'!CHH2=0,"",'Summary Clear'!CHH2)</f>
        <v/>
      </c>
      <c r="CGP13" s="146" t="str">
        <f>IF('Summary Clear'!CHI2=0,"",'Summary Clear'!CHI2)</f>
        <v/>
      </c>
      <c r="CGQ13" s="146" t="str">
        <f>IF('Summary Clear'!CHJ2=0,"",'Summary Clear'!CHJ2)</f>
        <v/>
      </c>
      <c r="CGR13" s="146" t="str">
        <f>IF('Summary Clear'!CHK2=0,"",'Summary Clear'!CHK2)</f>
        <v/>
      </c>
      <c r="CGS13" s="146" t="str">
        <f>IF('Summary Clear'!CHL2=0,"",'Summary Clear'!CHL2)</f>
        <v/>
      </c>
      <c r="CGT13" s="146" t="str">
        <f>IF('Summary Clear'!CHM2=0,"",'Summary Clear'!CHM2)</f>
        <v/>
      </c>
      <c r="CGU13" s="146" t="str">
        <f>IF('Summary Clear'!CHN2=0,"",'Summary Clear'!CHN2)</f>
        <v/>
      </c>
      <c r="CGV13" s="146" t="str">
        <f>IF('Summary Clear'!CHO2=0,"",'Summary Clear'!CHO2)</f>
        <v/>
      </c>
      <c r="CGW13" s="146" t="str">
        <f>IF('Summary Clear'!CHP2=0,"",'Summary Clear'!CHP2)</f>
        <v/>
      </c>
      <c r="CGX13" s="146" t="str">
        <f>IF('Summary Clear'!CHQ2=0,"",'Summary Clear'!CHQ2)</f>
        <v/>
      </c>
      <c r="CGY13" s="146" t="str">
        <f>IF('Summary Clear'!CHR2=0,"",'Summary Clear'!CHR2)</f>
        <v/>
      </c>
      <c r="CGZ13" s="146" t="str">
        <f>IF('Summary Clear'!CHS2=0,"",'Summary Clear'!CHS2)</f>
        <v/>
      </c>
      <c r="CHA13" s="146" t="str">
        <f>IF('Summary Clear'!CHT2=0,"",'Summary Clear'!CHT2)</f>
        <v/>
      </c>
      <c r="CHB13" s="146" t="str">
        <f>IF('Summary Clear'!CHU2=0,"",'Summary Clear'!CHU2)</f>
        <v/>
      </c>
      <c r="CHC13" s="146" t="str">
        <f>IF('Summary Clear'!CHV2=0,"",'Summary Clear'!CHV2)</f>
        <v/>
      </c>
      <c r="CHD13" s="146" t="str">
        <f>IF('Summary Clear'!CHW2=0,"",'Summary Clear'!CHW2)</f>
        <v/>
      </c>
      <c r="CHE13" s="146" t="str">
        <f>IF('Summary Clear'!CHX2=0,"",'Summary Clear'!CHX2)</f>
        <v/>
      </c>
      <c r="CHF13" s="146" t="str">
        <f>IF('Summary Clear'!CHY2=0,"",'Summary Clear'!CHY2)</f>
        <v/>
      </c>
      <c r="CHG13" s="146" t="str">
        <f>IF('Summary Clear'!CHZ2=0,"",'Summary Clear'!CHZ2)</f>
        <v/>
      </c>
      <c r="CHH13" s="146" t="str">
        <f>IF('Summary Clear'!CIA2=0,"",'Summary Clear'!CIA2)</f>
        <v/>
      </c>
      <c r="CHI13" s="146" t="str">
        <f>IF('Summary Clear'!CIB2=0,"",'Summary Clear'!CIB2)</f>
        <v/>
      </c>
      <c r="CHJ13" s="146" t="str">
        <f>IF('Summary Clear'!CIC2=0,"",'Summary Clear'!CIC2)</f>
        <v/>
      </c>
      <c r="CHK13" s="146" t="str">
        <f>IF('Summary Clear'!CID2=0,"",'Summary Clear'!CID2)</f>
        <v/>
      </c>
      <c r="CHL13" s="146" t="str">
        <f>IF('Summary Clear'!CIE2=0,"",'Summary Clear'!CIE2)</f>
        <v/>
      </c>
      <c r="CHM13" s="146" t="str">
        <f>IF('Summary Clear'!CIF2=0,"",'Summary Clear'!CIF2)</f>
        <v/>
      </c>
      <c r="CHN13" s="146" t="str">
        <f>IF('Summary Clear'!CIG2=0,"",'Summary Clear'!CIG2)</f>
        <v/>
      </c>
      <c r="CHO13" s="146" t="str">
        <f>IF('Summary Clear'!CIH2=0,"",'Summary Clear'!CIH2)</f>
        <v/>
      </c>
      <c r="CHP13" s="146" t="str">
        <f>IF('Summary Clear'!CII2=0,"",'Summary Clear'!CII2)</f>
        <v/>
      </c>
      <c r="CHQ13" s="146" t="str">
        <f>IF('Summary Clear'!CIJ2=0,"",'Summary Clear'!CIJ2)</f>
        <v/>
      </c>
      <c r="CHR13" s="146" t="str">
        <f>IF('Summary Clear'!CIK2=0,"",'Summary Clear'!CIK2)</f>
        <v/>
      </c>
      <c r="CHS13" s="146" t="str">
        <f>IF('Summary Clear'!CIL2=0,"",'Summary Clear'!CIL2)</f>
        <v/>
      </c>
      <c r="CHT13" s="146" t="str">
        <f>IF('Summary Clear'!CIM2=0,"",'Summary Clear'!CIM2)</f>
        <v/>
      </c>
      <c r="CHU13" s="146" t="str">
        <f>IF('Summary Clear'!CIN2=0,"",'Summary Clear'!CIN2)</f>
        <v/>
      </c>
      <c r="CHV13" s="146" t="str">
        <f>IF('Summary Clear'!CIO2=0,"",'Summary Clear'!CIO2)</f>
        <v/>
      </c>
      <c r="CHW13" s="146" t="str">
        <f>IF('Summary Clear'!CIP2=0,"",'Summary Clear'!CIP2)</f>
        <v/>
      </c>
      <c r="CHX13" s="146" t="str">
        <f>IF('Summary Clear'!CIQ2=0,"",'Summary Clear'!CIQ2)</f>
        <v/>
      </c>
      <c r="CHY13" s="146" t="str">
        <f>IF('Summary Clear'!CIR2=0,"",'Summary Clear'!CIR2)</f>
        <v/>
      </c>
      <c r="CHZ13" s="146" t="str">
        <f>IF('Summary Clear'!CIS2=0,"",'Summary Clear'!CIS2)</f>
        <v/>
      </c>
      <c r="CIA13" s="146" t="str">
        <f>IF('Summary Clear'!CIT2=0,"",'Summary Clear'!CIT2)</f>
        <v/>
      </c>
      <c r="CIB13" s="146" t="str">
        <f>IF('Summary Clear'!CIU2=0,"",'Summary Clear'!CIU2)</f>
        <v/>
      </c>
      <c r="CIC13" s="146" t="str">
        <f>IF('Summary Clear'!CIV2=0,"",'Summary Clear'!CIV2)</f>
        <v/>
      </c>
      <c r="CID13" s="146" t="str">
        <f>IF('Summary Clear'!CIW2=0,"",'Summary Clear'!CIW2)</f>
        <v/>
      </c>
      <c r="CIE13" s="146" t="str">
        <f>IF('Summary Clear'!CIX2=0,"",'Summary Clear'!CIX2)</f>
        <v/>
      </c>
      <c r="CIF13" s="146" t="str">
        <f>IF('Summary Clear'!CIY2=0,"",'Summary Clear'!CIY2)</f>
        <v/>
      </c>
      <c r="CIG13" s="146" t="str">
        <f>IF('Summary Clear'!CIZ2=0,"",'Summary Clear'!CIZ2)</f>
        <v/>
      </c>
      <c r="CIH13" s="146" t="str">
        <f>IF('Summary Clear'!CJA2=0,"",'Summary Clear'!CJA2)</f>
        <v/>
      </c>
      <c r="CII13" s="146" t="str">
        <f>IF('Summary Clear'!CJB2=0,"",'Summary Clear'!CJB2)</f>
        <v/>
      </c>
      <c r="CIJ13" s="146" t="str">
        <f>IF('Summary Clear'!CJC2=0,"",'Summary Clear'!CJC2)</f>
        <v/>
      </c>
      <c r="CIK13" s="146" t="str">
        <f>IF('Summary Clear'!CJD2=0,"",'Summary Clear'!CJD2)</f>
        <v/>
      </c>
      <c r="CIL13" s="146" t="str">
        <f>IF('Summary Clear'!CJE2=0,"",'Summary Clear'!CJE2)</f>
        <v/>
      </c>
      <c r="CIM13" s="146" t="str">
        <f>IF('Summary Clear'!CJF2=0,"",'Summary Clear'!CJF2)</f>
        <v/>
      </c>
      <c r="CIN13" s="146" t="str">
        <f>IF('Summary Clear'!CJG2=0,"",'Summary Clear'!CJG2)</f>
        <v/>
      </c>
      <c r="CIO13" s="146" t="str">
        <f>IF('Summary Clear'!CJH2=0,"",'Summary Clear'!CJH2)</f>
        <v/>
      </c>
      <c r="CIP13" s="146" t="str">
        <f>IF('Summary Clear'!CJI2=0,"",'Summary Clear'!CJI2)</f>
        <v/>
      </c>
      <c r="CIQ13" s="146" t="str">
        <f>IF('Summary Clear'!CJJ2=0,"",'Summary Clear'!CJJ2)</f>
        <v/>
      </c>
      <c r="CIR13" s="146" t="str">
        <f>IF('Summary Clear'!CJK2=0,"",'Summary Clear'!CJK2)</f>
        <v/>
      </c>
      <c r="CIS13" s="146" t="str">
        <f>IF('Summary Clear'!CJL2=0,"",'Summary Clear'!CJL2)</f>
        <v/>
      </c>
      <c r="CIT13" s="146" t="str">
        <f>IF('Summary Clear'!CJM2=0,"",'Summary Clear'!CJM2)</f>
        <v/>
      </c>
      <c r="CIU13" s="146" t="str">
        <f>IF('Summary Clear'!CJN2=0,"",'Summary Clear'!CJN2)</f>
        <v/>
      </c>
      <c r="CIV13" s="146" t="str">
        <f>IF('Summary Clear'!CJO2=0,"",'Summary Clear'!CJO2)</f>
        <v/>
      </c>
      <c r="CIW13" s="146" t="str">
        <f>IF('Summary Clear'!CJP2=0,"",'Summary Clear'!CJP2)</f>
        <v/>
      </c>
      <c r="CIX13" s="146" t="str">
        <f>IF('Summary Clear'!CJQ2=0,"",'Summary Clear'!CJQ2)</f>
        <v/>
      </c>
      <c r="CIY13" s="146" t="str">
        <f>IF('Summary Clear'!CJR2=0,"",'Summary Clear'!CJR2)</f>
        <v/>
      </c>
      <c r="CIZ13" s="146" t="str">
        <f>IF('Summary Clear'!CJS2=0,"",'Summary Clear'!CJS2)</f>
        <v/>
      </c>
      <c r="CJA13" s="146" t="str">
        <f>IF('Summary Clear'!CJT2=0,"",'Summary Clear'!CJT2)</f>
        <v/>
      </c>
      <c r="CJB13" s="146" t="str">
        <f>IF('Summary Clear'!CJU2=0,"",'Summary Clear'!CJU2)</f>
        <v/>
      </c>
      <c r="CJC13" s="146" t="str">
        <f>IF('Summary Clear'!CJV2=0,"",'Summary Clear'!CJV2)</f>
        <v/>
      </c>
      <c r="CJD13" s="146" t="str">
        <f>IF('Summary Clear'!CJW2=0,"",'Summary Clear'!CJW2)</f>
        <v/>
      </c>
      <c r="CJE13" s="146" t="str">
        <f>IF('Summary Clear'!CJX2=0,"",'Summary Clear'!CJX2)</f>
        <v/>
      </c>
      <c r="CJF13" s="146" t="str">
        <f>IF('Summary Clear'!CJY2=0,"",'Summary Clear'!CJY2)</f>
        <v/>
      </c>
      <c r="CJG13" s="146" t="str">
        <f>IF('Summary Clear'!CJZ2=0,"",'Summary Clear'!CJZ2)</f>
        <v/>
      </c>
      <c r="CJH13" s="146" t="str">
        <f>IF('Summary Clear'!CKA2=0,"",'Summary Clear'!CKA2)</f>
        <v/>
      </c>
      <c r="CJI13" s="146" t="str">
        <f>IF('Summary Clear'!CKB2=0,"",'Summary Clear'!CKB2)</f>
        <v/>
      </c>
      <c r="CJJ13" s="146" t="str">
        <f>IF('Summary Clear'!CKC2=0,"",'Summary Clear'!CKC2)</f>
        <v/>
      </c>
      <c r="CJK13" s="146" t="str">
        <f>IF('Summary Clear'!CKD2=0,"",'Summary Clear'!CKD2)</f>
        <v/>
      </c>
      <c r="CJL13" s="146" t="str">
        <f>IF('Summary Clear'!CKE2=0,"",'Summary Clear'!CKE2)</f>
        <v/>
      </c>
      <c r="CJM13" s="146" t="str">
        <f>IF('Summary Clear'!CKF2=0,"",'Summary Clear'!CKF2)</f>
        <v/>
      </c>
      <c r="CJN13" s="146" t="str">
        <f>IF('Summary Clear'!CKG2=0,"",'Summary Clear'!CKG2)</f>
        <v/>
      </c>
      <c r="CJO13" s="146" t="str">
        <f>IF('Summary Clear'!CKH2=0,"",'Summary Clear'!CKH2)</f>
        <v/>
      </c>
      <c r="CJP13" s="146" t="str">
        <f>IF('Summary Clear'!CKI2=0,"",'Summary Clear'!CKI2)</f>
        <v/>
      </c>
      <c r="CJQ13" s="146" t="str">
        <f>IF('Summary Clear'!CKJ2=0,"",'Summary Clear'!CKJ2)</f>
        <v/>
      </c>
      <c r="CJR13" s="146" t="str">
        <f>IF('Summary Clear'!CKK2=0,"",'Summary Clear'!CKK2)</f>
        <v/>
      </c>
      <c r="CJS13" s="146" t="str">
        <f>IF('Summary Clear'!CKL2=0,"",'Summary Clear'!CKL2)</f>
        <v/>
      </c>
      <c r="CJT13" s="146" t="str">
        <f>IF('Summary Clear'!CKM2=0,"",'Summary Clear'!CKM2)</f>
        <v/>
      </c>
      <c r="CJU13" s="146" t="str">
        <f>IF('Summary Clear'!CKN2=0,"",'Summary Clear'!CKN2)</f>
        <v/>
      </c>
      <c r="CJV13" s="146" t="str">
        <f>IF('Summary Clear'!CKO2=0,"",'Summary Clear'!CKO2)</f>
        <v/>
      </c>
      <c r="CJW13" s="146" t="str">
        <f>IF('Summary Clear'!CKP2=0,"",'Summary Clear'!CKP2)</f>
        <v/>
      </c>
      <c r="CJX13" s="146" t="str">
        <f>IF('Summary Clear'!CKQ2=0,"",'Summary Clear'!CKQ2)</f>
        <v/>
      </c>
      <c r="CJY13" s="146" t="str">
        <f>IF('Summary Clear'!CKR2=0,"",'Summary Clear'!CKR2)</f>
        <v/>
      </c>
      <c r="CJZ13" s="146" t="str">
        <f>IF('Summary Clear'!CKS2=0,"",'Summary Clear'!CKS2)</f>
        <v/>
      </c>
      <c r="CKA13" s="146" t="str">
        <f>IF('Summary Clear'!CKT2=0,"",'Summary Clear'!CKT2)</f>
        <v/>
      </c>
      <c r="CKB13" s="146" t="str">
        <f>IF('Summary Clear'!CKU2=0,"",'Summary Clear'!CKU2)</f>
        <v/>
      </c>
      <c r="CKC13" s="146" t="str">
        <f>IF('Summary Clear'!CKV2=0,"",'Summary Clear'!CKV2)</f>
        <v/>
      </c>
      <c r="CKD13" s="146" t="str">
        <f>IF('Summary Clear'!CKW2=0,"",'Summary Clear'!CKW2)</f>
        <v/>
      </c>
      <c r="CKE13" s="146" t="str">
        <f>IF('Summary Clear'!CKX2=0,"",'Summary Clear'!CKX2)</f>
        <v/>
      </c>
      <c r="CKF13" s="146" t="str">
        <f>IF('Summary Clear'!CKY2=0,"",'Summary Clear'!CKY2)</f>
        <v/>
      </c>
      <c r="CKG13" s="146" t="str">
        <f>IF('Summary Clear'!CKZ2=0,"",'Summary Clear'!CKZ2)</f>
        <v/>
      </c>
      <c r="CKH13" s="146" t="str">
        <f>IF('Summary Clear'!CLA2=0,"",'Summary Clear'!CLA2)</f>
        <v/>
      </c>
      <c r="CKI13" s="146" t="str">
        <f>IF('Summary Clear'!CLB2=0,"",'Summary Clear'!CLB2)</f>
        <v/>
      </c>
      <c r="CKJ13" s="146" t="str">
        <f>IF('Summary Clear'!CLC2=0,"",'Summary Clear'!CLC2)</f>
        <v/>
      </c>
      <c r="CKK13" s="146" t="str">
        <f>IF('Summary Clear'!CLD2=0,"",'Summary Clear'!CLD2)</f>
        <v/>
      </c>
      <c r="CKL13" s="146" t="str">
        <f>IF('Summary Clear'!CLE2=0,"",'Summary Clear'!CLE2)</f>
        <v/>
      </c>
      <c r="CKM13" s="146" t="str">
        <f>IF('Summary Clear'!CLF2=0,"",'Summary Clear'!CLF2)</f>
        <v/>
      </c>
      <c r="CKN13" s="146" t="str">
        <f>IF('Summary Clear'!CLG2=0,"",'Summary Clear'!CLG2)</f>
        <v/>
      </c>
      <c r="CKO13" s="146" t="str">
        <f>IF('Summary Clear'!CLH2=0,"",'Summary Clear'!CLH2)</f>
        <v/>
      </c>
      <c r="CKP13" s="146" t="str">
        <f>IF('Summary Clear'!CLI2=0,"",'Summary Clear'!CLI2)</f>
        <v/>
      </c>
      <c r="CKQ13" s="146" t="str">
        <f>IF('Summary Clear'!CLJ2=0,"",'Summary Clear'!CLJ2)</f>
        <v/>
      </c>
      <c r="CKR13" s="146" t="str">
        <f>IF('Summary Clear'!CLK2=0,"",'Summary Clear'!CLK2)</f>
        <v/>
      </c>
      <c r="CKS13" s="146" t="str">
        <f>IF('Summary Clear'!CLL2=0,"",'Summary Clear'!CLL2)</f>
        <v/>
      </c>
      <c r="CKT13" s="146" t="str">
        <f>IF('Summary Clear'!CLM2=0,"",'Summary Clear'!CLM2)</f>
        <v/>
      </c>
      <c r="CKU13" s="146" t="str">
        <f>IF('Summary Clear'!CLN2=0,"",'Summary Clear'!CLN2)</f>
        <v/>
      </c>
      <c r="CKV13" s="146" t="str">
        <f>IF('Summary Clear'!CLO2=0,"",'Summary Clear'!CLO2)</f>
        <v/>
      </c>
      <c r="CKW13" s="146" t="str">
        <f>IF('Summary Clear'!CLP2=0,"",'Summary Clear'!CLP2)</f>
        <v/>
      </c>
      <c r="CKX13" s="146" t="str">
        <f>IF('Summary Clear'!CLQ2=0,"",'Summary Clear'!CLQ2)</f>
        <v/>
      </c>
      <c r="CKY13" s="146" t="str">
        <f>IF('Summary Clear'!CLR2=0,"",'Summary Clear'!CLR2)</f>
        <v/>
      </c>
      <c r="CKZ13" s="146" t="str">
        <f>IF('Summary Clear'!CLS2=0,"",'Summary Clear'!CLS2)</f>
        <v/>
      </c>
      <c r="CLA13" s="146" t="str">
        <f>IF('Summary Clear'!CLT2=0,"",'Summary Clear'!CLT2)</f>
        <v/>
      </c>
      <c r="CLB13" s="146" t="str">
        <f>IF('Summary Clear'!CLU2=0,"",'Summary Clear'!CLU2)</f>
        <v/>
      </c>
      <c r="CLC13" s="146" t="str">
        <f>IF('Summary Clear'!CLV2=0,"",'Summary Clear'!CLV2)</f>
        <v/>
      </c>
      <c r="CLD13" s="146" t="str">
        <f>IF('Summary Clear'!CLW2=0,"",'Summary Clear'!CLW2)</f>
        <v/>
      </c>
      <c r="CLE13" s="146" t="str">
        <f>IF('Summary Clear'!CLX2=0,"",'Summary Clear'!CLX2)</f>
        <v/>
      </c>
      <c r="CLF13" s="146" t="str">
        <f>IF('Summary Clear'!CLY2=0,"",'Summary Clear'!CLY2)</f>
        <v/>
      </c>
      <c r="CLG13" s="146" t="str">
        <f>IF('Summary Clear'!CLZ2=0,"",'Summary Clear'!CLZ2)</f>
        <v/>
      </c>
      <c r="CLH13" s="146" t="str">
        <f>IF('Summary Clear'!CMA2=0,"",'Summary Clear'!CMA2)</f>
        <v/>
      </c>
      <c r="CLI13" s="146" t="str">
        <f>IF('Summary Clear'!CMB2=0,"",'Summary Clear'!CMB2)</f>
        <v/>
      </c>
      <c r="CLJ13" s="146" t="str">
        <f>IF('Summary Clear'!CMC2=0,"",'Summary Clear'!CMC2)</f>
        <v/>
      </c>
      <c r="CLK13" s="146" t="str">
        <f>IF('Summary Clear'!CMD2=0,"",'Summary Clear'!CMD2)</f>
        <v/>
      </c>
      <c r="CLL13" s="146" t="str">
        <f>IF('Summary Clear'!CME2=0,"",'Summary Clear'!CME2)</f>
        <v/>
      </c>
      <c r="CLM13" s="146" t="str">
        <f>IF('Summary Clear'!CMF2=0,"",'Summary Clear'!CMF2)</f>
        <v/>
      </c>
      <c r="CLN13" s="146" t="str">
        <f>IF('Summary Clear'!CMG2=0,"",'Summary Clear'!CMG2)</f>
        <v/>
      </c>
      <c r="CLO13" s="146" t="str">
        <f>IF('Summary Clear'!CMH2=0,"",'Summary Clear'!CMH2)</f>
        <v/>
      </c>
      <c r="CLP13" s="146" t="str">
        <f>IF('Summary Clear'!CMI2=0,"",'Summary Clear'!CMI2)</f>
        <v/>
      </c>
      <c r="CLQ13" s="146" t="str">
        <f>IF('Summary Clear'!CMJ2=0,"",'Summary Clear'!CMJ2)</f>
        <v/>
      </c>
      <c r="CLR13" s="146" t="str">
        <f>IF('Summary Clear'!CMK2=0,"",'Summary Clear'!CMK2)</f>
        <v/>
      </c>
      <c r="CLS13" s="146" t="str">
        <f>IF('Summary Clear'!CML2=0,"",'Summary Clear'!CML2)</f>
        <v/>
      </c>
      <c r="CLT13" s="146" t="str">
        <f>IF('Summary Clear'!CMM2=0,"",'Summary Clear'!CMM2)</f>
        <v/>
      </c>
      <c r="CLU13" s="146" t="str">
        <f>IF('Summary Clear'!CMN2=0,"",'Summary Clear'!CMN2)</f>
        <v/>
      </c>
      <c r="CLV13" s="146" t="str">
        <f>IF('Summary Clear'!CMO2=0,"",'Summary Clear'!CMO2)</f>
        <v/>
      </c>
      <c r="CLW13" s="146" t="str">
        <f>IF('Summary Clear'!CMP2=0,"",'Summary Clear'!CMP2)</f>
        <v/>
      </c>
      <c r="CLX13" s="146" t="str">
        <f>IF('Summary Clear'!CMQ2=0,"",'Summary Clear'!CMQ2)</f>
        <v/>
      </c>
      <c r="CLY13" s="146" t="str">
        <f>IF('Summary Clear'!CMR2=0,"",'Summary Clear'!CMR2)</f>
        <v/>
      </c>
      <c r="CLZ13" s="146" t="str">
        <f>IF('Summary Clear'!CMS2=0,"",'Summary Clear'!CMS2)</f>
        <v/>
      </c>
      <c r="CMA13" s="146" t="str">
        <f>IF('Summary Clear'!CMT2=0,"",'Summary Clear'!CMT2)</f>
        <v/>
      </c>
      <c r="CMB13" s="146" t="str">
        <f>IF('Summary Clear'!CMU2=0,"",'Summary Clear'!CMU2)</f>
        <v/>
      </c>
      <c r="CMC13" s="146" t="str">
        <f>IF('Summary Clear'!CMV2=0,"",'Summary Clear'!CMV2)</f>
        <v/>
      </c>
      <c r="CMD13" s="146" t="str">
        <f>IF('Summary Clear'!CMW2=0,"",'Summary Clear'!CMW2)</f>
        <v/>
      </c>
      <c r="CME13" s="146" t="str">
        <f>IF('Summary Clear'!CMX2=0,"",'Summary Clear'!CMX2)</f>
        <v/>
      </c>
      <c r="CMF13" s="146" t="str">
        <f>IF('Summary Clear'!CMY2=0,"",'Summary Clear'!CMY2)</f>
        <v/>
      </c>
      <c r="CMG13" s="146" t="str">
        <f>IF('Summary Clear'!CMZ2=0,"",'Summary Clear'!CMZ2)</f>
        <v/>
      </c>
      <c r="CMH13" s="146" t="str">
        <f>IF('Summary Clear'!CNA2=0,"",'Summary Clear'!CNA2)</f>
        <v/>
      </c>
      <c r="CMI13" s="146" t="str">
        <f>IF('Summary Clear'!CNB2=0,"",'Summary Clear'!CNB2)</f>
        <v/>
      </c>
      <c r="CMJ13" s="146" t="str">
        <f>IF('Summary Clear'!CNC2=0,"",'Summary Clear'!CNC2)</f>
        <v/>
      </c>
      <c r="CMK13" s="146" t="str">
        <f>IF('Summary Clear'!CND2=0,"",'Summary Clear'!CND2)</f>
        <v/>
      </c>
      <c r="CML13" s="146" t="str">
        <f>IF('Summary Clear'!CNE2=0,"",'Summary Clear'!CNE2)</f>
        <v/>
      </c>
      <c r="CMM13" s="146" t="str">
        <f>IF('Summary Clear'!CNF2=0,"",'Summary Clear'!CNF2)</f>
        <v/>
      </c>
      <c r="CMN13" s="146" t="str">
        <f>IF('Summary Clear'!CNG2=0,"",'Summary Clear'!CNG2)</f>
        <v/>
      </c>
      <c r="CMO13" s="146" t="str">
        <f>IF('Summary Clear'!CNH2=0,"",'Summary Clear'!CNH2)</f>
        <v/>
      </c>
      <c r="CMP13" s="146" t="str">
        <f>IF('Summary Clear'!CNI2=0,"",'Summary Clear'!CNI2)</f>
        <v/>
      </c>
      <c r="CMQ13" s="146" t="str">
        <f>IF('Summary Clear'!CNJ2=0,"",'Summary Clear'!CNJ2)</f>
        <v/>
      </c>
      <c r="CMR13" s="146" t="str">
        <f>IF('Summary Clear'!CNK2=0,"",'Summary Clear'!CNK2)</f>
        <v/>
      </c>
      <c r="CMS13" s="146" t="str">
        <f>IF('Summary Clear'!CNL2=0,"",'Summary Clear'!CNL2)</f>
        <v/>
      </c>
      <c r="CMT13" s="146" t="str">
        <f>IF('Summary Clear'!CNM2=0,"",'Summary Clear'!CNM2)</f>
        <v/>
      </c>
      <c r="CMU13" s="146" t="str">
        <f>IF('Summary Clear'!CNN2=0,"",'Summary Clear'!CNN2)</f>
        <v/>
      </c>
      <c r="CMV13" s="146" t="str">
        <f>IF('Summary Clear'!CNO2=0,"",'Summary Clear'!CNO2)</f>
        <v/>
      </c>
      <c r="CMW13" s="146" t="str">
        <f>IF('Summary Clear'!CNP2=0,"",'Summary Clear'!CNP2)</f>
        <v/>
      </c>
      <c r="CMX13" s="146" t="str">
        <f>IF('Summary Clear'!CNQ2=0,"",'Summary Clear'!CNQ2)</f>
        <v/>
      </c>
      <c r="CMY13" s="146" t="str">
        <f>IF('Summary Clear'!CNR2=0,"",'Summary Clear'!CNR2)</f>
        <v/>
      </c>
      <c r="CMZ13" s="146" t="str">
        <f>IF('Summary Clear'!CNS2=0,"",'Summary Clear'!CNS2)</f>
        <v/>
      </c>
      <c r="CNA13" s="146" t="str">
        <f>IF('Summary Clear'!CNT2=0,"",'Summary Clear'!CNT2)</f>
        <v/>
      </c>
      <c r="CNB13" s="146" t="str">
        <f>IF('Summary Clear'!CNU2=0,"",'Summary Clear'!CNU2)</f>
        <v/>
      </c>
      <c r="CNC13" s="146" t="str">
        <f>IF('Summary Clear'!CNV2=0,"",'Summary Clear'!CNV2)</f>
        <v/>
      </c>
      <c r="CND13" s="146" t="str">
        <f>IF('Summary Clear'!CNW2=0,"",'Summary Clear'!CNW2)</f>
        <v/>
      </c>
      <c r="CNE13" s="146" t="str">
        <f>IF('Summary Clear'!CNX2=0,"",'Summary Clear'!CNX2)</f>
        <v/>
      </c>
      <c r="CNF13" s="146" t="str">
        <f>IF('Summary Clear'!CNY2=0,"",'Summary Clear'!CNY2)</f>
        <v/>
      </c>
      <c r="CNG13" s="146" t="str">
        <f>IF('Summary Clear'!CNZ2=0,"",'Summary Clear'!CNZ2)</f>
        <v/>
      </c>
      <c r="CNH13" s="146" t="str">
        <f>IF('Summary Clear'!COA2=0,"",'Summary Clear'!COA2)</f>
        <v/>
      </c>
      <c r="CNI13" s="146" t="str">
        <f>IF('Summary Clear'!COB2=0,"",'Summary Clear'!COB2)</f>
        <v/>
      </c>
      <c r="CNJ13" s="146" t="str">
        <f>IF('Summary Clear'!COC2=0,"",'Summary Clear'!COC2)</f>
        <v/>
      </c>
      <c r="CNK13" s="146" t="str">
        <f>IF('Summary Clear'!COD2=0,"",'Summary Clear'!COD2)</f>
        <v/>
      </c>
      <c r="CNL13" s="146" t="str">
        <f>IF('Summary Clear'!COE2=0,"",'Summary Clear'!COE2)</f>
        <v/>
      </c>
      <c r="CNM13" s="146" t="str">
        <f>IF('Summary Clear'!COF2=0,"",'Summary Clear'!COF2)</f>
        <v/>
      </c>
      <c r="CNN13" s="146" t="str">
        <f>IF('Summary Clear'!COG2=0,"",'Summary Clear'!COG2)</f>
        <v/>
      </c>
      <c r="CNO13" s="146" t="str">
        <f>IF('Summary Clear'!COH2=0,"",'Summary Clear'!COH2)</f>
        <v/>
      </c>
      <c r="CNP13" s="146" t="str">
        <f>IF('Summary Clear'!COI2=0,"",'Summary Clear'!COI2)</f>
        <v/>
      </c>
      <c r="CNQ13" s="146" t="str">
        <f>IF('Summary Clear'!COJ2=0,"",'Summary Clear'!COJ2)</f>
        <v/>
      </c>
      <c r="CNR13" s="146" t="str">
        <f>IF('Summary Clear'!COK2=0,"",'Summary Clear'!COK2)</f>
        <v/>
      </c>
      <c r="CNS13" s="146" t="str">
        <f>IF('Summary Clear'!COL2=0,"",'Summary Clear'!COL2)</f>
        <v/>
      </c>
      <c r="CNT13" s="146" t="str">
        <f>IF('Summary Clear'!COM2=0,"",'Summary Clear'!COM2)</f>
        <v/>
      </c>
      <c r="CNU13" s="146" t="str">
        <f>IF('Summary Clear'!CON2=0,"",'Summary Clear'!CON2)</f>
        <v/>
      </c>
      <c r="CNV13" s="146" t="str">
        <f>IF('Summary Clear'!COO2=0,"",'Summary Clear'!COO2)</f>
        <v/>
      </c>
      <c r="CNW13" s="146" t="str">
        <f>IF('Summary Clear'!COP2=0,"",'Summary Clear'!COP2)</f>
        <v/>
      </c>
      <c r="CNX13" s="146" t="str">
        <f>IF('Summary Clear'!COQ2=0,"",'Summary Clear'!COQ2)</f>
        <v/>
      </c>
      <c r="CNY13" s="146" t="str">
        <f>IF('Summary Clear'!COR2=0,"",'Summary Clear'!COR2)</f>
        <v/>
      </c>
      <c r="CNZ13" s="146" t="str">
        <f>IF('Summary Clear'!COS2=0,"",'Summary Clear'!COS2)</f>
        <v/>
      </c>
      <c r="COA13" s="146" t="str">
        <f>IF('Summary Clear'!COT2=0,"",'Summary Clear'!COT2)</f>
        <v/>
      </c>
      <c r="COB13" s="146" t="str">
        <f>IF('Summary Clear'!COU2=0,"",'Summary Clear'!COU2)</f>
        <v/>
      </c>
      <c r="COC13" s="146" t="str">
        <f>IF('Summary Clear'!COV2=0,"",'Summary Clear'!COV2)</f>
        <v/>
      </c>
      <c r="COD13" s="146" t="str">
        <f>IF('Summary Clear'!COW2=0,"",'Summary Clear'!COW2)</f>
        <v/>
      </c>
      <c r="COE13" s="146" t="str">
        <f>IF('Summary Clear'!COX2=0,"",'Summary Clear'!COX2)</f>
        <v/>
      </c>
      <c r="COF13" s="146" t="str">
        <f>IF('Summary Clear'!COY2=0,"",'Summary Clear'!COY2)</f>
        <v/>
      </c>
      <c r="COG13" s="146" t="str">
        <f>IF('Summary Clear'!COZ2=0,"",'Summary Clear'!COZ2)</f>
        <v/>
      </c>
      <c r="COH13" s="146" t="str">
        <f>IF('Summary Clear'!CPA2=0,"",'Summary Clear'!CPA2)</f>
        <v/>
      </c>
      <c r="COI13" s="146" t="str">
        <f>IF('Summary Clear'!CPB2=0,"",'Summary Clear'!CPB2)</f>
        <v/>
      </c>
      <c r="COJ13" s="146" t="str">
        <f>IF('Summary Clear'!CPC2=0,"",'Summary Clear'!CPC2)</f>
        <v/>
      </c>
      <c r="COK13" s="146" t="str">
        <f>IF('Summary Clear'!CPD2=0,"",'Summary Clear'!CPD2)</f>
        <v/>
      </c>
      <c r="COL13" s="146" t="str">
        <f>IF('Summary Clear'!CPE2=0,"",'Summary Clear'!CPE2)</f>
        <v/>
      </c>
      <c r="COM13" s="146" t="str">
        <f>IF('Summary Clear'!CPF2=0,"",'Summary Clear'!CPF2)</f>
        <v/>
      </c>
      <c r="CON13" s="146" t="str">
        <f>IF('Summary Clear'!CPG2=0,"",'Summary Clear'!CPG2)</f>
        <v/>
      </c>
      <c r="COO13" s="146" t="str">
        <f>IF('Summary Clear'!CPH2=0,"",'Summary Clear'!CPH2)</f>
        <v/>
      </c>
      <c r="COP13" s="146" t="str">
        <f>IF('Summary Clear'!CPI2=0,"",'Summary Clear'!CPI2)</f>
        <v/>
      </c>
      <c r="COQ13" s="146" t="str">
        <f>IF('Summary Clear'!CPJ2=0,"",'Summary Clear'!CPJ2)</f>
        <v/>
      </c>
      <c r="COR13" s="146" t="str">
        <f>IF('Summary Clear'!CPK2=0,"",'Summary Clear'!CPK2)</f>
        <v/>
      </c>
      <c r="COS13" s="146" t="str">
        <f>IF('Summary Clear'!CPL2=0,"",'Summary Clear'!CPL2)</f>
        <v/>
      </c>
      <c r="COT13" s="146" t="str">
        <f>IF('Summary Clear'!CPM2=0,"",'Summary Clear'!CPM2)</f>
        <v/>
      </c>
      <c r="COU13" s="146" t="str">
        <f>IF('Summary Clear'!CPN2=0,"",'Summary Clear'!CPN2)</f>
        <v/>
      </c>
      <c r="COV13" s="146" t="str">
        <f>IF('Summary Clear'!CPO2=0,"",'Summary Clear'!CPO2)</f>
        <v/>
      </c>
      <c r="COW13" s="146" t="str">
        <f>IF('Summary Clear'!CPP2=0,"",'Summary Clear'!CPP2)</f>
        <v/>
      </c>
      <c r="COX13" s="146" t="str">
        <f>IF('Summary Clear'!CPQ2=0,"",'Summary Clear'!CPQ2)</f>
        <v/>
      </c>
      <c r="COY13" s="146" t="str">
        <f>IF('Summary Clear'!CPR2=0,"",'Summary Clear'!CPR2)</f>
        <v/>
      </c>
      <c r="COZ13" s="146" t="str">
        <f>IF('Summary Clear'!CPS2=0,"",'Summary Clear'!CPS2)</f>
        <v/>
      </c>
      <c r="CPA13" s="146" t="str">
        <f>IF('Summary Clear'!CPT2=0,"",'Summary Clear'!CPT2)</f>
        <v/>
      </c>
      <c r="CPB13" s="146" t="str">
        <f>IF('Summary Clear'!CPU2=0,"",'Summary Clear'!CPU2)</f>
        <v/>
      </c>
      <c r="CPC13" s="146" t="str">
        <f>IF('Summary Clear'!CPV2=0,"",'Summary Clear'!CPV2)</f>
        <v/>
      </c>
      <c r="CPD13" s="146" t="str">
        <f>IF('Summary Clear'!CPW2=0,"",'Summary Clear'!CPW2)</f>
        <v/>
      </c>
      <c r="CPE13" s="146" t="str">
        <f>IF('Summary Clear'!CPX2=0,"",'Summary Clear'!CPX2)</f>
        <v/>
      </c>
      <c r="CPF13" s="146" t="str">
        <f>IF('Summary Clear'!CPY2=0,"",'Summary Clear'!CPY2)</f>
        <v/>
      </c>
      <c r="CPG13" s="146" t="str">
        <f>IF('Summary Clear'!CPZ2=0,"",'Summary Clear'!CPZ2)</f>
        <v/>
      </c>
      <c r="CPH13" s="146" t="str">
        <f>IF('Summary Clear'!CQA2=0,"",'Summary Clear'!CQA2)</f>
        <v/>
      </c>
      <c r="CPI13" s="146" t="str">
        <f>IF('Summary Clear'!CQB2=0,"",'Summary Clear'!CQB2)</f>
        <v/>
      </c>
      <c r="CPJ13" s="146" t="str">
        <f>IF('Summary Clear'!CQC2=0,"",'Summary Clear'!CQC2)</f>
        <v/>
      </c>
      <c r="CPK13" s="146" t="str">
        <f>IF('Summary Clear'!CQD2=0,"",'Summary Clear'!CQD2)</f>
        <v/>
      </c>
      <c r="CPL13" s="146" t="str">
        <f>IF('Summary Clear'!CQE2=0,"",'Summary Clear'!CQE2)</f>
        <v/>
      </c>
      <c r="CPM13" s="146" t="str">
        <f>IF('Summary Clear'!CQF2=0,"",'Summary Clear'!CQF2)</f>
        <v/>
      </c>
      <c r="CPN13" s="146" t="str">
        <f>IF('Summary Clear'!CQG2=0,"",'Summary Clear'!CQG2)</f>
        <v/>
      </c>
      <c r="CPO13" s="146" t="str">
        <f>IF('Summary Clear'!CQH2=0,"",'Summary Clear'!CQH2)</f>
        <v/>
      </c>
      <c r="CPP13" s="146" t="str">
        <f>IF('Summary Clear'!CQI2=0,"",'Summary Clear'!CQI2)</f>
        <v/>
      </c>
      <c r="CPQ13" s="146" t="str">
        <f>IF('Summary Clear'!CQJ2=0,"",'Summary Clear'!CQJ2)</f>
        <v/>
      </c>
      <c r="CPR13" s="146" t="str">
        <f>IF('Summary Clear'!CQK2=0,"",'Summary Clear'!CQK2)</f>
        <v/>
      </c>
      <c r="CPS13" s="146" t="str">
        <f>IF('Summary Clear'!CQL2=0,"",'Summary Clear'!CQL2)</f>
        <v/>
      </c>
      <c r="CPT13" s="146" t="str">
        <f>IF('Summary Clear'!CQM2=0,"",'Summary Clear'!CQM2)</f>
        <v/>
      </c>
      <c r="CPU13" s="146" t="str">
        <f>IF('Summary Clear'!CQN2=0,"",'Summary Clear'!CQN2)</f>
        <v/>
      </c>
      <c r="CPV13" s="146" t="str">
        <f>IF('Summary Clear'!CQO2=0,"",'Summary Clear'!CQO2)</f>
        <v/>
      </c>
      <c r="CPW13" s="146" t="str">
        <f>IF('Summary Clear'!CQP2=0,"",'Summary Clear'!CQP2)</f>
        <v/>
      </c>
      <c r="CPX13" s="146" t="str">
        <f>IF('Summary Clear'!CQQ2=0,"",'Summary Clear'!CQQ2)</f>
        <v/>
      </c>
      <c r="CPY13" s="146" t="str">
        <f>IF('Summary Clear'!CQR2=0,"",'Summary Clear'!CQR2)</f>
        <v/>
      </c>
      <c r="CPZ13" s="146" t="str">
        <f>IF('Summary Clear'!CQS2=0,"",'Summary Clear'!CQS2)</f>
        <v/>
      </c>
      <c r="CQA13" s="146" t="str">
        <f>IF('Summary Clear'!CQT2=0,"",'Summary Clear'!CQT2)</f>
        <v/>
      </c>
      <c r="CQB13" s="146" t="str">
        <f>IF('Summary Clear'!CQU2=0,"",'Summary Clear'!CQU2)</f>
        <v/>
      </c>
      <c r="CQC13" s="146" t="str">
        <f>IF('Summary Clear'!CQV2=0,"",'Summary Clear'!CQV2)</f>
        <v/>
      </c>
      <c r="CQD13" s="146" t="str">
        <f>IF('Summary Clear'!CQW2=0,"",'Summary Clear'!CQW2)</f>
        <v/>
      </c>
      <c r="CQE13" s="146" t="str">
        <f>IF('Summary Clear'!CQX2=0,"",'Summary Clear'!CQX2)</f>
        <v/>
      </c>
      <c r="CQF13" s="146" t="str">
        <f>IF('Summary Clear'!CQY2=0,"",'Summary Clear'!CQY2)</f>
        <v/>
      </c>
      <c r="CQG13" s="146" t="str">
        <f>IF('Summary Clear'!CQZ2=0,"",'Summary Clear'!CQZ2)</f>
        <v/>
      </c>
      <c r="CQH13" s="146" t="str">
        <f>IF('Summary Clear'!CRA2=0,"",'Summary Clear'!CRA2)</f>
        <v/>
      </c>
      <c r="CQI13" s="146" t="str">
        <f>IF('Summary Clear'!CRB2=0,"",'Summary Clear'!CRB2)</f>
        <v/>
      </c>
      <c r="CQJ13" s="146" t="str">
        <f>IF('Summary Clear'!CRC2=0,"",'Summary Clear'!CRC2)</f>
        <v/>
      </c>
      <c r="CQK13" s="146" t="str">
        <f>IF('Summary Clear'!CRD2=0,"",'Summary Clear'!CRD2)</f>
        <v/>
      </c>
      <c r="CQL13" s="146" t="str">
        <f>IF('Summary Clear'!CRE2=0,"",'Summary Clear'!CRE2)</f>
        <v/>
      </c>
      <c r="CQM13" s="146" t="str">
        <f>IF('Summary Clear'!CRF2=0,"",'Summary Clear'!CRF2)</f>
        <v/>
      </c>
      <c r="CQN13" s="146" t="str">
        <f>IF('Summary Clear'!CRG2=0,"",'Summary Clear'!CRG2)</f>
        <v/>
      </c>
      <c r="CQO13" s="146" t="str">
        <f>IF('Summary Clear'!CRH2=0,"",'Summary Clear'!CRH2)</f>
        <v/>
      </c>
      <c r="CQP13" s="146" t="str">
        <f>IF('Summary Clear'!CRI2=0,"",'Summary Clear'!CRI2)</f>
        <v/>
      </c>
      <c r="CQQ13" s="146" t="str">
        <f>IF('Summary Clear'!CRJ2=0,"",'Summary Clear'!CRJ2)</f>
        <v/>
      </c>
      <c r="CQR13" s="146" t="str">
        <f>IF('Summary Clear'!CRK2=0,"",'Summary Clear'!CRK2)</f>
        <v/>
      </c>
      <c r="CQS13" s="146" t="str">
        <f>IF('Summary Clear'!CRL2=0,"",'Summary Clear'!CRL2)</f>
        <v/>
      </c>
      <c r="CQT13" s="146" t="str">
        <f>IF('Summary Clear'!CRM2=0,"",'Summary Clear'!CRM2)</f>
        <v/>
      </c>
      <c r="CQU13" s="146" t="str">
        <f>IF('Summary Clear'!CRN2=0,"",'Summary Clear'!CRN2)</f>
        <v/>
      </c>
      <c r="CQV13" s="146" t="str">
        <f>IF('Summary Clear'!CRO2=0,"",'Summary Clear'!CRO2)</f>
        <v/>
      </c>
      <c r="CQW13" s="146" t="str">
        <f>IF('Summary Clear'!CRP2=0,"",'Summary Clear'!CRP2)</f>
        <v/>
      </c>
      <c r="CQX13" s="146" t="str">
        <f>IF('Summary Clear'!CRQ2=0,"",'Summary Clear'!CRQ2)</f>
        <v/>
      </c>
      <c r="CQY13" s="146" t="str">
        <f>IF('Summary Clear'!CRR2=0,"",'Summary Clear'!CRR2)</f>
        <v/>
      </c>
      <c r="CQZ13" s="146" t="str">
        <f>IF('Summary Clear'!CRS2=0,"",'Summary Clear'!CRS2)</f>
        <v/>
      </c>
      <c r="CRA13" s="146" t="str">
        <f>IF('Summary Clear'!CRT2=0,"",'Summary Clear'!CRT2)</f>
        <v/>
      </c>
      <c r="CRB13" s="146" t="str">
        <f>IF('Summary Clear'!CRU2=0,"",'Summary Clear'!CRU2)</f>
        <v/>
      </c>
      <c r="CRC13" s="146" t="str">
        <f>IF('Summary Clear'!CRV2=0,"",'Summary Clear'!CRV2)</f>
        <v/>
      </c>
      <c r="CRD13" s="146" t="str">
        <f>IF('Summary Clear'!CRW2=0,"",'Summary Clear'!CRW2)</f>
        <v/>
      </c>
      <c r="CRE13" s="146" t="str">
        <f>IF('Summary Clear'!CRX2=0,"",'Summary Clear'!CRX2)</f>
        <v/>
      </c>
      <c r="CRF13" s="146" t="str">
        <f>IF('Summary Clear'!CRY2=0,"",'Summary Clear'!CRY2)</f>
        <v/>
      </c>
      <c r="CRG13" s="146" t="str">
        <f>IF('Summary Clear'!CRZ2=0,"",'Summary Clear'!CRZ2)</f>
        <v/>
      </c>
      <c r="CRH13" s="146" t="str">
        <f>IF('Summary Clear'!CSA2=0,"",'Summary Clear'!CSA2)</f>
        <v/>
      </c>
      <c r="CRI13" s="146" t="str">
        <f>IF('Summary Clear'!CSB2=0,"",'Summary Clear'!CSB2)</f>
        <v/>
      </c>
      <c r="CRJ13" s="146" t="str">
        <f>IF('Summary Clear'!CSC2=0,"",'Summary Clear'!CSC2)</f>
        <v/>
      </c>
      <c r="CRK13" s="146" t="str">
        <f>IF('Summary Clear'!CSD2=0,"",'Summary Clear'!CSD2)</f>
        <v/>
      </c>
      <c r="CRL13" s="146" t="str">
        <f>IF('Summary Clear'!CSE2=0,"",'Summary Clear'!CSE2)</f>
        <v/>
      </c>
      <c r="CRM13" s="146" t="str">
        <f>IF('Summary Clear'!CSF2=0,"",'Summary Clear'!CSF2)</f>
        <v/>
      </c>
      <c r="CRN13" s="146" t="str">
        <f>IF('Summary Clear'!CSG2=0,"",'Summary Clear'!CSG2)</f>
        <v/>
      </c>
      <c r="CRO13" s="146" t="str">
        <f>IF('Summary Clear'!CSH2=0,"",'Summary Clear'!CSH2)</f>
        <v/>
      </c>
      <c r="CRP13" s="146" t="str">
        <f>IF('Summary Clear'!CSI2=0,"",'Summary Clear'!CSI2)</f>
        <v/>
      </c>
      <c r="CRQ13" s="146" t="str">
        <f>IF('Summary Clear'!CSJ2=0,"",'Summary Clear'!CSJ2)</f>
        <v/>
      </c>
      <c r="CRR13" s="146" t="str">
        <f>IF('Summary Clear'!CSK2=0,"",'Summary Clear'!CSK2)</f>
        <v/>
      </c>
      <c r="CRS13" s="146" t="str">
        <f>IF('Summary Clear'!CSL2=0,"",'Summary Clear'!CSL2)</f>
        <v/>
      </c>
      <c r="CRT13" s="146" t="str">
        <f>IF('Summary Clear'!CSM2=0,"",'Summary Clear'!CSM2)</f>
        <v/>
      </c>
      <c r="CRU13" s="146" t="str">
        <f>IF('Summary Clear'!CSN2=0,"",'Summary Clear'!CSN2)</f>
        <v/>
      </c>
      <c r="CRV13" s="146" t="str">
        <f>IF('Summary Clear'!CSO2=0,"",'Summary Clear'!CSO2)</f>
        <v/>
      </c>
      <c r="CRW13" s="146" t="str">
        <f>IF('Summary Clear'!CSP2=0,"",'Summary Clear'!CSP2)</f>
        <v/>
      </c>
      <c r="CRX13" s="146" t="str">
        <f>IF('Summary Clear'!CSQ2=0,"",'Summary Clear'!CSQ2)</f>
        <v/>
      </c>
      <c r="CRY13" s="146" t="str">
        <f>IF('Summary Clear'!CSR2=0,"",'Summary Clear'!CSR2)</f>
        <v/>
      </c>
      <c r="CRZ13" s="146" t="str">
        <f>IF('Summary Clear'!CSS2=0,"",'Summary Clear'!CSS2)</f>
        <v/>
      </c>
      <c r="CSA13" s="146" t="str">
        <f>IF('Summary Clear'!CST2=0,"",'Summary Clear'!CST2)</f>
        <v/>
      </c>
      <c r="CSB13" s="146" t="str">
        <f>IF('Summary Clear'!CSU2=0,"",'Summary Clear'!CSU2)</f>
        <v/>
      </c>
      <c r="CSC13" s="146" t="str">
        <f>IF('Summary Clear'!CSV2=0,"",'Summary Clear'!CSV2)</f>
        <v/>
      </c>
      <c r="CSD13" s="146" t="str">
        <f>IF('Summary Clear'!CSW2=0,"",'Summary Clear'!CSW2)</f>
        <v/>
      </c>
      <c r="CSE13" s="146" t="str">
        <f>IF('Summary Clear'!CSX2=0,"",'Summary Clear'!CSX2)</f>
        <v/>
      </c>
      <c r="CSF13" s="146" t="str">
        <f>IF('Summary Clear'!CSY2=0,"",'Summary Clear'!CSY2)</f>
        <v/>
      </c>
      <c r="CSG13" s="146" t="str">
        <f>IF('Summary Clear'!CSZ2=0,"",'Summary Clear'!CSZ2)</f>
        <v/>
      </c>
      <c r="CSH13" s="146" t="str">
        <f>IF('Summary Clear'!CTA2=0,"",'Summary Clear'!CTA2)</f>
        <v/>
      </c>
      <c r="CSI13" s="146" t="str">
        <f>IF('Summary Clear'!CTB2=0,"",'Summary Clear'!CTB2)</f>
        <v/>
      </c>
      <c r="CSJ13" s="146" t="str">
        <f>IF('Summary Clear'!CTC2=0,"",'Summary Clear'!CTC2)</f>
        <v/>
      </c>
      <c r="CSK13" s="146" t="str">
        <f>IF('Summary Clear'!CTD2=0,"",'Summary Clear'!CTD2)</f>
        <v/>
      </c>
      <c r="CSL13" s="146" t="str">
        <f>IF('Summary Clear'!CTE2=0,"",'Summary Clear'!CTE2)</f>
        <v/>
      </c>
      <c r="CSM13" s="146" t="str">
        <f>IF('Summary Clear'!CTF2=0,"",'Summary Clear'!CTF2)</f>
        <v/>
      </c>
      <c r="CSN13" s="146" t="str">
        <f>IF('Summary Clear'!CTG2=0,"",'Summary Clear'!CTG2)</f>
        <v/>
      </c>
      <c r="CSO13" s="146" t="str">
        <f>IF('Summary Clear'!CTH2=0,"",'Summary Clear'!CTH2)</f>
        <v/>
      </c>
      <c r="CSP13" s="146" t="str">
        <f>IF('Summary Clear'!CTI2=0,"",'Summary Clear'!CTI2)</f>
        <v/>
      </c>
      <c r="CSQ13" s="146" t="str">
        <f>IF('Summary Clear'!CTJ2=0,"",'Summary Clear'!CTJ2)</f>
        <v/>
      </c>
      <c r="CSR13" s="146" t="str">
        <f>IF('Summary Clear'!CTK2=0,"",'Summary Clear'!CTK2)</f>
        <v/>
      </c>
      <c r="CSS13" s="146" t="str">
        <f>IF('Summary Clear'!CTL2=0,"",'Summary Clear'!CTL2)</f>
        <v/>
      </c>
      <c r="CST13" s="146" t="str">
        <f>IF('Summary Clear'!CTM2=0,"",'Summary Clear'!CTM2)</f>
        <v/>
      </c>
      <c r="CSU13" s="146" t="str">
        <f>IF('Summary Clear'!CTN2=0,"",'Summary Clear'!CTN2)</f>
        <v/>
      </c>
      <c r="CSV13" s="146" t="str">
        <f>IF('Summary Clear'!CTO2=0,"",'Summary Clear'!CTO2)</f>
        <v/>
      </c>
      <c r="CSW13" s="146" t="str">
        <f>IF('Summary Clear'!CTP2=0,"",'Summary Clear'!CTP2)</f>
        <v/>
      </c>
      <c r="CSX13" s="146" t="str">
        <f>IF('Summary Clear'!CTQ2=0,"",'Summary Clear'!CTQ2)</f>
        <v/>
      </c>
      <c r="CSY13" s="146" t="str">
        <f>IF('Summary Clear'!CTR2=0,"",'Summary Clear'!CTR2)</f>
        <v/>
      </c>
      <c r="CSZ13" s="146" t="str">
        <f>IF('Summary Clear'!CTS2=0,"",'Summary Clear'!CTS2)</f>
        <v/>
      </c>
      <c r="CTA13" s="146" t="str">
        <f>IF('Summary Clear'!CTT2=0,"",'Summary Clear'!CTT2)</f>
        <v/>
      </c>
      <c r="CTB13" s="146" t="str">
        <f>IF('Summary Clear'!CTU2=0,"",'Summary Clear'!CTU2)</f>
        <v/>
      </c>
      <c r="CTC13" s="146" t="str">
        <f>IF('Summary Clear'!CTV2=0,"",'Summary Clear'!CTV2)</f>
        <v/>
      </c>
      <c r="CTD13" s="146" t="str">
        <f>IF('Summary Clear'!CTW2=0,"",'Summary Clear'!CTW2)</f>
        <v/>
      </c>
      <c r="CTE13" s="146" t="str">
        <f>IF('Summary Clear'!CTX2=0,"",'Summary Clear'!CTX2)</f>
        <v/>
      </c>
      <c r="CTF13" s="146" t="str">
        <f>IF('Summary Clear'!CTY2=0,"",'Summary Clear'!CTY2)</f>
        <v/>
      </c>
      <c r="CTG13" s="146" t="str">
        <f>IF('Summary Clear'!CTZ2=0,"",'Summary Clear'!CTZ2)</f>
        <v/>
      </c>
      <c r="CTH13" s="146" t="str">
        <f>IF('Summary Clear'!CUA2=0,"",'Summary Clear'!CUA2)</f>
        <v/>
      </c>
      <c r="CTI13" s="146" t="str">
        <f>IF('Summary Clear'!CUB2=0,"",'Summary Clear'!CUB2)</f>
        <v/>
      </c>
      <c r="CTJ13" s="146" t="str">
        <f>IF('Summary Clear'!CUC2=0,"",'Summary Clear'!CUC2)</f>
        <v/>
      </c>
      <c r="CTK13" s="146" t="str">
        <f>IF('Summary Clear'!CUD2=0,"",'Summary Clear'!CUD2)</f>
        <v/>
      </c>
      <c r="CTL13" s="146" t="str">
        <f>IF('Summary Clear'!CUE2=0,"",'Summary Clear'!CUE2)</f>
        <v/>
      </c>
      <c r="CTM13" s="146" t="str">
        <f>IF('Summary Clear'!CUF2=0,"",'Summary Clear'!CUF2)</f>
        <v/>
      </c>
      <c r="CTN13" s="146" t="str">
        <f>IF('Summary Clear'!CUG2=0,"",'Summary Clear'!CUG2)</f>
        <v/>
      </c>
      <c r="CTO13" s="146" t="str">
        <f>IF('Summary Clear'!CUH2=0,"",'Summary Clear'!CUH2)</f>
        <v/>
      </c>
      <c r="CTP13" s="146" t="str">
        <f>IF('Summary Clear'!CUI2=0,"",'Summary Clear'!CUI2)</f>
        <v/>
      </c>
      <c r="CTQ13" s="146" t="str">
        <f>IF('Summary Clear'!CUJ2=0,"",'Summary Clear'!CUJ2)</f>
        <v/>
      </c>
      <c r="CTR13" s="146" t="str">
        <f>IF('Summary Clear'!CUK2=0,"",'Summary Clear'!CUK2)</f>
        <v/>
      </c>
      <c r="CTS13" s="146" t="str">
        <f>IF('Summary Clear'!CUL2=0,"",'Summary Clear'!CUL2)</f>
        <v/>
      </c>
      <c r="CTT13" s="146" t="str">
        <f>IF('Summary Clear'!CUM2=0,"",'Summary Clear'!CUM2)</f>
        <v/>
      </c>
      <c r="CTU13" s="146" t="str">
        <f>IF('Summary Clear'!CUN2=0,"",'Summary Clear'!CUN2)</f>
        <v/>
      </c>
      <c r="CTV13" s="146" t="str">
        <f>IF('Summary Clear'!CUO2=0,"",'Summary Clear'!CUO2)</f>
        <v/>
      </c>
      <c r="CTW13" s="146" t="str">
        <f>IF('Summary Clear'!CUP2=0,"",'Summary Clear'!CUP2)</f>
        <v/>
      </c>
      <c r="CTX13" s="146" t="str">
        <f>IF('Summary Clear'!CUQ2=0,"",'Summary Clear'!CUQ2)</f>
        <v/>
      </c>
      <c r="CTY13" s="146" t="str">
        <f>IF('Summary Clear'!CUR2=0,"",'Summary Clear'!CUR2)</f>
        <v/>
      </c>
      <c r="CTZ13" s="146" t="str">
        <f>IF('Summary Clear'!CUS2=0,"",'Summary Clear'!CUS2)</f>
        <v/>
      </c>
      <c r="CUA13" s="146" t="str">
        <f>IF('Summary Clear'!CUT2=0,"",'Summary Clear'!CUT2)</f>
        <v/>
      </c>
      <c r="CUB13" s="146" t="str">
        <f>IF('Summary Clear'!CUU2=0,"",'Summary Clear'!CUU2)</f>
        <v/>
      </c>
      <c r="CUC13" s="146" t="str">
        <f>IF('Summary Clear'!CUV2=0,"",'Summary Clear'!CUV2)</f>
        <v/>
      </c>
      <c r="CUD13" s="146" t="str">
        <f>IF('Summary Clear'!CUW2=0,"",'Summary Clear'!CUW2)</f>
        <v/>
      </c>
      <c r="CUE13" s="146" t="str">
        <f>IF('Summary Clear'!CUX2=0,"",'Summary Clear'!CUX2)</f>
        <v/>
      </c>
      <c r="CUF13" s="146" t="str">
        <f>IF('Summary Clear'!CUY2=0,"",'Summary Clear'!CUY2)</f>
        <v/>
      </c>
      <c r="CUG13" s="146" t="str">
        <f>IF('Summary Clear'!CUZ2=0,"",'Summary Clear'!CUZ2)</f>
        <v/>
      </c>
      <c r="CUH13" s="146" t="str">
        <f>IF('Summary Clear'!CVA2=0,"",'Summary Clear'!CVA2)</f>
        <v/>
      </c>
      <c r="CUI13" s="146" t="str">
        <f>IF('Summary Clear'!CVB2=0,"",'Summary Clear'!CVB2)</f>
        <v/>
      </c>
      <c r="CUJ13" s="146" t="str">
        <f>IF('Summary Clear'!CVC2=0,"",'Summary Clear'!CVC2)</f>
        <v/>
      </c>
      <c r="CUK13" s="146" t="str">
        <f>IF('Summary Clear'!CVD2=0,"",'Summary Clear'!CVD2)</f>
        <v/>
      </c>
      <c r="CUL13" s="146" t="str">
        <f>IF('Summary Clear'!CVE2=0,"",'Summary Clear'!CVE2)</f>
        <v/>
      </c>
      <c r="CUM13" s="146" t="str">
        <f>IF('Summary Clear'!CVF2=0,"",'Summary Clear'!CVF2)</f>
        <v/>
      </c>
      <c r="CUN13" s="146" t="str">
        <f>IF('Summary Clear'!CVG2=0,"",'Summary Clear'!CVG2)</f>
        <v/>
      </c>
      <c r="CUO13" s="146" t="str">
        <f>IF('Summary Clear'!CVH2=0,"",'Summary Clear'!CVH2)</f>
        <v/>
      </c>
      <c r="CUP13" s="146" t="str">
        <f>IF('Summary Clear'!CVI2=0,"",'Summary Clear'!CVI2)</f>
        <v/>
      </c>
      <c r="CUQ13" s="146" t="str">
        <f>IF('Summary Clear'!CVJ2=0,"",'Summary Clear'!CVJ2)</f>
        <v/>
      </c>
      <c r="CUR13" s="146" t="str">
        <f>IF('Summary Clear'!CVK2=0,"",'Summary Clear'!CVK2)</f>
        <v/>
      </c>
      <c r="CUS13" s="146" t="str">
        <f>IF('Summary Clear'!CVL2=0,"",'Summary Clear'!CVL2)</f>
        <v/>
      </c>
      <c r="CUT13" s="146" t="str">
        <f>IF('Summary Clear'!CVM2=0,"",'Summary Clear'!CVM2)</f>
        <v/>
      </c>
      <c r="CUU13" s="146" t="str">
        <f>IF('Summary Clear'!CVN2=0,"",'Summary Clear'!CVN2)</f>
        <v/>
      </c>
      <c r="CUV13" s="146" t="str">
        <f>IF('Summary Clear'!CVO2=0,"",'Summary Clear'!CVO2)</f>
        <v/>
      </c>
      <c r="CUW13" s="146" t="str">
        <f>IF('Summary Clear'!CVP2=0,"",'Summary Clear'!CVP2)</f>
        <v/>
      </c>
      <c r="CUX13" s="146" t="str">
        <f>IF('Summary Clear'!CVQ2=0,"",'Summary Clear'!CVQ2)</f>
        <v/>
      </c>
      <c r="CUY13" s="146" t="str">
        <f>IF('Summary Clear'!CVR2=0,"",'Summary Clear'!CVR2)</f>
        <v/>
      </c>
      <c r="CUZ13" s="146" t="str">
        <f>IF('Summary Clear'!CVS2=0,"",'Summary Clear'!CVS2)</f>
        <v/>
      </c>
      <c r="CVA13" s="146" t="str">
        <f>IF('Summary Clear'!CVT2=0,"",'Summary Clear'!CVT2)</f>
        <v/>
      </c>
      <c r="CVB13" s="146" t="str">
        <f>IF('Summary Clear'!CVU2=0,"",'Summary Clear'!CVU2)</f>
        <v/>
      </c>
      <c r="CVC13" s="146" t="str">
        <f>IF('Summary Clear'!CVV2=0,"",'Summary Clear'!CVV2)</f>
        <v/>
      </c>
      <c r="CVD13" s="146" t="str">
        <f>IF('Summary Clear'!CVW2=0,"",'Summary Clear'!CVW2)</f>
        <v/>
      </c>
      <c r="CVE13" s="146" t="str">
        <f>IF('Summary Clear'!CVX2=0,"",'Summary Clear'!CVX2)</f>
        <v/>
      </c>
      <c r="CVF13" s="146" t="str">
        <f>IF('Summary Clear'!CVY2=0,"",'Summary Clear'!CVY2)</f>
        <v/>
      </c>
      <c r="CVG13" s="146" t="str">
        <f>IF('Summary Clear'!CVZ2=0,"",'Summary Clear'!CVZ2)</f>
        <v/>
      </c>
      <c r="CVH13" s="146" t="str">
        <f>IF('Summary Clear'!CWA2=0,"",'Summary Clear'!CWA2)</f>
        <v/>
      </c>
      <c r="CVI13" s="146" t="str">
        <f>IF('Summary Clear'!CWB2=0,"",'Summary Clear'!CWB2)</f>
        <v/>
      </c>
      <c r="CVJ13" s="146" t="str">
        <f>IF('Summary Clear'!CWC2=0,"",'Summary Clear'!CWC2)</f>
        <v/>
      </c>
      <c r="CVK13" s="146" t="str">
        <f>IF('Summary Clear'!CWD2=0,"",'Summary Clear'!CWD2)</f>
        <v/>
      </c>
      <c r="CVL13" s="146" t="str">
        <f>IF('Summary Clear'!CWE2=0,"",'Summary Clear'!CWE2)</f>
        <v/>
      </c>
      <c r="CVM13" s="146" t="str">
        <f>IF('Summary Clear'!CWF2=0,"",'Summary Clear'!CWF2)</f>
        <v/>
      </c>
      <c r="CVN13" s="146" t="str">
        <f>IF('Summary Clear'!CWG2=0,"",'Summary Clear'!CWG2)</f>
        <v/>
      </c>
      <c r="CVO13" s="146" t="str">
        <f>IF('Summary Clear'!CWH2=0,"",'Summary Clear'!CWH2)</f>
        <v/>
      </c>
      <c r="CVP13" s="146" t="str">
        <f>IF('Summary Clear'!CWI2=0,"",'Summary Clear'!CWI2)</f>
        <v/>
      </c>
      <c r="CVQ13" s="146" t="str">
        <f>IF('Summary Clear'!CWJ2=0,"",'Summary Clear'!CWJ2)</f>
        <v/>
      </c>
      <c r="CVR13" s="146" t="str">
        <f>IF('Summary Clear'!CWK2=0,"",'Summary Clear'!CWK2)</f>
        <v/>
      </c>
      <c r="CVS13" s="146" t="str">
        <f>IF('Summary Clear'!CWL2=0,"",'Summary Clear'!CWL2)</f>
        <v/>
      </c>
      <c r="CVT13" s="146" t="str">
        <f>IF('Summary Clear'!CWM2=0,"",'Summary Clear'!CWM2)</f>
        <v/>
      </c>
      <c r="CVU13" s="146" t="str">
        <f>IF('Summary Clear'!CWN2=0,"",'Summary Clear'!CWN2)</f>
        <v/>
      </c>
      <c r="CVV13" s="146" t="str">
        <f>IF('Summary Clear'!CWO2=0,"",'Summary Clear'!CWO2)</f>
        <v/>
      </c>
      <c r="CVW13" s="146" t="str">
        <f>IF('Summary Clear'!CWP2=0,"",'Summary Clear'!CWP2)</f>
        <v/>
      </c>
      <c r="CVX13" s="146" t="str">
        <f>IF('Summary Clear'!CWQ2=0,"",'Summary Clear'!CWQ2)</f>
        <v/>
      </c>
      <c r="CVY13" s="146" t="str">
        <f>IF('Summary Clear'!CWR2=0,"",'Summary Clear'!CWR2)</f>
        <v/>
      </c>
      <c r="CVZ13" s="146" t="str">
        <f>IF('Summary Clear'!CWS2=0,"",'Summary Clear'!CWS2)</f>
        <v/>
      </c>
      <c r="CWA13" s="146" t="str">
        <f>IF('Summary Clear'!CWT2=0,"",'Summary Clear'!CWT2)</f>
        <v/>
      </c>
      <c r="CWB13" s="146" t="str">
        <f>IF('Summary Clear'!CWU2=0,"",'Summary Clear'!CWU2)</f>
        <v/>
      </c>
      <c r="CWC13" s="146" t="str">
        <f>IF('Summary Clear'!CWV2=0,"",'Summary Clear'!CWV2)</f>
        <v/>
      </c>
      <c r="CWD13" s="146" t="str">
        <f>IF('Summary Clear'!CWW2=0,"",'Summary Clear'!CWW2)</f>
        <v/>
      </c>
      <c r="CWE13" s="146" t="str">
        <f>IF('Summary Clear'!CWX2=0,"",'Summary Clear'!CWX2)</f>
        <v/>
      </c>
      <c r="CWF13" s="146" t="str">
        <f>IF('Summary Clear'!CWY2=0,"",'Summary Clear'!CWY2)</f>
        <v/>
      </c>
      <c r="CWG13" s="146" t="str">
        <f>IF('Summary Clear'!CWZ2=0,"",'Summary Clear'!CWZ2)</f>
        <v/>
      </c>
      <c r="CWH13" s="146" t="str">
        <f>IF('Summary Clear'!CXA2=0,"",'Summary Clear'!CXA2)</f>
        <v/>
      </c>
      <c r="CWI13" s="146" t="str">
        <f>IF('Summary Clear'!CXB2=0,"",'Summary Clear'!CXB2)</f>
        <v/>
      </c>
      <c r="CWJ13" s="146" t="str">
        <f>IF('Summary Clear'!CXC2=0,"",'Summary Clear'!CXC2)</f>
        <v/>
      </c>
      <c r="CWK13" s="146" t="str">
        <f>IF('Summary Clear'!CXD2=0,"",'Summary Clear'!CXD2)</f>
        <v/>
      </c>
      <c r="CWL13" s="146" t="str">
        <f>IF('Summary Clear'!CXE2=0,"",'Summary Clear'!CXE2)</f>
        <v/>
      </c>
      <c r="CWM13" s="146" t="str">
        <f>IF('Summary Clear'!CXF2=0,"",'Summary Clear'!CXF2)</f>
        <v/>
      </c>
      <c r="CWN13" s="146" t="str">
        <f>IF('Summary Clear'!CXG2=0,"",'Summary Clear'!CXG2)</f>
        <v/>
      </c>
      <c r="CWO13" s="146" t="str">
        <f>IF('Summary Clear'!CXH2=0,"",'Summary Clear'!CXH2)</f>
        <v/>
      </c>
      <c r="CWP13" s="146" t="str">
        <f>IF('Summary Clear'!CXI2=0,"",'Summary Clear'!CXI2)</f>
        <v/>
      </c>
      <c r="CWQ13" s="146" t="str">
        <f>IF('Summary Clear'!CXJ2=0,"",'Summary Clear'!CXJ2)</f>
        <v/>
      </c>
      <c r="CWR13" s="146" t="str">
        <f>IF('Summary Clear'!CXK2=0,"",'Summary Clear'!CXK2)</f>
        <v/>
      </c>
      <c r="CWS13" s="146" t="str">
        <f>IF('Summary Clear'!CXL2=0,"",'Summary Clear'!CXL2)</f>
        <v/>
      </c>
      <c r="CWT13" s="146" t="str">
        <f>IF('Summary Clear'!CXM2=0,"",'Summary Clear'!CXM2)</f>
        <v/>
      </c>
      <c r="CWU13" s="146" t="str">
        <f>IF('Summary Clear'!CXN2=0,"",'Summary Clear'!CXN2)</f>
        <v/>
      </c>
      <c r="CWV13" s="146" t="str">
        <f>IF('Summary Clear'!CXO2=0,"",'Summary Clear'!CXO2)</f>
        <v/>
      </c>
      <c r="CWW13" s="146" t="str">
        <f>IF('Summary Clear'!CXP2=0,"",'Summary Clear'!CXP2)</f>
        <v/>
      </c>
      <c r="CWX13" s="146" t="str">
        <f>IF('Summary Clear'!CXQ2=0,"",'Summary Clear'!CXQ2)</f>
        <v/>
      </c>
      <c r="CWY13" s="146" t="str">
        <f>IF('Summary Clear'!CXR2=0,"",'Summary Clear'!CXR2)</f>
        <v/>
      </c>
      <c r="CWZ13" s="146" t="str">
        <f>IF('Summary Clear'!CXS2=0,"",'Summary Clear'!CXS2)</f>
        <v/>
      </c>
      <c r="CXA13" s="146" t="str">
        <f>IF('Summary Clear'!CXT2=0,"",'Summary Clear'!CXT2)</f>
        <v/>
      </c>
      <c r="CXB13" s="146" t="str">
        <f>IF('Summary Clear'!CXU2=0,"",'Summary Clear'!CXU2)</f>
        <v/>
      </c>
      <c r="CXC13" s="146" t="str">
        <f>IF('Summary Clear'!CXV2=0,"",'Summary Clear'!CXV2)</f>
        <v/>
      </c>
      <c r="CXD13" s="146" t="str">
        <f>IF('Summary Clear'!CXW2=0,"",'Summary Clear'!CXW2)</f>
        <v/>
      </c>
      <c r="CXE13" s="146" t="str">
        <f>IF('Summary Clear'!CXX2=0,"",'Summary Clear'!CXX2)</f>
        <v/>
      </c>
      <c r="CXF13" s="146" t="str">
        <f>IF('Summary Clear'!CXY2=0,"",'Summary Clear'!CXY2)</f>
        <v/>
      </c>
      <c r="CXG13" s="146" t="str">
        <f>IF('Summary Clear'!CXZ2=0,"",'Summary Clear'!CXZ2)</f>
        <v/>
      </c>
      <c r="CXH13" s="146" t="str">
        <f>IF('Summary Clear'!CYA2=0,"",'Summary Clear'!CYA2)</f>
        <v/>
      </c>
      <c r="CXI13" s="146" t="str">
        <f>IF('Summary Clear'!CYB2=0,"",'Summary Clear'!CYB2)</f>
        <v/>
      </c>
      <c r="CXJ13" s="146" t="str">
        <f>IF('Summary Clear'!CYC2=0,"",'Summary Clear'!CYC2)</f>
        <v/>
      </c>
      <c r="CXK13" s="146" t="str">
        <f>IF('Summary Clear'!CYD2=0,"",'Summary Clear'!CYD2)</f>
        <v/>
      </c>
      <c r="CXL13" s="146" t="str">
        <f>IF('Summary Clear'!CYE2=0,"",'Summary Clear'!CYE2)</f>
        <v/>
      </c>
      <c r="CXM13" s="146" t="str">
        <f>IF('Summary Clear'!CYF2=0,"",'Summary Clear'!CYF2)</f>
        <v/>
      </c>
      <c r="CXN13" s="146" t="str">
        <f>IF('Summary Clear'!CYG2=0,"",'Summary Clear'!CYG2)</f>
        <v/>
      </c>
      <c r="CXO13" s="146" t="str">
        <f>IF('Summary Clear'!CYH2=0,"",'Summary Clear'!CYH2)</f>
        <v/>
      </c>
      <c r="CXP13" s="146" t="str">
        <f>IF('Summary Clear'!CYI2=0,"",'Summary Clear'!CYI2)</f>
        <v/>
      </c>
      <c r="CXQ13" s="146" t="str">
        <f>IF('Summary Clear'!CYJ2=0,"",'Summary Clear'!CYJ2)</f>
        <v/>
      </c>
      <c r="CXR13" s="146" t="str">
        <f>IF('Summary Clear'!CYK2=0,"",'Summary Clear'!CYK2)</f>
        <v/>
      </c>
      <c r="CXS13" s="146" t="str">
        <f>IF('Summary Clear'!CYL2=0,"",'Summary Clear'!CYL2)</f>
        <v/>
      </c>
      <c r="CXT13" s="146" t="str">
        <f>IF('Summary Clear'!CYM2=0,"",'Summary Clear'!CYM2)</f>
        <v/>
      </c>
      <c r="CXU13" s="146" t="str">
        <f>IF('Summary Clear'!CYN2=0,"",'Summary Clear'!CYN2)</f>
        <v/>
      </c>
      <c r="CXV13" s="146" t="str">
        <f>IF('Summary Clear'!CYO2=0,"",'Summary Clear'!CYO2)</f>
        <v/>
      </c>
      <c r="CXW13" s="146" t="str">
        <f>IF('Summary Clear'!CYP2=0,"",'Summary Clear'!CYP2)</f>
        <v/>
      </c>
      <c r="CXX13" s="146" t="str">
        <f>IF('Summary Clear'!CYQ2=0,"",'Summary Clear'!CYQ2)</f>
        <v/>
      </c>
      <c r="CXY13" s="146" t="str">
        <f>IF('Summary Clear'!CYR2=0,"",'Summary Clear'!CYR2)</f>
        <v/>
      </c>
      <c r="CXZ13" s="146" t="str">
        <f>IF('Summary Clear'!CYS2=0,"",'Summary Clear'!CYS2)</f>
        <v/>
      </c>
      <c r="CYA13" s="146" t="str">
        <f>IF('Summary Clear'!CYT2=0,"",'Summary Clear'!CYT2)</f>
        <v/>
      </c>
      <c r="CYB13" s="146" t="str">
        <f>IF('Summary Clear'!CYU2=0,"",'Summary Clear'!CYU2)</f>
        <v/>
      </c>
      <c r="CYC13" s="146" t="str">
        <f>IF('Summary Clear'!CYV2=0,"",'Summary Clear'!CYV2)</f>
        <v/>
      </c>
      <c r="CYD13" s="146" t="str">
        <f>IF('Summary Clear'!CYW2=0,"",'Summary Clear'!CYW2)</f>
        <v/>
      </c>
      <c r="CYE13" s="146" t="str">
        <f>IF('Summary Clear'!CYX2=0,"",'Summary Clear'!CYX2)</f>
        <v/>
      </c>
      <c r="CYF13" s="146" t="str">
        <f>IF('Summary Clear'!CYY2=0,"",'Summary Clear'!CYY2)</f>
        <v/>
      </c>
      <c r="CYG13" s="146" t="str">
        <f>IF('Summary Clear'!CYZ2=0,"",'Summary Clear'!CYZ2)</f>
        <v/>
      </c>
      <c r="CYH13" s="146" t="str">
        <f>IF('Summary Clear'!CZA2=0,"",'Summary Clear'!CZA2)</f>
        <v/>
      </c>
      <c r="CYI13" s="146" t="str">
        <f>IF('Summary Clear'!CZB2=0,"",'Summary Clear'!CZB2)</f>
        <v/>
      </c>
      <c r="CYJ13" s="146" t="str">
        <f>IF('Summary Clear'!CZC2=0,"",'Summary Clear'!CZC2)</f>
        <v/>
      </c>
      <c r="CYK13" s="146" t="str">
        <f>IF('Summary Clear'!CZD2=0,"",'Summary Clear'!CZD2)</f>
        <v/>
      </c>
      <c r="CYL13" s="146" t="str">
        <f>IF('Summary Clear'!CZE2=0,"",'Summary Clear'!CZE2)</f>
        <v/>
      </c>
      <c r="CYM13" s="146" t="str">
        <f>IF('Summary Clear'!CZF2=0,"",'Summary Clear'!CZF2)</f>
        <v/>
      </c>
      <c r="CYN13" s="146" t="str">
        <f>IF('Summary Clear'!CZG2=0,"",'Summary Clear'!CZG2)</f>
        <v/>
      </c>
      <c r="CYO13" s="146" t="str">
        <f>IF('Summary Clear'!CZH2=0,"",'Summary Clear'!CZH2)</f>
        <v/>
      </c>
      <c r="CYP13" s="146" t="str">
        <f>IF('Summary Clear'!CZI2=0,"",'Summary Clear'!CZI2)</f>
        <v/>
      </c>
      <c r="CYQ13" s="146" t="str">
        <f>IF('Summary Clear'!CZJ2=0,"",'Summary Clear'!CZJ2)</f>
        <v/>
      </c>
      <c r="CYR13" s="146" t="str">
        <f>IF('Summary Clear'!CZK2=0,"",'Summary Clear'!CZK2)</f>
        <v/>
      </c>
      <c r="CYS13" s="146" t="str">
        <f>IF('Summary Clear'!CZL2=0,"",'Summary Clear'!CZL2)</f>
        <v/>
      </c>
      <c r="CYT13" s="146" t="str">
        <f>IF('Summary Clear'!CZM2=0,"",'Summary Clear'!CZM2)</f>
        <v/>
      </c>
      <c r="CYU13" s="146" t="str">
        <f>IF('Summary Clear'!CZN2=0,"",'Summary Clear'!CZN2)</f>
        <v/>
      </c>
      <c r="CYV13" s="146" t="str">
        <f>IF('Summary Clear'!CZO2=0,"",'Summary Clear'!CZO2)</f>
        <v/>
      </c>
      <c r="CYW13" s="146" t="str">
        <f>IF('Summary Clear'!CZP2=0,"",'Summary Clear'!CZP2)</f>
        <v/>
      </c>
      <c r="CYX13" s="146" t="str">
        <f>IF('Summary Clear'!CZQ2=0,"",'Summary Clear'!CZQ2)</f>
        <v/>
      </c>
      <c r="CYY13" s="146" t="str">
        <f>IF('Summary Clear'!CZR2=0,"",'Summary Clear'!CZR2)</f>
        <v/>
      </c>
      <c r="CYZ13" s="146" t="str">
        <f>IF('Summary Clear'!CZS2=0,"",'Summary Clear'!CZS2)</f>
        <v/>
      </c>
      <c r="CZA13" s="146" t="str">
        <f>IF('Summary Clear'!CZT2=0,"",'Summary Clear'!CZT2)</f>
        <v/>
      </c>
      <c r="CZB13" s="146" t="str">
        <f>IF('Summary Clear'!CZU2=0,"",'Summary Clear'!CZU2)</f>
        <v/>
      </c>
      <c r="CZC13" s="146" t="str">
        <f>IF('Summary Clear'!CZV2=0,"",'Summary Clear'!CZV2)</f>
        <v/>
      </c>
      <c r="CZD13" s="146" t="str">
        <f>IF('Summary Clear'!CZW2=0,"",'Summary Clear'!CZW2)</f>
        <v/>
      </c>
      <c r="CZE13" s="146" t="str">
        <f>IF('Summary Clear'!CZX2=0,"",'Summary Clear'!CZX2)</f>
        <v/>
      </c>
      <c r="CZF13" s="146" t="str">
        <f>IF('Summary Clear'!CZY2=0,"",'Summary Clear'!CZY2)</f>
        <v/>
      </c>
      <c r="CZG13" s="146" t="str">
        <f>IF('Summary Clear'!CZZ2=0,"",'Summary Clear'!CZZ2)</f>
        <v/>
      </c>
      <c r="CZH13" s="146" t="str">
        <f>IF('Summary Clear'!DAA2=0,"",'Summary Clear'!DAA2)</f>
        <v/>
      </c>
      <c r="CZI13" s="146" t="str">
        <f>IF('Summary Clear'!DAB2=0,"",'Summary Clear'!DAB2)</f>
        <v/>
      </c>
      <c r="CZJ13" s="146" t="str">
        <f>IF('Summary Clear'!DAC2=0,"",'Summary Clear'!DAC2)</f>
        <v/>
      </c>
      <c r="CZK13" s="146" t="str">
        <f>IF('Summary Clear'!DAD2=0,"",'Summary Clear'!DAD2)</f>
        <v/>
      </c>
      <c r="CZL13" s="146" t="str">
        <f>IF('Summary Clear'!DAE2=0,"",'Summary Clear'!DAE2)</f>
        <v/>
      </c>
      <c r="CZM13" s="146" t="str">
        <f>IF('Summary Clear'!DAF2=0,"",'Summary Clear'!DAF2)</f>
        <v/>
      </c>
      <c r="CZN13" s="146" t="str">
        <f>IF('Summary Clear'!DAG2=0,"",'Summary Clear'!DAG2)</f>
        <v/>
      </c>
      <c r="CZO13" s="146" t="str">
        <f>IF('Summary Clear'!DAH2=0,"",'Summary Clear'!DAH2)</f>
        <v/>
      </c>
      <c r="CZP13" s="146" t="str">
        <f>IF('Summary Clear'!DAI2=0,"",'Summary Clear'!DAI2)</f>
        <v/>
      </c>
      <c r="CZQ13" s="146" t="str">
        <f>IF('Summary Clear'!DAJ2=0,"",'Summary Clear'!DAJ2)</f>
        <v/>
      </c>
      <c r="CZR13" s="146" t="str">
        <f>IF('Summary Clear'!DAK2=0,"",'Summary Clear'!DAK2)</f>
        <v/>
      </c>
      <c r="CZS13" s="146" t="str">
        <f>IF('Summary Clear'!DAL2=0,"",'Summary Clear'!DAL2)</f>
        <v/>
      </c>
      <c r="CZT13" s="146" t="str">
        <f>IF('Summary Clear'!DAM2=0,"",'Summary Clear'!DAM2)</f>
        <v/>
      </c>
      <c r="CZU13" s="146" t="str">
        <f>IF('Summary Clear'!DAN2=0,"",'Summary Clear'!DAN2)</f>
        <v/>
      </c>
      <c r="CZV13" s="146" t="str">
        <f>IF('Summary Clear'!DAO2=0,"",'Summary Clear'!DAO2)</f>
        <v/>
      </c>
      <c r="CZW13" s="146" t="str">
        <f>IF('Summary Clear'!DAP2=0,"",'Summary Clear'!DAP2)</f>
        <v/>
      </c>
      <c r="CZX13" s="146" t="str">
        <f>IF('Summary Clear'!DAQ2=0,"",'Summary Clear'!DAQ2)</f>
        <v/>
      </c>
      <c r="CZY13" s="146" t="str">
        <f>IF('Summary Clear'!DAR2=0,"",'Summary Clear'!DAR2)</f>
        <v/>
      </c>
      <c r="CZZ13" s="146" t="str">
        <f>IF('Summary Clear'!DAS2=0,"",'Summary Clear'!DAS2)</f>
        <v/>
      </c>
      <c r="DAA13" s="146" t="str">
        <f>IF('Summary Clear'!DAT2=0,"",'Summary Clear'!DAT2)</f>
        <v/>
      </c>
      <c r="DAB13" s="146" t="str">
        <f>IF('Summary Clear'!DAU2=0,"",'Summary Clear'!DAU2)</f>
        <v/>
      </c>
      <c r="DAC13" s="146" t="str">
        <f>IF('Summary Clear'!DAV2=0,"",'Summary Clear'!DAV2)</f>
        <v/>
      </c>
      <c r="DAD13" s="146" t="str">
        <f>IF('Summary Clear'!DAW2=0,"",'Summary Clear'!DAW2)</f>
        <v/>
      </c>
      <c r="DAE13" s="146" t="str">
        <f>IF('Summary Clear'!DAX2=0,"",'Summary Clear'!DAX2)</f>
        <v/>
      </c>
      <c r="DAF13" s="146" t="str">
        <f>IF('Summary Clear'!DAY2=0,"",'Summary Clear'!DAY2)</f>
        <v/>
      </c>
      <c r="DAG13" s="146" t="str">
        <f>IF('Summary Clear'!DAZ2=0,"",'Summary Clear'!DAZ2)</f>
        <v/>
      </c>
      <c r="DAH13" s="146" t="str">
        <f>IF('Summary Clear'!DBA2=0,"",'Summary Clear'!DBA2)</f>
        <v/>
      </c>
      <c r="DAI13" s="146" t="str">
        <f>IF('Summary Clear'!DBB2=0,"",'Summary Clear'!DBB2)</f>
        <v/>
      </c>
      <c r="DAJ13" s="146" t="str">
        <f>IF('Summary Clear'!DBC2=0,"",'Summary Clear'!DBC2)</f>
        <v/>
      </c>
      <c r="DAK13" s="146" t="str">
        <f>IF('Summary Clear'!DBD2=0,"",'Summary Clear'!DBD2)</f>
        <v/>
      </c>
      <c r="DAL13" s="146" t="str">
        <f>IF('Summary Clear'!DBE2=0,"",'Summary Clear'!DBE2)</f>
        <v/>
      </c>
      <c r="DAM13" s="146" t="str">
        <f>IF('Summary Clear'!DBF2=0,"",'Summary Clear'!DBF2)</f>
        <v/>
      </c>
      <c r="DAN13" s="146" t="str">
        <f>IF('Summary Clear'!DBG2=0,"",'Summary Clear'!DBG2)</f>
        <v/>
      </c>
      <c r="DAO13" s="146" t="str">
        <f>IF('Summary Clear'!DBH2=0,"",'Summary Clear'!DBH2)</f>
        <v/>
      </c>
      <c r="DAP13" s="146" t="str">
        <f>IF('Summary Clear'!DBI2=0,"",'Summary Clear'!DBI2)</f>
        <v/>
      </c>
      <c r="DAQ13" s="146" t="str">
        <f>IF('Summary Clear'!DBJ2=0,"",'Summary Clear'!DBJ2)</f>
        <v/>
      </c>
      <c r="DAR13" s="146" t="str">
        <f>IF('Summary Clear'!DBK2=0,"",'Summary Clear'!DBK2)</f>
        <v/>
      </c>
      <c r="DAS13" s="146" t="str">
        <f>IF('Summary Clear'!DBL2=0,"",'Summary Clear'!DBL2)</f>
        <v/>
      </c>
      <c r="DAT13" s="146" t="str">
        <f>IF('Summary Clear'!DBM2=0,"",'Summary Clear'!DBM2)</f>
        <v/>
      </c>
      <c r="DAU13" s="146" t="str">
        <f>IF('Summary Clear'!DBN2=0,"",'Summary Clear'!DBN2)</f>
        <v/>
      </c>
      <c r="DAV13" s="146" t="str">
        <f>IF('Summary Clear'!DBO2=0,"",'Summary Clear'!DBO2)</f>
        <v/>
      </c>
      <c r="DAW13" s="146" t="str">
        <f>IF('Summary Clear'!DBP2=0,"",'Summary Clear'!DBP2)</f>
        <v/>
      </c>
      <c r="DAX13" s="146" t="str">
        <f>IF('Summary Clear'!DBQ2=0,"",'Summary Clear'!DBQ2)</f>
        <v/>
      </c>
      <c r="DAY13" s="146" t="str">
        <f>IF('Summary Clear'!DBR2=0,"",'Summary Clear'!DBR2)</f>
        <v/>
      </c>
      <c r="DAZ13" s="146" t="str">
        <f>IF('Summary Clear'!DBS2=0,"",'Summary Clear'!DBS2)</f>
        <v/>
      </c>
      <c r="DBA13" s="146" t="str">
        <f>IF('Summary Clear'!DBT2=0,"",'Summary Clear'!DBT2)</f>
        <v/>
      </c>
      <c r="DBB13" s="146" t="str">
        <f>IF('Summary Clear'!DBU2=0,"",'Summary Clear'!DBU2)</f>
        <v/>
      </c>
      <c r="DBC13" s="146" t="str">
        <f>IF('Summary Clear'!DBV2=0,"",'Summary Clear'!DBV2)</f>
        <v/>
      </c>
      <c r="DBD13" s="146" t="str">
        <f>IF('Summary Clear'!DBW2=0,"",'Summary Clear'!DBW2)</f>
        <v/>
      </c>
      <c r="DBE13" s="146" t="str">
        <f>IF('Summary Clear'!DBX2=0,"",'Summary Clear'!DBX2)</f>
        <v/>
      </c>
      <c r="DBF13" s="146" t="str">
        <f>IF('Summary Clear'!DBY2=0,"",'Summary Clear'!DBY2)</f>
        <v/>
      </c>
      <c r="DBG13" s="146" t="str">
        <f>IF('Summary Clear'!DBZ2=0,"",'Summary Clear'!DBZ2)</f>
        <v/>
      </c>
      <c r="DBH13" s="146" t="str">
        <f>IF('Summary Clear'!DCA2=0,"",'Summary Clear'!DCA2)</f>
        <v/>
      </c>
      <c r="DBI13" s="146" t="str">
        <f>IF('Summary Clear'!DCB2=0,"",'Summary Clear'!DCB2)</f>
        <v/>
      </c>
      <c r="DBJ13" s="146" t="str">
        <f>IF('Summary Clear'!DCC2=0,"",'Summary Clear'!DCC2)</f>
        <v/>
      </c>
      <c r="DBK13" s="146" t="str">
        <f>IF('Summary Clear'!DCD2=0,"",'Summary Clear'!DCD2)</f>
        <v/>
      </c>
      <c r="DBL13" s="146" t="str">
        <f>IF('Summary Clear'!DCE2=0,"",'Summary Clear'!DCE2)</f>
        <v/>
      </c>
      <c r="DBM13" s="146" t="str">
        <f>IF('Summary Clear'!DCF2=0,"",'Summary Clear'!DCF2)</f>
        <v/>
      </c>
      <c r="DBN13" s="146" t="str">
        <f>IF('Summary Clear'!DCG2=0,"",'Summary Clear'!DCG2)</f>
        <v/>
      </c>
      <c r="DBO13" s="146" t="str">
        <f>IF('Summary Clear'!DCH2=0,"",'Summary Clear'!DCH2)</f>
        <v/>
      </c>
      <c r="DBP13" s="146" t="str">
        <f>IF('Summary Clear'!DCI2=0,"",'Summary Clear'!DCI2)</f>
        <v/>
      </c>
      <c r="DBQ13" s="146" t="str">
        <f>IF('Summary Clear'!DCJ2=0,"",'Summary Clear'!DCJ2)</f>
        <v/>
      </c>
      <c r="DBR13" s="146" t="str">
        <f>IF('Summary Clear'!DCK2=0,"",'Summary Clear'!DCK2)</f>
        <v/>
      </c>
      <c r="DBS13" s="146" t="str">
        <f>IF('Summary Clear'!DCL2=0,"",'Summary Clear'!DCL2)</f>
        <v/>
      </c>
      <c r="DBT13" s="146" t="str">
        <f>IF('Summary Clear'!DCM2=0,"",'Summary Clear'!DCM2)</f>
        <v/>
      </c>
      <c r="DBU13" s="146" t="str">
        <f>IF('Summary Clear'!DCN2=0,"",'Summary Clear'!DCN2)</f>
        <v/>
      </c>
      <c r="DBV13" s="146" t="str">
        <f>IF('Summary Clear'!DCO2=0,"",'Summary Clear'!DCO2)</f>
        <v/>
      </c>
      <c r="DBW13" s="146" t="str">
        <f>IF('Summary Clear'!DCP2=0,"",'Summary Clear'!DCP2)</f>
        <v/>
      </c>
      <c r="DBX13" s="146" t="str">
        <f>IF('Summary Clear'!DCQ2=0,"",'Summary Clear'!DCQ2)</f>
        <v/>
      </c>
      <c r="DBY13" s="146" t="str">
        <f>IF('Summary Clear'!DCR2=0,"",'Summary Clear'!DCR2)</f>
        <v/>
      </c>
      <c r="DBZ13" s="146" t="str">
        <f>IF('Summary Clear'!DCS2=0,"",'Summary Clear'!DCS2)</f>
        <v/>
      </c>
      <c r="DCA13" s="146" t="str">
        <f>IF('Summary Clear'!DCT2=0,"",'Summary Clear'!DCT2)</f>
        <v/>
      </c>
      <c r="DCB13" s="146" t="str">
        <f>IF('Summary Clear'!DCU2=0,"",'Summary Clear'!DCU2)</f>
        <v/>
      </c>
      <c r="DCC13" s="146" t="str">
        <f>IF('Summary Clear'!DCV2=0,"",'Summary Clear'!DCV2)</f>
        <v/>
      </c>
      <c r="DCD13" s="146" t="str">
        <f>IF('Summary Clear'!DCW2=0,"",'Summary Clear'!DCW2)</f>
        <v/>
      </c>
      <c r="DCE13" s="146" t="str">
        <f>IF('Summary Clear'!DCX2=0,"",'Summary Clear'!DCX2)</f>
        <v/>
      </c>
      <c r="DCF13" s="146" t="str">
        <f>IF('Summary Clear'!DCY2=0,"",'Summary Clear'!DCY2)</f>
        <v/>
      </c>
      <c r="DCG13" s="146" t="str">
        <f>IF('Summary Clear'!DCZ2=0,"",'Summary Clear'!DCZ2)</f>
        <v/>
      </c>
      <c r="DCH13" s="146" t="str">
        <f>IF('Summary Clear'!DDA2=0,"",'Summary Clear'!DDA2)</f>
        <v/>
      </c>
      <c r="DCI13" s="146" t="str">
        <f>IF('Summary Clear'!DDB2=0,"",'Summary Clear'!DDB2)</f>
        <v/>
      </c>
      <c r="DCJ13" s="146" t="str">
        <f>IF('Summary Clear'!DDC2=0,"",'Summary Clear'!DDC2)</f>
        <v/>
      </c>
      <c r="DCK13" s="146" t="str">
        <f>IF('Summary Clear'!DDD2=0,"",'Summary Clear'!DDD2)</f>
        <v/>
      </c>
      <c r="DCL13" s="146" t="str">
        <f>IF('Summary Clear'!DDE2=0,"",'Summary Clear'!DDE2)</f>
        <v/>
      </c>
      <c r="DCM13" s="146" t="str">
        <f>IF('Summary Clear'!DDF2=0,"",'Summary Clear'!DDF2)</f>
        <v/>
      </c>
      <c r="DCN13" s="146" t="str">
        <f>IF('Summary Clear'!DDG2=0,"",'Summary Clear'!DDG2)</f>
        <v/>
      </c>
      <c r="DCO13" s="146" t="str">
        <f>IF('Summary Clear'!DDH2=0,"",'Summary Clear'!DDH2)</f>
        <v/>
      </c>
      <c r="DCP13" s="146" t="str">
        <f>IF('Summary Clear'!DDI2=0,"",'Summary Clear'!DDI2)</f>
        <v/>
      </c>
      <c r="DCQ13" s="146" t="str">
        <f>IF('Summary Clear'!DDJ2=0,"",'Summary Clear'!DDJ2)</f>
        <v/>
      </c>
      <c r="DCR13" s="146" t="str">
        <f>IF('Summary Clear'!DDK2=0,"",'Summary Clear'!DDK2)</f>
        <v/>
      </c>
      <c r="DCS13" s="146" t="str">
        <f>IF('Summary Clear'!DDL2=0,"",'Summary Clear'!DDL2)</f>
        <v/>
      </c>
      <c r="DCT13" s="146" t="str">
        <f>IF('Summary Clear'!DDM2=0,"",'Summary Clear'!DDM2)</f>
        <v/>
      </c>
      <c r="DCU13" s="146" t="str">
        <f>IF('Summary Clear'!DDN2=0,"",'Summary Clear'!DDN2)</f>
        <v/>
      </c>
      <c r="DCV13" s="146" t="str">
        <f>IF('Summary Clear'!DDO2=0,"",'Summary Clear'!DDO2)</f>
        <v/>
      </c>
      <c r="DCW13" s="146" t="str">
        <f>IF('Summary Clear'!DDP2=0,"",'Summary Clear'!DDP2)</f>
        <v/>
      </c>
      <c r="DCX13" s="146" t="str">
        <f>IF('Summary Clear'!DDQ2=0,"",'Summary Clear'!DDQ2)</f>
        <v/>
      </c>
      <c r="DCY13" s="146" t="str">
        <f>IF('Summary Clear'!DDR2=0,"",'Summary Clear'!DDR2)</f>
        <v/>
      </c>
      <c r="DCZ13" s="146" t="str">
        <f>IF('Summary Clear'!DDS2=0,"",'Summary Clear'!DDS2)</f>
        <v/>
      </c>
      <c r="DDA13" s="146" t="str">
        <f>IF('Summary Clear'!DDT2=0,"",'Summary Clear'!DDT2)</f>
        <v/>
      </c>
      <c r="DDB13" s="146" t="str">
        <f>IF('Summary Clear'!DDU2=0,"",'Summary Clear'!DDU2)</f>
        <v/>
      </c>
      <c r="DDC13" s="146" t="str">
        <f>IF('Summary Clear'!DDV2=0,"",'Summary Clear'!DDV2)</f>
        <v/>
      </c>
      <c r="DDD13" s="146" t="str">
        <f>IF('Summary Clear'!DDW2=0,"",'Summary Clear'!DDW2)</f>
        <v/>
      </c>
      <c r="DDE13" s="146" t="str">
        <f>IF('Summary Clear'!DDX2=0,"",'Summary Clear'!DDX2)</f>
        <v/>
      </c>
      <c r="DDF13" s="146" t="str">
        <f>IF('Summary Clear'!DDY2=0,"",'Summary Clear'!DDY2)</f>
        <v/>
      </c>
      <c r="DDG13" s="146" t="str">
        <f>IF('Summary Clear'!DDZ2=0,"",'Summary Clear'!DDZ2)</f>
        <v/>
      </c>
      <c r="DDH13" s="146" t="str">
        <f>IF('Summary Clear'!DEA2=0,"",'Summary Clear'!DEA2)</f>
        <v/>
      </c>
      <c r="DDI13" s="146" t="str">
        <f>IF('Summary Clear'!DEB2=0,"",'Summary Clear'!DEB2)</f>
        <v/>
      </c>
      <c r="DDJ13" s="146" t="str">
        <f>IF('Summary Clear'!DEC2=0,"",'Summary Clear'!DEC2)</f>
        <v/>
      </c>
      <c r="DDK13" s="146" t="str">
        <f>IF('Summary Clear'!DED2=0,"",'Summary Clear'!DED2)</f>
        <v/>
      </c>
      <c r="DDL13" s="146" t="str">
        <f>IF('Summary Clear'!DEE2=0,"",'Summary Clear'!DEE2)</f>
        <v/>
      </c>
      <c r="DDM13" s="146" t="str">
        <f>IF('Summary Clear'!DEF2=0,"",'Summary Clear'!DEF2)</f>
        <v/>
      </c>
      <c r="DDN13" s="146" t="str">
        <f>IF('Summary Clear'!DEG2=0,"",'Summary Clear'!DEG2)</f>
        <v/>
      </c>
      <c r="DDO13" s="146" t="str">
        <f>IF('Summary Clear'!DEH2=0,"",'Summary Clear'!DEH2)</f>
        <v/>
      </c>
      <c r="DDP13" s="146" t="str">
        <f>IF('Summary Clear'!DEI2=0,"",'Summary Clear'!DEI2)</f>
        <v/>
      </c>
      <c r="DDQ13" s="146" t="str">
        <f>IF('Summary Clear'!DEJ2=0,"",'Summary Clear'!DEJ2)</f>
        <v/>
      </c>
      <c r="DDR13" s="146" t="str">
        <f>IF('Summary Clear'!DEK2=0,"",'Summary Clear'!DEK2)</f>
        <v/>
      </c>
      <c r="DDS13" s="146" t="str">
        <f>IF('Summary Clear'!DEL2=0,"",'Summary Clear'!DEL2)</f>
        <v/>
      </c>
      <c r="DDT13" s="146" t="str">
        <f>IF('Summary Clear'!DEM2=0,"",'Summary Clear'!DEM2)</f>
        <v/>
      </c>
      <c r="DDU13" s="146" t="str">
        <f>IF('Summary Clear'!DEN2=0,"",'Summary Clear'!DEN2)</f>
        <v/>
      </c>
      <c r="DDV13" s="146" t="str">
        <f>IF('Summary Clear'!DEO2=0,"",'Summary Clear'!DEO2)</f>
        <v/>
      </c>
      <c r="DDW13" s="146" t="str">
        <f>IF('Summary Clear'!DEP2=0,"",'Summary Clear'!DEP2)</f>
        <v/>
      </c>
      <c r="DDX13" s="146" t="str">
        <f>IF('Summary Clear'!DEQ2=0,"",'Summary Clear'!DEQ2)</f>
        <v/>
      </c>
      <c r="DDY13" s="146" t="str">
        <f>IF('Summary Clear'!DER2=0,"",'Summary Clear'!DER2)</f>
        <v/>
      </c>
      <c r="DDZ13" s="146" t="str">
        <f>IF('Summary Clear'!DES2=0,"",'Summary Clear'!DES2)</f>
        <v/>
      </c>
      <c r="DEA13" s="146" t="str">
        <f>IF('Summary Clear'!DET2=0,"",'Summary Clear'!DET2)</f>
        <v/>
      </c>
      <c r="DEB13" s="146" t="str">
        <f>IF('Summary Clear'!DEU2=0,"",'Summary Clear'!DEU2)</f>
        <v/>
      </c>
      <c r="DEC13" s="146" t="str">
        <f>IF('Summary Clear'!DEV2=0,"",'Summary Clear'!DEV2)</f>
        <v/>
      </c>
      <c r="DED13" s="146" t="str">
        <f>IF('Summary Clear'!DEW2=0,"",'Summary Clear'!DEW2)</f>
        <v/>
      </c>
      <c r="DEE13" s="146" t="str">
        <f>IF('Summary Clear'!DEX2=0,"",'Summary Clear'!DEX2)</f>
        <v/>
      </c>
      <c r="DEF13" s="146" t="str">
        <f>IF('Summary Clear'!DEY2=0,"",'Summary Clear'!DEY2)</f>
        <v/>
      </c>
      <c r="DEG13" s="146" t="str">
        <f>IF('Summary Clear'!DEZ2=0,"",'Summary Clear'!DEZ2)</f>
        <v/>
      </c>
      <c r="DEH13" s="146" t="str">
        <f>IF('Summary Clear'!DFA2=0,"",'Summary Clear'!DFA2)</f>
        <v/>
      </c>
      <c r="DEI13" s="146" t="str">
        <f>IF('Summary Clear'!DFB2=0,"",'Summary Clear'!DFB2)</f>
        <v/>
      </c>
      <c r="DEJ13" s="146" t="str">
        <f>IF('Summary Clear'!DFC2=0,"",'Summary Clear'!DFC2)</f>
        <v/>
      </c>
      <c r="DEK13" s="146" t="str">
        <f>IF('Summary Clear'!DFD2=0,"",'Summary Clear'!DFD2)</f>
        <v/>
      </c>
      <c r="DEL13" s="146" t="str">
        <f>IF('Summary Clear'!DFE2=0,"",'Summary Clear'!DFE2)</f>
        <v/>
      </c>
      <c r="DEM13" s="146" t="str">
        <f>IF('Summary Clear'!DFF2=0,"",'Summary Clear'!DFF2)</f>
        <v/>
      </c>
      <c r="DEN13" s="146" t="str">
        <f>IF('Summary Clear'!DFG2=0,"",'Summary Clear'!DFG2)</f>
        <v/>
      </c>
      <c r="DEO13" s="146" t="str">
        <f>IF('Summary Clear'!DFH2=0,"",'Summary Clear'!DFH2)</f>
        <v/>
      </c>
      <c r="DEP13" s="146" t="str">
        <f>IF('Summary Clear'!DFI2=0,"",'Summary Clear'!DFI2)</f>
        <v/>
      </c>
      <c r="DEQ13" s="146" t="str">
        <f>IF('Summary Clear'!DFJ2=0,"",'Summary Clear'!DFJ2)</f>
        <v/>
      </c>
      <c r="DER13" s="146" t="str">
        <f>IF('Summary Clear'!DFK2=0,"",'Summary Clear'!DFK2)</f>
        <v/>
      </c>
      <c r="DES13" s="146" t="str">
        <f>IF('Summary Clear'!DFL2=0,"",'Summary Clear'!DFL2)</f>
        <v/>
      </c>
      <c r="DET13" s="146" t="str">
        <f>IF('Summary Clear'!DFM2=0,"",'Summary Clear'!DFM2)</f>
        <v/>
      </c>
      <c r="DEU13" s="146" t="str">
        <f>IF('Summary Clear'!DFN2=0,"",'Summary Clear'!DFN2)</f>
        <v/>
      </c>
      <c r="DEV13" s="146" t="str">
        <f>IF('Summary Clear'!DFO2=0,"",'Summary Clear'!DFO2)</f>
        <v/>
      </c>
      <c r="DEW13" s="146" t="str">
        <f>IF('Summary Clear'!DFP2=0,"",'Summary Clear'!DFP2)</f>
        <v/>
      </c>
      <c r="DEX13" s="146" t="str">
        <f>IF('Summary Clear'!DFQ2=0,"",'Summary Clear'!DFQ2)</f>
        <v/>
      </c>
      <c r="DEY13" s="146" t="str">
        <f>IF('Summary Clear'!DFR2=0,"",'Summary Clear'!DFR2)</f>
        <v/>
      </c>
      <c r="DEZ13" s="146" t="str">
        <f>IF('Summary Clear'!DFS2=0,"",'Summary Clear'!DFS2)</f>
        <v/>
      </c>
      <c r="DFA13" s="146" t="str">
        <f>IF('Summary Clear'!DFT2=0,"",'Summary Clear'!DFT2)</f>
        <v/>
      </c>
      <c r="DFB13" s="146" t="str">
        <f>IF('Summary Clear'!DFU2=0,"",'Summary Clear'!DFU2)</f>
        <v/>
      </c>
      <c r="DFC13" s="146" t="str">
        <f>IF('Summary Clear'!DFV2=0,"",'Summary Clear'!DFV2)</f>
        <v/>
      </c>
      <c r="DFD13" s="146" t="str">
        <f>IF('Summary Clear'!DFW2=0,"",'Summary Clear'!DFW2)</f>
        <v/>
      </c>
      <c r="DFE13" s="146" t="str">
        <f>IF('Summary Clear'!DFX2=0,"",'Summary Clear'!DFX2)</f>
        <v/>
      </c>
      <c r="DFF13" s="146" t="str">
        <f>IF('Summary Clear'!DFY2=0,"",'Summary Clear'!DFY2)</f>
        <v/>
      </c>
      <c r="DFG13" s="146" t="str">
        <f>IF('Summary Clear'!DFZ2=0,"",'Summary Clear'!DFZ2)</f>
        <v/>
      </c>
      <c r="DFH13" s="146" t="str">
        <f>IF('Summary Clear'!DGA2=0,"",'Summary Clear'!DGA2)</f>
        <v/>
      </c>
      <c r="DFI13" s="146" t="str">
        <f>IF('Summary Clear'!DGB2=0,"",'Summary Clear'!DGB2)</f>
        <v/>
      </c>
      <c r="DFJ13" s="146" t="str">
        <f>IF('Summary Clear'!DGC2=0,"",'Summary Clear'!DGC2)</f>
        <v/>
      </c>
      <c r="DFK13" s="146" t="str">
        <f>IF('Summary Clear'!DGD2=0,"",'Summary Clear'!DGD2)</f>
        <v/>
      </c>
      <c r="DFL13" s="146" t="str">
        <f>IF('Summary Clear'!DGE2=0,"",'Summary Clear'!DGE2)</f>
        <v/>
      </c>
      <c r="DFM13" s="146" t="str">
        <f>IF('Summary Clear'!DGF2=0,"",'Summary Clear'!DGF2)</f>
        <v/>
      </c>
      <c r="DFN13" s="146" t="str">
        <f>IF('Summary Clear'!DGG2=0,"",'Summary Clear'!DGG2)</f>
        <v/>
      </c>
      <c r="DFO13" s="146" t="str">
        <f>IF('Summary Clear'!DGH2=0,"",'Summary Clear'!DGH2)</f>
        <v/>
      </c>
      <c r="DFP13" s="146" t="str">
        <f>IF('Summary Clear'!DGI2=0,"",'Summary Clear'!DGI2)</f>
        <v/>
      </c>
      <c r="DFQ13" s="146" t="str">
        <f>IF('Summary Clear'!DGJ2=0,"",'Summary Clear'!DGJ2)</f>
        <v/>
      </c>
      <c r="DFR13" s="146" t="str">
        <f>IF('Summary Clear'!DGK2=0,"",'Summary Clear'!DGK2)</f>
        <v/>
      </c>
      <c r="DFS13" s="146" t="str">
        <f>IF('Summary Clear'!DGL2=0,"",'Summary Clear'!DGL2)</f>
        <v/>
      </c>
      <c r="DFT13" s="146" t="str">
        <f>IF('Summary Clear'!DGM2=0,"",'Summary Clear'!DGM2)</f>
        <v/>
      </c>
      <c r="DFU13" s="146" t="str">
        <f>IF('Summary Clear'!DGN2=0,"",'Summary Clear'!DGN2)</f>
        <v/>
      </c>
      <c r="DFV13" s="146" t="str">
        <f>IF('Summary Clear'!DGO2=0,"",'Summary Clear'!DGO2)</f>
        <v/>
      </c>
      <c r="DFW13" s="146" t="str">
        <f>IF('Summary Clear'!DGP2=0,"",'Summary Clear'!DGP2)</f>
        <v/>
      </c>
      <c r="DFX13" s="146" t="str">
        <f>IF('Summary Clear'!DGQ2=0,"",'Summary Clear'!DGQ2)</f>
        <v/>
      </c>
      <c r="DFY13" s="146" t="str">
        <f>IF('Summary Clear'!DGR2=0,"",'Summary Clear'!DGR2)</f>
        <v/>
      </c>
      <c r="DFZ13" s="146" t="str">
        <f>IF('Summary Clear'!DGS2=0,"",'Summary Clear'!DGS2)</f>
        <v/>
      </c>
      <c r="DGA13" s="146" t="str">
        <f>IF('Summary Clear'!DGT2=0,"",'Summary Clear'!DGT2)</f>
        <v/>
      </c>
      <c r="DGB13" s="146" t="str">
        <f>IF('Summary Clear'!DGU2=0,"",'Summary Clear'!DGU2)</f>
        <v/>
      </c>
      <c r="DGC13" s="146" t="str">
        <f>IF('Summary Clear'!DGV2=0,"",'Summary Clear'!DGV2)</f>
        <v/>
      </c>
      <c r="DGD13" s="146" t="str">
        <f>IF('Summary Clear'!DGW2=0,"",'Summary Clear'!DGW2)</f>
        <v/>
      </c>
      <c r="DGE13" s="146" t="str">
        <f>IF('Summary Clear'!DGX2=0,"",'Summary Clear'!DGX2)</f>
        <v/>
      </c>
      <c r="DGF13" s="146" t="str">
        <f>IF('Summary Clear'!DGY2=0,"",'Summary Clear'!DGY2)</f>
        <v/>
      </c>
      <c r="DGG13" s="146" t="str">
        <f>IF('Summary Clear'!DGZ2=0,"",'Summary Clear'!DGZ2)</f>
        <v/>
      </c>
      <c r="DGH13" s="146" t="str">
        <f>IF('Summary Clear'!DHA2=0,"",'Summary Clear'!DHA2)</f>
        <v/>
      </c>
      <c r="DGI13" s="146" t="str">
        <f>IF('Summary Clear'!DHB2=0,"",'Summary Clear'!DHB2)</f>
        <v/>
      </c>
      <c r="DGJ13" s="146" t="str">
        <f>IF('Summary Clear'!DHC2=0,"",'Summary Clear'!DHC2)</f>
        <v/>
      </c>
      <c r="DGK13" s="146" t="str">
        <f>IF('Summary Clear'!DHD2=0,"",'Summary Clear'!DHD2)</f>
        <v/>
      </c>
      <c r="DGL13" s="146" t="str">
        <f>IF('Summary Clear'!DHE2=0,"",'Summary Clear'!DHE2)</f>
        <v/>
      </c>
      <c r="DGM13" s="146" t="str">
        <f>IF('Summary Clear'!DHF2=0,"",'Summary Clear'!DHF2)</f>
        <v/>
      </c>
      <c r="DGN13" s="146" t="str">
        <f>IF('Summary Clear'!DHG2=0,"",'Summary Clear'!DHG2)</f>
        <v/>
      </c>
      <c r="DGO13" s="146" t="str">
        <f>IF('Summary Clear'!DHH2=0,"",'Summary Clear'!DHH2)</f>
        <v/>
      </c>
      <c r="DGP13" s="146" t="str">
        <f>IF('Summary Clear'!DHI2=0,"",'Summary Clear'!DHI2)</f>
        <v/>
      </c>
      <c r="DGQ13" s="146" t="str">
        <f>IF('Summary Clear'!DHJ2=0,"",'Summary Clear'!DHJ2)</f>
        <v/>
      </c>
      <c r="DGR13" s="146" t="str">
        <f>IF('Summary Clear'!DHK2=0,"",'Summary Clear'!DHK2)</f>
        <v/>
      </c>
      <c r="DGS13" s="146" t="str">
        <f>IF('Summary Clear'!DHL2=0,"",'Summary Clear'!DHL2)</f>
        <v/>
      </c>
      <c r="DGT13" s="146" t="str">
        <f>IF('Summary Clear'!DHM2=0,"",'Summary Clear'!DHM2)</f>
        <v/>
      </c>
      <c r="DGU13" s="146" t="str">
        <f>IF('Summary Clear'!DHN2=0,"",'Summary Clear'!DHN2)</f>
        <v/>
      </c>
      <c r="DGV13" s="146" t="str">
        <f>IF('Summary Clear'!DHO2=0,"",'Summary Clear'!DHO2)</f>
        <v/>
      </c>
      <c r="DGW13" s="146" t="str">
        <f>IF('Summary Clear'!DHP2=0,"",'Summary Clear'!DHP2)</f>
        <v/>
      </c>
      <c r="DGX13" s="146" t="str">
        <f>IF('Summary Clear'!DHQ2=0,"",'Summary Clear'!DHQ2)</f>
        <v/>
      </c>
      <c r="DGY13" s="146" t="str">
        <f>IF('Summary Clear'!DHR2=0,"",'Summary Clear'!DHR2)</f>
        <v/>
      </c>
      <c r="DGZ13" s="146" t="str">
        <f>IF('Summary Clear'!DHS2=0,"",'Summary Clear'!DHS2)</f>
        <v/>
      </c>
      <c r="DHA13" s="146" t="str">
        <f>IF('Summary Clear'!DHT2=0,"",'Summary Clear'!DHT2)</f>
        <v/>
      </c>
      <c r="DHB13" s="146" t="str">
        <f>IF('Summary Clear'!DHU2=0,"",'Summary Clear'!DHU2)</f>
        <v/>
      </c>
      <c r="DHC13" s="146" t="str">
        <f>IF('Summary Clear'!DHV2=0,"",'Summary Clear'!DHV2)</f>
        <v/>
      </c>
      <c r="DHD13" s="146" t="str">
        <f>IF('Summary Clear'!DHW2=0,"",'Summary Clear'!DHW2)</f>
        <v/>
      </c>
      <c r="DHE13" s="146" t="str">
        <f>IF('Summary Clear'!DHX2=0,"",'Summary Clear'!DHX2)</f>
        <v/>
      </c>
      <c r="DHF13" s="146" t="str">
        <f>IF('Summary Clear'!DHY2=0,"",'Summary Clear'!DHY2)</f>
        <v/>
      </c>
      <c r="DHG13" s="146" t="str">
        <f>IF('Summary Clear'!DHZ2=0,"",'Summary Clear'!DHZ2)</f>
        <v/>
      </c>
      <c r="DHH13" s="146" t="str">
        <f>IF('Summary Clear'!DIA2=0,"",'Summary Clear'!DIA2)</f>
        <v/>
      </c>
      <c r="DHI13" s="146" t="str">
        <f>IF('Summary Clear'!DIB2=0,"",'Summary Clear'!DIB2)</f>
        <v/>
      </c>
      <c r="DHJ13" s="146" t="str">
        <f>IF('Summary Clear'!DIC2=0,"",'Summary Clear'!DIC2)</f>
        <v/>
      </c>
      <c r="DHK13" s="146" t="str">
        <f>IF('Summary Clear'!DID2=0,"",'Summary Clear'!DID2)</f>
        <v/>
      </c>
      <c r="DHL13" s="146" t="str">
        <f>IF('Summary Clear'!DIE2=0,"",'Summary Clear'!DIE2)</f>
        <v/>
      </c>
      <c r="DHM13" s="146" t="str">
        <f>IF('Summary Clear'!DIF2=0,"",'Summary Clear'!DIF2)</f>
        <v/>
      </c>
      <c r="DHN13" s="146" t="str">
        <f>IF('Summary Clear'!DIG2=0,"",'Summary Clear'!DIG2)</f>
        <v/>
      </c>
      <c r="DHO13" s="146" t="str">
        <f>IF('Summary Clear'!DIH2=0,"",'Summary Clear'!DIH2)</f>
        <v/>
      </c>
      <c r="DHP13" s="146" t="str">
        <f>IF('Summary Clear'!DII2=0,"",'Summary Clear'!DII2)</f>
        <v/>
      </c>
      <c r="DHQ13" s="146" t="str">
        <f>IF('Summary Clear'!DIJ2=0,"",'Summary Clear'!DIJ2)</f>
        <v/>
      </c>
      <c r="DHR13" s="146" t="str">
        <f>IF('Summary Clear'!DIK2=0,"",'Summary Clear'!DIK2)</f>
        <v/>
      </c>
      <c r="DHS13" s="146" t="str">
        <f>IF('Summary Clear'!DIL2=0,"",'Summary Clear'!DIL2)</f>
        <v/>
      </c>
      <c r="DHT13" s="146" t="str">
        <f>IF('Summary Clear'!DIM2=0,"",'Summary Clear'!DIM2)</f>
        <v/>
      </c>
      <c r="DHU13" s="146" t="str">
        <f>IF('Summary Clear'!DIN2=0,"",'Summary Clear'!DIN2)</f>
        <v/>
      </c>
      <c r="DHV13" s="146" t="str">
        <f>IF('Summary Clear'!DIO2=0,"",'Summary Clear'!DIO2)</f>
        <v/>
      </c>
      <c r="DHW13" s="146" t="str">
        <f>IF('Summary Clear'!DIP2=0,"",'Summary Clear'!DIP2)</f>
        <v/>
      </c>
      <c r="DHX13" s="146" t="str">
        <f>IF('Summary Clear'!DIQ2=0,"",'Summary Clear'!DIQ2)</f>
        <v/>
      </c>
      <c r="DHY13" s="146" t="str">
        <f>IF('Summary Clear'!DIR2=0,"",'Summary Clear'!DIR2)</f>
        <v/>
      </c>
      <c r="DHZ13" s="146" t="str">
        <f>IF('Summary Clear'!DIS2=0,"",'Summary Clear'!DIS2)</f>
        <v/>
      </c>
      <c r="DIA13" s="146" t="str">
        <f>IF('Summary Clear'!DIT2=0,"",'Summary Clear'!DIT2)</f>
        <v/>
      </c>
      <c r="DIB13" s="146" t="str">
        <f>IF('Summary Clear'!DIU2=0,"",'Summary Clear'!DIU2)</f>
        <v/>
      </c>
      <c r="DIC13" s="146" t="str">
        <f>IF('Summary Clear'!DIV2=0,"",'Summary Clear'!DIV2)</f>
        <v/>
      </c>
      <c r="DID13" s="146" t="str">
        <f>IF('Summary Clear'!DIW2=0,"",'Summary Clear'!DIW2)</f>
        <v/>
      </c>
      <c r="DIE13" s="146" t="str">
        <f>IF('Summary Clear'!DIX2=0,"",'Summary Clear'!DIX2)</f>
        <v/>
      </c>
      <c r="DIF13" s="146" t="str">
        <f>IF('Summary Clear'!DIY2=0,"",'Summary Clear'!DIY2)</f>
        <v/>
      </c>
      <c r="DIG13" s="146" t="str">
        <f>IF('Summary Clear'!DIZ2=0,"",'Summary Clear'!DIZ2)</f>
        <v/>
      </c>
      <c r="DIH13" s="146" t="str">
        <f>IF('Summary Clear'!DJA2=0,"",'Summary Clear'!DJA2)</f>
        <v/>
      </c>
      <c r="DII13" s="146" t="str">
        <f>IF('Summary Clear'!DJB2=0,"",'Summary Clear'!DJB2)</f>
        <v/>
      </c>
      <c r="DIJ13" s="146" t="str">
        <f>IF('Summary Clear'!DJC2=0,"",'Summary Clear'!DJC2)</f>
        <v/>
      </c>
      <c r="DIK13" s="146" t="str">
        <f>IF('Summary Clear'!DJD2=0,"",'Summary Clear'!DJD2)</f>
        <v/>
      </c>
      <c r="DIL13" s="146" t="str">
        <f>IF('Summary Clear'!DJE2=0,"",'Summary Clear'!DJE2)</f>
        <v/>
      </c>
      <c r="DIM13" s="146" t="str">
        <f>IF('Summary Clear'!DJF2=0,"",'Summary Clear'!DJF2)</f>
        <v/>
      </c>
      <c r="DIN13" s="146" t="str">
        <f>IF('Summary Clear'!DJG2=0,"",'Summary Clear'!DJG2)</f>
        <v/>
      </c>
      <c r="DIO13" s="146" t="str">
        <f>IF('Summary Clear'!DJH2=0,"",'Summary Clear'!DJH2)</f>
        <v/>
      </c>
      <c r="DIP13" s="146" t="str">
        <f>IF('Summary Clear'!DJI2=0,"",'Summary Clear'!DJI2)</f>
        <v/>
      </c>
      <c r="DIQ13" s="146" t="str">
        <f>IF('Summary Clear'!DJJ2=0,"",'Summary Clear'!DJJ2)</f>
        <v/>
      </c>
      <c r="DIR13" s="146" t="str">
        <f>IF('Summary Clear'!DJK2=0,"",'Summary Clear'!DJK2)</f>
        <v/>
      </c>
      <c r="DIS13" s="146" t="str">
        <f>IF('Summary Clear'!DJL2=0,"",'Summary Clear'!DJL2)</f>
        <v/>
      </c>
      <c r="DIT13" s="146" t="str">
        <f>IF('Summary Clear'!DJM2=0,"",'Summary Clear'!DJM2)</f>
        <v/>
      </c>
      <c r="DIU13" s="146" t="str">
        <f>IF('Summary Clear'!DJN2=0,"",'Summary Clear'!DJN2)</f>
        <v/>
      </c>
      <c r="DIV13" s="146" t="str">
        <f>IF('Summary Clear'!DJO2=0,"",'Summary Clear'!DJO2)</f>
        <v/>
      </c>
      <c r="DIW13" s="146" t="str">
        <f>IF('Summary Clear'!DJP2=0,"",'Summary Clear'!DJP2)</f>
        <v/>
      </c>
      <c r="DIX13" s="146" t="str">
        <f>IF('Summary Clear'!DJQ2=0,"",'Summary Clear'!DJQ2)</f>
        <v/>
      </c>
      <c r="DIY13" s="146" t="str">
        <f>IF('Summary Clear'!DJR2=0,"",'Summary Clear'!DJR2)</f>
        <v/>
      </c>
      <c r="DIZ13" s="146" t="str">
        <f>IF('Summary Clear'!DJS2=0,"",'Summary Clear'!DJS2)</f>
        <v/>
      </c>
      <c r="DJA13" s="146" t="str">
        <f>IF('Summary Clear'!DJT2=0,"",'Summary Clear'!DJT2)</f>
        <v/>
      </c>
      <c r="DJB13" s="146" t="str">
        <f>IF('Summary Clear'!DJU2=0,"",'Summary Clear'!DJU2)</f>
        <v/>
      </c>
      <c r="DJC13" s="146" t="str">
        <f>IF('Summary Clear'!DJV2=0,"",'Summary Clear'!DJV2)</f>
        <v/>
      </c>
      <c r="DJD13" s="146" t="str">
        <f>IF('Summary Clear'!DJW2=0,"",'Summary Clear'!DJW2)</f>
        <v/>
      </c>
      <c r="DJE13" s="146" t="str">
        <f>IF('Summary Clear'!DJX2=0,"",'Summary Clear'!DJX2)</f>
        <v/>
      </c>
      <c r="DJF13" s="146" t="str">
        <f>IF('Summary Clear'!DJY2=0,"",'Summary Clear'!DJY2)</f>
        <v/>
      </c>
      <c r="DJG13" s="146" t="str">
        <f>IF('Summary Clear'!DJZ2=0,"",'Summary Clear'!DJZ2)</f>
        <v/>
      </c>
      <c r="DJH13" s="146" t="str">
        <f>IF('Summary Clear'!DKA2=0,"",'Summary Clear'!DKA2)</f>
        <v/>
      </c>
      <c r="DJI13" s="146" t="str">
        <f>IF('Summary Clear'!DKB2=0,"",'Summary Clear'!DKB2)</f>
        <v/>
      </c>
      <c r="DJJ13" s="146" t="str">
        <f>IF('Summary Clear'!DKC2=0,"",'Summary Clear'!DKC2)</f>
        <v/>
      </c>
      <c r="DJK13" s="146" t="str">
        <f>IF('Summary Clear'!DKD2=0,"",'Summary Clear'!DKD2)</f>
        <v/>
      </c>
      <c r="DJL13" s="146" t="str">
        <f>IF('Summary Clear'!DKE2=0,"",'Summary Clear'!DKE2)</f>
        <v/>
      </c>
      <c r="DJM13" s="146" t="str">
        <f>IF('Summary Clear'!DKF2=0,"",'Summary Clear'!DKF2)</f>
        <v/>
      </c>
      <c r="DJN13" s="146" t="str">
        <f>IF('Summary Clear'!DKG2=0,"",'Summary Clear'!DKG2)</f>
        <v/>
      </c>
      <c r="DJO13" s="146" t="str">
        <f>IF('Summary Clear'!DKH2=0,"",'Summary Clear'!DKH2)</f>
        <v/>
      </c>
      <c r="DJP13" s="146" t="str">
        <f>IF('Summary Clear'!DKI2=0,"",'Summary Clear'!DKI2)</f>
        <v/>
      </c>
      <c r="DJQ13" s="146" t="str">
        <f>IF('Summary Clear'!DKJ2=0,"",'Summary Clear'!DKJ2)</f>
        <v/>
      </c>
      <c r="DJR13" s="146" t="str">
        <f>IF('Summary Clear'!DKK2=0,"",'Summary Clear'!DKK2)</f>
        <v/>
      </c>
      <c r="DJS13" s="146" t="str">
        <f>IF('Summary Clear'!DKL2=0,"",'Summary Clear'!DKL2)</f>
        <v/>
      </c>
      <c r="DJT13" s="146" t="str">
        <f>IF('Summary Clear'!DKM2=0,"",'Summary Clear'!DKM2)</f>
        <v/>
      </c>
      <c r="DJU13" s="146" t="str">
        <f>IF('Summary Clear'!DKN2=0,"",'Summary Clear'!DKN2)</f>
        <v/>
      </c>
      <c r="DJV13" s="146" t="str">
        <f>IF('Summary Clear'!DKO2=0,"",'Summary Clear'!DKO2)</f>
        <v/>
      </c>
      <c r="DJW13" s="146" t="str">
        <f>IF('Summary Clear'!DKP2=0,"",'Summary Clear'!DKP2)</f>
        <v/>
      </c>
      <c r="DJX13" s="146" t="str">
        <f>IF('Summary Clear'!DKQ2=0,"",'Summary Clear'!DKQ2)</f>
        <v/>
      </c>
      <c r="DJY13" s="146" t="str">
        <f>IF('Summary Clear'!DKR2=0,"",'Summary Clear'!DKR2)</f>
        <v/>
      </c>
      <c r="DJZ13" s="146" t="str">
        <f>IF('Summary Clear'!DKS2=0,"",'Summary Clear'!DKS2)</f>
        <v/>
      </c>
      <c r="DKA13" s="146" t="str">
        <f>IF('Summary Clear'!DKT2=0,"",'Summary Clear'!DKT2)</f>
        <v/>
      </c>
      <c r="DKB13" s="146" t="str">
        <f>IF('Summary Clear'!DKU2=0,"",'Summary Clear'!DKU2)</f>
        <v/>
      </c>
      <c r="DKC13" s="146" t="str">
        <f>IF('Summary Clear'!DKV2=0,"",'Summary Clear'!DKV2)</f>
        <v/>
      </c>
      <c r="DKD13" s="146" t="str">
        <f>IF('Summary Clear'!DKW2=0,"",'Summary Clear'!DKW2)</f>
        <v/>
      </c>
      <c r="DKE13" s="146" t="str">
        <f>IF('Summary Clear'!DKX2=0,"",'Summary Clear'!DKX2)</f>
        <v/>
      </c>
      <c r="DKF13" s="146" t="str">
        <f>IF('Summary Clear'!DKY2=0,"",'Summary Clear'!DKY2)</f>
        <v/>
      </c>
      <c r="DKG13" s="146" t="str">
        <f>IF('Summary Clear'!DKZ2=0,"",'Summary Clear'!DKZ2)</f>
        <v/>
      </c>
      <c r="DKH13" s="146" t="str">
        <f>IF('Summary Clear'!DLA2=0,"",'Summary Clear'!DLA2)</f>
        <v/>
      </c>
      <c r="DKI13" s="146" t="str">
        <f>IF('Summary Clear'!DLB2=0,"",'Summary Clear'!DLB2)</f>
        <v/>
      </c>
      <c r="DKJ13" s="146" t="str">
        <f>IF('Summary Clear'!DLC2=0,"",'Summary Clear'!DLC2)</f>
        <v/>
      </c>
      <c r="DKK13" s="146" t="str">
        <f>IF('Summary Clear'!DLD2=0,"",'Summary Clear'!DLD2)</f>
        <v/>
      </c>
      <c r="DKL13" s="146" t="str">
        <f>IF('Summary Clear'!DLE2=0,"",'Summary Clear'!DLE2)</f>
        <v/>
      </c>
      <c r="DKM13" s="146" t="str">
        <f>IF('Summary Clear'!DLF2=0,"",'Summary Clear'!DLF2)</f>
        <v/>
      </c>
      <c r="DKN13" s="146" t="str">
        <f>IF('Summary Clear'!DLG2=0,"",'Summary Clear'!DLG2)</f>
        <v/>
      </c>
      <c r="DKO13" s="146" t="str">
        <f>IF('Summary Clear'!DLH2=0,"",'Summary Clear'!DLH2)</f>
        <v/>
      </c>
      <c r="DKP13" s="146" t="str">
        <f>IF('Summary Clear'!DLI2=0,"",'Summary Clear'!DLI2)</f>
        <v/>
      </c>
      <c r="DKQ13" s="146" t="str">
        <f>IF('Summary Clear'!DLJ2=0,"",'Summary Clear'!DLJ2)</f>
        <v/>
      </c>
      <c r="DKR13" s="146" t="str">
        <f>IF('Summary Clear'!DLK2=0,"",'Summary Clear'!DLK2)</f>
        <v/>
      </c>
      <c r="DKS13" s="146" t="str">
        <f>IF('Summary Clear'!DLL2=0,"",'Summary Clear'!DLL2)</f>
        <v/>
      </c>
      <c r="DKT13" s="146" t="str">
        <f>IF('Summary Clear'!DLM2=0,"",'Summary Clear'!DLM2)</f>
        <v/>
      </c>
      <c r="DKU13" s="146" t="str">
        <f>IF('Summary Clear'!DLN2=0,"",'Summary Clear'!DLN2)</f>
        <v/>
      </c>
      <c r="DKV13" s="146" t="str">
        <f>IF('Summary Clear'!DLO2=0,"",'Summary Clear'!DLO2)</f>
        <v/>
      </c>
      <c r="DKW13" s="146" t="str">
        <f>IF('Summary Clear'!DLP2=0,"",'Summary Clear'!DLP2)</f>
        <v/>
      </c>
      <c r="DKX13" s="146" t="str">
        <f>IF('Summary Clear'!DLQ2=0,"",'Summary Clear'!DLQ2)</f>
        <v/>
      </c>
      <c r="DKY13" s="146" t="str">
        <f>IF('Summary Clear'!DLR2=0,"",'Summary Clear'!DLR2)</f>
        <v/>
      </c>
      <c r="DKZ13" s="146" t="str">
        <f>IF('Summary Clear'!DLS2=0,"",'Summary Clear'!DLS2)</f>
        <v/>
      </c>
      <c r="DLA13" s="146" t="str">
        <f>IF('Summary Clear'!DLT2=0,"",'Summary Clear'!DLT2)</f>
        <v/>
      </c>
      <c r="DLB13" s="146" t="str">
        <f>IF('Summary Clear'!DLU2=0,"",'Summary Clear'!DLU2)</f>
        <v/>
      </c>
      <c r="DLC13" s="146" t="str">
        <f>IF('Summary Clear'!DLV2=0,"",'Summary Clear'!DLV2)</f>
        <v/>
      </c>
      <c r="DLD13" s="146" t="str">
        <f>IF('Summary Clear'!DLW2=0,"",'Summary Clear'!DLW2)</f>
        <v/>
      </c>
      <c r="DLE13" s="146" t="str">
        <f>IF('Summary Clear'!DLX2=0,"",'Summary Clear'!DLX2)</f>
        <v/>
      </c>
      <c r="DLF13" s="146" t="str">
        <f>IF('Summary Clear'!DLY2=0,"",'Summary Clear'!DLY2)</f>
        <v/>
      </c>
      <c r="DLG13" s="146" t="str">
        <f>IF('Summary Clear'!DLZ2=0,"",'Summary Clear'!DLZ2)</f>
        <v/>
      </c>
      <c r="DLH13" s="146" t="str">
        <f>IF('Summary Clear'!DMA2=0,"",'Summary Clear'!DMA2)</f>
        <v/>
      </c>
      <c r="DLI13" s="146" t="str">
        <f>IF('Summary Clear'!DMB2=0,"",'Summary Clear'!DMB2)</f>
        <v/>
      </c>
      <c r="DLJ13" s="146" t="str">
        <f>IF('Summary Clear'!DMC2=0,"",'Summary Clear'!DMC2)</f>
        <v/>
      </c>
      <c r="DLK13" s="146" t="str">
        <f>IF('Summary Clear'!DMD2=0,"",'Summary Clear'!DMD2)</f>
        <v/>
      </c>
      <c r="DLL13" s="146" t="str">
        <f>IF('Summary Clear'!DME2=0,"",'Summary Clear'!DME2)</f>
        <v/>
      </c>
      <c r="DLM13" s="146" t="str">
        <f>IF('Summary Clear'!DMF2=0,"",'Summary Clear'!DMF2)</f>
        <v/>
      </c>
      <c r="DLN13" s="146" t="str">
        <f>IF('Summary Clear'!DMG2=0,"",'Summary Clear'!DMG2)</f>
        <v/>
      </c>
      <c r="DLO13" s="146" t="str">
        <f>IF('Summary Clear'!DMH2=0,"",'Summary Clear'!DMH2)</f>
        <v/>
      </c>
      <c r="DLP13" s="146" t="str">
        <f>IF('Summary Clear'!DMI2=0,"",'Summary Clear'!DMI2)</f>
        <v/>
      </c>
      <c r="DLQ13" s="146" t="str">
        <f>IF('Summary Clear'!DMJ2=0,"",'Summary Clear'!DMJ2)</f>
        <v/>
      </c>
      <c r="DLR13" s="146" t="str">
        <f>IF('Summary Clear'!DMK2=0,"",'Summary Clear'!DMK2)</f>
        <v/>
      </c>
      <c r="DLS13" s="146" t="str">
        <f>IF('Summary Clear'!DML2=0,"",'Summary Clear'!DML2)</f>
        <v/>
      </c>
      <c r="DLT13" s="146" t="str">
        <f>IF('Summary Clear'!DMM2=0,"",'Summary Clear'!DMM2)</f>
        <v/>
      </c>
      <c r="DLU13" s="146" t="str">
        <f>IF('Summary Clear'!DMN2=0,"",'Summary Clear'!DMN2)</f>
        <v/>
      </c>
      <c r="DLV13" s="146" t="str">
        <f>IF('Summary Clear'!DMO2=0,"",'Summary Clear'!DMO2)</f>
        <v/>
      </c>
      <c r="DLW13" s="146" t="str">
        <f>IF('Summary Clear'!DMP2=0,"",'Summary Clear'!DMP2)</f>
        <v/>
      </c>
      <c r="DLX13" s="146" t="str">
        <f>IF('Summary Clear'!DMQ2=0,"",'Summary Clear'!DMQ2)</f>
        <v/>
      </c>
      <c r="DLY13" s="146" t="str">
        <f>IF('Summary Clear'!DMR2=0,"",'Summary Clear'!DMR2)</f>
        <v/>
      </c>
      <c r="DLZ13" s="146" t="str">
        <f>IF('Summary Clear'!DMS2=0,"",'Summary Clear'!DMS2)</f>
        <v/>
      </c>
      <c r="DMA13" s="146" t="str">
        <f>IF('Summary Clear'!DMT2=0,"",'Summary Clear'!DMT2)</f>
        <v/>
      </c>
      <c r="DMB13" s="146" t="str">
        <f>IF('Summary Clear'!DMU2=0,"",'Summary Clear'!DMU2)</f>
        <v/>
      </c>
      <c r="DMC13" s="146" t="str">
        <f>IF('Summary Clear'!DMV2=0,"",'Summary Clear'!DMV2)</f>
        <v/>
      </c>
      <c r="DMD13" s="146" t="str">
        <f>IF('Summary Clear'!DMW2=0,"",'Summary Clear'!DMW2)</f>
        <v/>
      </c>
      <c r="DME13" s="146" t="str">
        <f>IF('Summary Clear'!DMX2=0,"",'Summary Clear'!DMX2)</f>
        <v/>
      </c>
      <c r="DMF13" s="146" t="str">
        <f>IF('Summary Clear'!DMY2=0,"",'Summary Clear'!DMY2)</f>
        <v/>
      </c>
      <c r="DMG13" s="146" t="str">
        <f>IF('Summary Clear'!DMZ2=0,"",'Summary Clear'!DMZ2)</f>
        <v/>
      </c>
      <c r="DMH13" s="146" t="str">
        <f>IF('Summary Clear'!DNA2=0,"",'Summary Clear'!DNA2)</f>
        <v/>
      </c>
      <c r="DMI13" s="146" t="str">
        <f>IF('Summary Clear'!DNB2=0,"",'Summary Clear'!DNB2)</f>
        <v/>
      </c>
      <c r="DMJ13" s="146" t="str">
        <f>IF('Summary Clear'!DNC2=0,"",'Summary Clear'!DNC2)</f>
        <v/>
      </c>
      <c r="DMK13" s="146" t="str">
        <f>IF('Summary Clear'!DND2=0,"",'Summary Clear'!DND2)</f>
        <v/>
      </c>
      <c r="DML13" s="146" t="str">
        <f>IF('Summary Clear'!DNE2=0,"",'Summary Clear'!DNE2)</f>
        <v/>
      </c>
      <c r="DMM13" s="146" t="str">
        <f>IF('Summary Clear'!DNF2=0,"",'Summary Clear'!DNF2)</f>
        <v/>
      </c>
      <c r="DMN13" s="146" t="str">
        <f>IF('Summary Clear'!DNG2=0,"",'Summary Clear'!DNG2)</f>
        <v/>
      </c>
      <c r="DMO13" s="146" t="str">
        <f>IF('Summary Clear'!DNH2=0,"",'Summary Clear'!DNH2)</f>
        <v/>
      </c>
      <c r="DMP13" s="146" t="str">
        <f>IF('Summary Clear'!DNI2=0,"",'Summary Clear'!DNI2)</f>
        <v/>
      </c>
      <c r="DMQ13" s="146" t="str">
        <f>IF('Summary Clear'!DNJ2=0,"",'Summary Clear'!DNJ2)</f>
        <v/>
      </c>
      <c r="DMR13" s="146" t="str">
        <f>IF('Summary Clear'!DNK2=0,"",'Summary Clear'!DNK2)</f>
        <v/>
      </c>
      <c r="DMS13" s="146" t="str">
        <f>IF('Summary Clear'!DNL2=0,"",'Summary Clear'!DNL2)</f>
        <v/>
      </c>
      <c r="DMT13" s="146" t="str">
        <f>IF('Summary Clear'!DNM2=0,"",'Summary Clear'!DNM2)</f>
        <v/>
      </c>
      <c r="DMU13" s="146" t="str">
        <f>IF('Summary Clear'!DNN2=0,"",'Summary Clear'!DNN2)</f>
        <v/>
      </c>
      <c r="DMV13" s="146" t="str">
        <f>IF('Summary Clear'!DNO2=0,"",'Summary Clear'!DNO2)</f>
        <v/>
      </c>
      <c r="DMW13" s="146" t="str">
        <f>IF('Summary Clear'!DNP2=0,"",'Summary Clear'!DNP2)</f>
        <v/>
      </c>
      <c r="DMX13" s="146" t="str">
        <f>IF('Summary Clear'!DNQ2=0,"",'Summary Clear'!DNQ2)</f>
        <v/>
      </c>
      <c r="DMY13" s="146" t="str">
        <f>IF('Summary Clear'!DNR2=0,"",'Summary Clear'!DNR2)</f>
        <v/>
      </c>
      <c r="DMZ13" s="146" t="str">
        <f>IF('Summary Clear'!DNS2=0,"",'Summary Clear'!DNS2)</f>
        <v/>
      </c>
      <c r="DNA13" s="146" t="str">
        <f>IF('Summary Clear'!DNT2=0,"",'Summary Clear'!DNT2)</f>
        <v/>
      </c>
      <c r="DNB13" s="146" t="str">
        <f>IF('Summary Clear'!DNU2=0,"",'Summary Clear'!DNU2)</f>
        <v/>
      </c>
      <c r="DNC13" s="146" t="str">
        <f>IF('Summary Clear'!DNV2=0,"",'Summary Clear'!DNV2)</f>
        <v/>
      </c>
      <c r="DND13" s="146" t="str">
        <f>IF('Summary Clear'!DNW2=0,"",'Summary Clear'!DNW2)</f>
        <v/>
      </c>
      <c r="DNE13" s="146" t="str">
        <f>IF('Summary Clear'!DNX2=0,"",'Summary Clear'!DNX2)</f>
        <v/>
      </c>
      <c r="DNF13" s="146" t="str">
        <f>IF('Summary Clear'!DNY2=0,"",'Summary Clear'!DNY2)</f>
        <v/>
      </c>
      <c r="DNG13" s="146" t="str">
        <f>IF('Summary Clear'!DNZ2=0,"",'Summary Clear'!DNZ2)</f>
        <v/>
      </c>
      <c r="DNH13" s="146" t="str">
        <f>IF('Summary Clear'!DOA2=0,"",'Summary Clear'!DOA2)</f>
        <v/>
      </c>
      <c r="DNI13" s="146" t="str">
        <f>IF('Summary Clear'!DOB2=0,"",'Summary Clear'!DOB2)</f>
        <v/>
      </c>
      <c r="DNJ13" s="146" t="str">
        <f>IF('Summary Clear'!DOC2=0,"",'Summary Clear'!DOC2)</f>
        <v/>
      </c>
      <c r="DNK13" s="146" t="str">
        <f>IF('Summary Clear'!DOD2=0,"",'Summary Clear'!DOD2)</f>
        <v/>
      </c>
      <c r="DNL13" s="146" t="str">
        <f>IF('Summary Clear'!DOE2=0,"",'Summary Clear'!DOE2)</f>
        <v/>
      </c>
      <c r="DNM13" s="146" t="str">
        <f>IF('Summary Clear'!DOF2=0,"",'Summary Clear'!DOF2)</f>
        <v/>
      </c>
      <c r="DNN13" s="146" t="str">
        <f>IF('Summary Clear'!DOG2=0,"",'Summary Clear'!DOG2)</f>
        <v/>
      </c>
      <c r="DNO13" s="146" t="str">
        <f>IF('Summary Clear'!DOH2=0,"",'Summary Clear'!DOH2)</f>
        <v/>
      </c>
      <c r="DNP13" s="146" t="str">
        <f>IF('Summary Clear'!DOI2=0,"",'Summary Clear'!DOI2)</f>
        <v/>
      </c>
      <c r="DNQ13" s="146" t="str">
        <f>IF('Summary Clear'!DOJ2=0,"",'Summary Clear'!DOJ2)</f>
        <v/>
      </c>
      <c r="DNR13" s="146" t="str">
        <f>IF('Summary Clear'!DOK2=0,"",'Summary Clear'!DOK2)</f>
        <v/>
      </c>
      <c r="DNS13" s="146" t="str">
        <f>IF('Summary Clear'!DOL2=0,"",'Summary Clear'!DOL2)</f>
        <v/>
      </c>
      <c r="DNT13" s="146" t="str">
        <f>IF('Summary Clear'!DOM2=0,"",'Summary Clear'!DOM2)</f>
        <v/>
      </c>
      <c r="DNU13" s="146" t="str">
        <f>IF('Summary Clear'!DON2=0,"",'Summary Clear'!DON2)</f>
        <v/>
      </c>
      <c r="DNV13" s="146" t="str">
        <f>IF('Summary Clear'!DOO2=0,"",'Summary Clear'!DOO2)</f>
        <v/>
      </c>
      <c r="DNW13" s="146" t="str">
        <f>IF('Summary Clear'!DOP2=0,"",'Summary Clear'!DOP2)</f>
        <v/>
      </c>
      <c r="DNX13" s="146" t="str">
        <f>IF('Summary Clear'!DOQ2=0,"",'Summary Clear'!DOQ2)</f>
        <v/>
      </c>
      <c r="DNY13" s="146" t="str">
        <f>IF('Summary Clear'!DOR2=0,"",'Summary Clear'!DOR2)</f>
        <v/>
      </c>
      <c r="DNZ13" s="146" t="str">
        <f>IF('Summary Clear'!DOS2=0,"",'Summary Clear'!DOS2)</f>
        <v/>
      </c>
      <c r="DOA13" s="146" t="str">
        <f>IF('Summary Clear'!DOT2=0,"",'Summary Clear'!DOT2)</f>
        <v/>
      </c>
      <c r="DOB13" s="146" t="str">
        <f>IF('Summary Clear'!DOU2=0,"",'Summary Clear'!DOU2)</f>
        <v/>
      </c>
      <c r="DOC13" s="146" t="str">
        <f>IF('Summary Clear'!DOV2=0,"",'Summary Clear'!DOV2)</f>
        <v/>
      </c>
      <c r="DOD13" s="146" t="str">
        <f>IF('Summary Clear'!DOW2=0,"",'Summary Clear'!DOW2)</f>
        <v/>
      </c>
      <c r="DOE13" s="146" t="str">
        <f>IF('Summary Clear'!DOX2=0,"",'Summary Clear'!DOX2)</f>
        <v/>
      </c>
      <c r="DOF13" s="146" t="str">
        <f>IF('Summary Clear'!DOY2=0,"",'Summary Clear'!DOY2)</f>
        <v/>
      </c>
      <c r="DOG13" s="146" t="str">
        <f>IF('Summary Clear'!DOZ2=0,"",'Summary Clear'!DOZ2)</f>
        <v/>
      </c>
      <c r="DOH13" s="146" t="str">
        <f>IF('Summary Clear'!DPA2=0,"",'Summary Clear'!DPA2)</f>
        <v/>
      </c>
      <c r="DOI13" s="146" t="str">
        <f>IF('Summary Clear'!DPB2=0,"",'Summary Clear'!DPB2)</f>
        <v/>
      </c>
      <c r="DOJ13" s="146" t="str">
        <f>IF('Summary Clear'!DPC2=0,"",'Summary Clear'!DPC2)</f>
        <v/>
      </c>
      <c r="DOK13" s="146" t="str">
        <f>IF('Summary Clear'!DPD2=0,"",'Summary Clear'!DPD2)</f>
        <v/>
      </c>
      <c r="DOL13" s="146" t="str">
        <f>IF('Summary Clear'!DPE2=0,"",'Summary Clear'!DPE2)</f>
        <v/>
      </c>
      <c r="DOM13" s="146" t="str">
        <f>IF('Summary Clear'!DPF2=0,"",'Summary Clear'!DPF2)</f>
        <v/>
      </c>
      <c r="DON13" s="146" t="str">
        <f>IF('Summary Clear'!DPG2=0,"",'Summary Clear'!DPG2)</f>
        <v/>
      </c>
      <c r="DOO13" s="146" t="str">
        <f>IF('Summary Clear'!DPH2=0,"",'Summary Clear'!DPH2)</f>
        <v/>
      </c>
      <c r="DOP13" s="146" t="str">
        <f>IF('Summary Clear'!DPI2=0,"",'Summary Clear'!DPI2)</f>
        <v/>
      </c>
      <c r="DOQ13" s="146" t="str">
        <f>IF('Summary Clear'!DPJ2=0,"",'Summary Clear'!DPJ2)</f>
        <v/>
      </c>
      <c r="DOR13" s="146" t="str">
        <f>IF('Summary Clear'!DPK2=0,"",'Summary Clear'!DPK2)</f>
        <v/>
      </c>
      <c r="DOS13" s="146" t="str">
        <f>IF('Summary Clear'!DPL2=0,"",'Summary Clear'!DPL2)</f>
        <v/>
      </c>
      <c r="DOT13" s="146" t="str">
        <f>IF('Summary Clear'!DPM2=0,"",'Summary Clear'!DPM2)</f>
        <v/>
      </c>
      <c r="DOU13" s="146" t="str">
        <f>IF('Summary Clear'!DPN2=0,"",'Summary Clear'!DPN2)</f>
        <v/>
      </c>
      <c r="DOV13" s="146" t="str">
        <f>IF('Summary Clear'!DPO2=0,"",'Summary Clear'!DPO2)</f>
        <v/>
      </c>
      <c r="DOW13" s="146" t="str">
        <f>IF('Summary Clear'!DPP2=0,"",'Summary Clear'!DPP2)</f>
        <v/>
      </c>
      <c r="DOX13" s="146" t="str">
        <f>IF('Summary Clear'!DPQ2=0,"",'Summary Clear'!DPQ2)</f>
        <v/>
      </c>
      <c r="DOY13" s="146" t="str">
        <f>IF('Summary Clear'!DPR2=0,"",'Summary Clear'!DPR2)</f>
        <v/>
      </c>
      <c r="DOZ13" s="146" t="str">
        <f>IF('Summary Clear'!DPS2=0,"",'Summary Clear'!DPS2)</f>
        <v/>
      </c>
      <c r="DPA13" s="146" t="str">
        <f>IF('Summary Clear'!DPT2=0,"",'Summary Clear'!DPT2)</f>
        <v/>
      </c>
      <c r="DPB13" s="146" t="str">
        <f>IF('Summary Clear'!DPU2=0,"",'Summary Clear'!DPU2)</f>
        <v/>
      </c>
      <c r="DPC13" s="146" t="str">
        <f>IF('Summary Clear'!DPV2=0,"",'Summary Clear'!DPV2)</f>
        <v/>
      </c>
      <c r="DPD13" s="146" t="str">
        <f>IF('Summary Clear'!DPW2=0,"",'Summary Clear'!DPW2)</f>
        <v/>
      </c>
      <c r="DPE13" s="146" t="str">
        <f>IF('Summary Clear'!DPX2=0,"",'Summary Clear'!DPX2)</f>
        <v/>
      </c>
      <c r="DPF13" s="146" t="str">
        <f>IF('Summary Clear'!DPY2=0,"",'Summary Clear'!DPY2)</f>
        <v/>
      </c>
      <c r="DPG13" s="146" t="str">
        <f>IF('Summary Clear'!DPZ2=0,"",'Summary Clear'!DPZ2)</f>
        <v/>
      </c>
      <c r="DPH13" s="146" t="str">
        <f>IF('Summary Clear'!DQA2=0,"",'Summary Clear'!DQA2)</f>
        <v/>
      </c>
      <c r="DPI13" s="146" t="str">
        <f>IF('Summary Clear'!DQB2=0,"",'Summary Clear'!DQB2)</f>
        <v/>
      </c>
      <c r="DPJ13" s="146" t="str">
        <f>IF('Summary Clear'!DQC2=0,"",'Summary Clear'!DQC2)</f>
        <v/>
      </c>
      <c r="DPK13" s="146" t="str">
        <f>IF('Summary Clear'!DQD2=0,"",'Summary Clear'!DQD2)</f>
        <v/>
      </c>
      <c r="DPL13" s="146" t="str">
        <f>IF('Summary Clear'!DQE2=0,"",'Summary Clear'!DQE2)</f>
        <v/>
      </c>
      <c r="DPM13" s="146" t="str">
        <f>IF('Summary Clear'!DQF2=0,"",'Summary Clear'!DQF2)</f>
        <v/>
      </c>
      <c r="DPN13" s="146" t="str">
        <f>IF('Summary Clear'!DQG2=0,"",'Summary Clear'!DQG2)</f>
        <v/>
      </c>
      <c r="DPO13" s="146" t="str">
        <f>IF('Summary Clear'!DQH2=0,"",'Summary Clear'!DQH2)</f>
        <v/>
      </c>
      <c r="DPP13" s="146" t="str">
        <f>IF('Summary Clear'!DQI2=0,"",'Summary Clear'!DQI2)</f>
        <v/>
      </c>
      <c r="DPQ13" s="146" t="str">
        <f>IF('Summary Clear'!DQJ2=0,"",'Summary Clear'!DQJ2)</f>
        <v/>
      </c>
      <c r="DPR13" s="146" t="str">
        <f>IF('Summary Clear'!DQK2=0,"",'Summary Clear'!DQK2)</f>
        <v/>
      </c>
      <c r="DPS13" s="146" t="str">
        <f>IF('Summary Clear'!DQL2=0,"",'Summary Clear'!DQL2)</f>
        <v/>
      </c>
      <c r="DPT13" s="146" t="str">
        <f>IF('Summary Clear'!DQM2=0,"",'Summary Clear'!DQM2)</f>
        <v/>
      </c>
      <c r="DPU13" s="146" t="str">
        <f>IF('Summary Clear'!DQN2=0,"",'Summary Clear'!DQN2)</f>
        <v/>
      </c>
      <c r="DPV13" s="146" t="str">
        <f>IF('Summary Clear'!DQO2=0,"",'Summary Clear'!DQO2)</f>
        <v/>
      </c>
      <c r="DPW13" s="146" t="str">
        <f>IF('Summary Clear'!DQP2=0,"",'Summary Clear'!DQP2)</f>
        <v/>
      </c>
      <c r="DPX13" s="146" t="str">
        <f>IF('Summary Clear'!DQQ2=0,"",'Summary Clear'!DQQ2)</f>
        <v/>
      </c>
      <c r="DPY13" s="146" t="str">
        <f>IF('Summary Clear'!DQR2=0,"",'Summary Clear'!DQR2)</f>
        <v/>
      </c>
      <c r="DPZ13" s="146" t="str">
        <f>IF('Summary Clear'!DQS2=0,"",'Summary Clear'!DQS2)</f>
        <v/>
      </c>
      <c r="DQA13" s="146" t="str">
        <f>IF('Summary Clear'!DQT2=0,"",'Summary Clear'!DQT2)</f>
        <v/>
      </c>
      <c r="DQB13" s="146" t="str">
        <f>IF('Summary Clear'!DQU2=0,"",'Summary Clear'!DQU2)</f>
        <v/>
      </c>
      <c r="DQC13" s="146" t="str">
        <f>IF('Summary Clear'!DQV2=0,"",'Summary Clear'!DQV2)</f>
        <v/>
      </c>
      <c r="DQD13" s="146" t="str">
        <f>IF('Summary Clear'!DQW2=0,"",'Summary Clear'!DQW2)</f>
        <v/>
      </c>
      <c r="DQE13" s="146" t="str">
        <f>IF('Summary Clear'!DQX2=0,"",'Summary Clear'!DQX2)</f>
        <v/>
      </c>
      <c r="DQF13" s="146" t="str">
        <f>IF('Summary Clear'!DQY2=0,"",'Summary Clear'!DQY2)</f>
        <v/>
      </c>
      <c r="DQG13" s="146" t="str">
        <f>IF('Summary Clear'!DQZ2=0,"",'Summary Clear'!DQZ2)</f>
        <v/>
      </c>
      <c r="DQH13" s="146" t="str">
        <f>IF('Summary Clear'!DRA2=0,"",'Summary Clear'!DRA2)</f>
        <v/>
      </c>
      <c r="DQI13" s="146" t="str">
        <f>IF('Summary Clear'!DRB2=0,"",'Summary Clear'!DRB2)</f>
        <v/>
      </c>
      <c r="DQJ13" s="146" t="str">
        <f>IF('Summary Clear'!DRC2=0,"",'Summary Clear'!DRC2)</f>
        <v/>
      </c>
      <c r="DQK13" s="146" t="str">
        <f>IF('Summary Clear'!DRD2=0,"",'Summary Clear'!DRD2)</f>
        <v/>
      </c>
      <c r="DQL13" s="146" t="str">
        <f>IF('Summary Clear'!DRE2=0,"",'Summary Clear'!DRE2)</f>
        <v/>
      </c>
      <c r="DQM13" s="146" t="str">
        <f>IF('Summary Clear'!DRF2=0,"",'Summary Clear'!DRF2)</f>
        <v/>
      </c>
      <c r="DQN13" s="146" t="str">
        <f>IF('Summary Clear'!DRG2=0,"",'Summary Clear'!DRG2)</f>
        <v/>
      </c>
      <c r="DQO13" s="146" t="str">
        <f>IF('Summary Clear'!DRH2=0,"",'Summary Clear'!DRH2)</f>
        <v/>
      </c>
      <c r="DQP13" s="146" t="str">
        <f>IF('Summary Clear'!DRI2=0,"",'Summary Clear'!DRI2)</f>
        <v/>
      </c>
      <c r="DQQ13" s="146" t="str">
        <f>IF('Summary Clear'!DRJ2=0,"",'Summary Clear'!DRJ2)</f>
        <v/>
      </c>
      <c r="DQR13" s="146" t="str">
        <f>IF('Summary Clear'!DRK2=0,"",'Summary Clear'!DRK2)</f>
        <v/>
      </c>
      <c r="DQS13" s="146" t="str">
        <f>IF('Summary Clear'!DRL2=0,"",'Summary Clear'!DRL2)</f>
        <v/>
      </c>
      <c r="DQT13" s="146" t="str">
        <f>IF('Summary Clear'!DRM2=0,"",'Summary Clear'!DRM2)</f>
        <v/>
      </c>
      <c r="DQU13" s="146" t="str">
        <f>IF('Summary Clear'!DRN2=0,"",'Summary Clear'!DRN2)</f>
        <v/>
      </c>
      <c r="DQV13" s="146" t="str">
        <f>IF('Summary Clear'!DRO2=0,"",'Summary Clear'!DRO2)</f>
        <v/>
      </c>
      <c r="DQW13" s="146" t="str">
        <f>IF('Summary Clear'!DRP2=0,"",'Summary Clear'!DRP2)</f>
        <v/>
      </c>
      <c r="DQX13" s="146" t="str">
        <f>IF('Summary Clear'!DRQ2=0,"",'Summary Clear'!DRQ2)</f>
        <v/>
      </c>
      <c r="DQY13" s="146" t="str">
        <f>IF('Summary Clear'!DRR2=0,"",'Summary Clear'!DRR2)</f>
        <v/>
      </c>
      <c r="DQZ13" s="146" t="str">
        <f>IF('Summary Clear'!DRS2=0,"",'Summary Clear'!DRS2)</f>
        <v/>
      </c>
      <c r="DRA13" s="146" t="str">
        <f>IF('Summary Clear'!DRT2=0,"",'Summary Clear'!DRT2)</f>
        <v/>
      </c>
      <c r="DRB13" s="146" t="str">
        <f>IF('Summary Clear'!DRU2=0,"",'Summary Clear'!DRU2)</f>
        <v/>
      </c>
      <c r="DRC13" s="146" t="str">
        <f>IF('Summary Clear'!DRV2=0,"",'Summary Clear'!DRV2)</f>
        <v/>
      </c>
      <c r="DRD13" s="146" t="str">
        <f>IF('Summary Clear'!DRW2=0,"",'Summary Clear'!DRW2)</f>
        <v/>
      </c>
      <c r="DRE13" s="146" t="str">
        <f>IF('Summary Clear'!DRX2=0,"",'Summary Clear'!DRX2)</f>
        <v/>
      </c>
      <c r="DRF13" s="146" t="str">
        <f>IF('Summary Clear'!DRY2=0,"",'Summary Clear'!DRY2)</f>
        <v/>
      </c>
      <c r="DRG13" s="146" t="str">
        <f>IF('Summary Clear'!DRZ2=0,"",'Summary Clear'!DRZ2)</f>
        <v/>
      </c>
      <c r="DRH13" s="146" t="str">
        <f>IF('Summary Clear'!DSA2=0,"",'Summary Clear'!DSA2)</f>
        <v/>
      </c>
      <c r="DRI13" s="146" t="str">
        <f>IF('Summary Clear'!DSB2=0,"",'Summary Clear'!DSB2)</f>
        <v/>
      </c>
      <c r="DRJ13" s="146" t="str">
        <f>IF('Summary Clear'!DSC2=0,"",'Summary Clear'!DSC2)</f>
        <v/>
      </c>
      <c r="DRK13" s="146" t="str">
        <f>IF('Summary Clear'!DSD2=0,"",'Summary Clear'!DSD2)</f>
        <v/>
      </c>
      <c r="DRL13" s="146" t="str">
        <f>IF('Summary Clear'!DSE2=0,"",'Summary Clear'!DSE2)</f>
        <v/>
      </c>
      <c r="DRM13" s="146" t="str">
        <f>IF('Summary Clear'!DSF2=0,"",'Summary Clear'!DSF2)</f>
        <v/>
      </c>
      <c r="DRN13" s="146" t="str">
        <f>IF('Summary Clear'!DSG2=0,"",'Summary Clear'!DSG2)</f>
        <v/>
      </c>
      <c r="DRO13" s="146" t="str">
        <f>IF('Summary Clear'!DSH2=0,"",'Summary Clear'!DSH2)</f>
        <v/>
      </c>
      <c r="DRP13" s="146" t="str">
        <f>IF('Summary Clear'!DSI2=0,"",'Summary Clear'!DSI2)</f>
        <v/>
      </c>
      <c r="DRQ13" s="146" t="str">
        <f>IF('Summary Clear'!DSJ2=0,"",'Summary Clear'!DSJ2)</f>
        <v/>
      </c>
      <c r="DRR13" s="146" t="str">
        <f>IF('Summary Clear'!DSK2=0,"",'Summary Clear'!DSK2)</f>
        <v/>
      </c>
      <c r="DRS13" s="146" t="str">
        <f>IF('Summary Clear'!DSL2=0,"",'Summary Clear'!DSL2)</f>
        <v/>
      </c>
      <c r="DRT13" s="146" t="str">
        <f>IF('Summary Clear'!DSM2=0,"",'Summary Clear'!DSM2)</f>
        <v/>
      </c>
      <c r="DRU13" s="146" t="str">
        <f>IF('Summary Clear'!DSN2=0,"",'Summary Clear'!DSN2)</f>
        <v/>
      </c>
      <c r="DRV13" s="146" t="str">
        <f>IF('Summary Clear'!DSO2=0,"",'Summary Clear'!DSO2)</f>
        <v/>
      </c>
      <c r="DRW13" s="146" t="str">
        <f>IF('Summary Clear'!DSP2=0,"",'Summary Clear'!DSP2)</f>
        <v/>
      </c>
      <c r="DRX13" s="146" t="str">
        <f>IF('Summary Clear'!DSQ2=0,"",'Summary Clear'!DSQ2)</f>
        <v/>
      </c>
      <c r="DRY13" s="146" t="str">
        <f>IF('Summary Clear'!DSR2=0,"",'Summary Clear'!DSR2)</f>
        <v/>
      </c>
      <c r="DRZ13" s="146" t="str">
        <f>IF('Summary Clear'!DSS2=0,"",'Summary Clear'!DSS2)</f>
        <v/>
      </c>
      <c r="DSA13" s="146" t="str">
        <f>IF('Summary Clear'!DST2=0,"",'Summary Clear'!DST2)</f>
        <v/>
      </c>
      <c r="DSB13" s="146" t="str">
        <f>IF('Summary Clear'!DSU2=0,"",'Summary Clear'!DSU2)</f>
        <v/>
      </c>
      <c r="DSC13" s="146" t="str">
        <f>IF('Summary Clear'!DSV2=0,"",'Summary Clear'!DSV2)</f>
        <v/>
      </c>
      <c r="DSD13" s="146" t="str">
        <f>IF('Summary Clear'!DSW2=0,"",'Summary Clear'!DSW2)</f>
        <v/>
      </c>
      <c r="DSE13" s="146" t="str">
        <f>IF('Summary Clear'!DSX2=0,"",'Summary Clear'!DSX2)</f>
        <v/>
      </c>
      <c r="DSF13" s="146" t="str">
        <f>IF('Summary Clear'!DSY2=0,"",'Summary Clear'!DSY2)</f>
        <v/>
      </c>
      <c r="DSG13" s="146" t="str">
        <f>IF('Summary Clear'!DSZ2=0,"",'Summary Clear'!DSZ2)</f>
        <v/>
      </c>
      <c r="DSH13" s="146" t="str">
        <f>IF('Summary Clear'!DTA2=0,"",'Summary Clear'!DTA2)</f>
        <v/>
      </c>
      <c r="DSI13" s="146" t="str">
        <f>IF('Summary Clear'!DTB2=0,"",'Summary Clear'!DTB2)</f>
        <v/>
      </c>
      <c r="DSJ13" s="146" t="str">
        <f>IF('Summary Clear'!DTC2=0,"",'Summary Clear'!DTC2)</f>
        <v/>
      </c>
      <c r="DSK13" s="146" t="str">
        <f>IF('Summary Clear'!DTD2=0,"",'Summary Clear'!DTD2)</f>
        <v/>
      </c>
      <c r="DSL13" s="146" t="str">
        <f>IF('Summary Clear'!DTE2=0,"",'Summary Clear'!DTE2)</f>
        <v/>
      </c>
      <c r="DSM13" s="146" t="str">
        <f>IF('Summary Clear'!DTF2=0,"",'Summary Clear'!DTF2)</f>
        <v/>
      </c>
      <c r="DSN13" s="146" t="str">
        <f>IF('Summary Clear'!DTG2=0,"",'Summary Clear'!DTG2)</f>
        <v/>
      </c>
      <c r="DSO13" s="146" t="str">
        <f>IF('Summary Clear'!DTH2=0,"",'Summary Clear'!DTH2)</f>
        <v/>
      </c>
      <c r="DSP13" s="146" t="str">
        <f>IF('Summary Clear'!DTI2=0,"",'Summary Clear'!DTI2)</f>
        <v/>
      </c>
      <c r="DSQ13" s="146" t="str">
        <f>IF('Summary Clear'!DTJ2=0,"",'Summary Clear'!DTJ2)</f>
        <v/>
      </c>
      <c r="DSR13" s="146" t="str">
        <f>IF('Summary Clear'!DTK2=0,"",'Summary Clear'!DTK2)</f>
        <v/>
      </c>
      <c r="DSS13" s="146" t="str">
        <f>IF('Summary Clear'!DTL2=0,"",'Summary Clear'!DTL2)</f>
        <v/>
      </c>
      <c r="DST13" s="146" t="str">
        <f>IF('Summary Clear'!DTM2=0,"",'Summary Clear'!DTM2)</f>
        <v/>
      </c>
      <c r="DSU13" s="146" t="str">
        <f>IF('Summary Clear'!DTN2=0,"",'Summary Clear'!DTN2)</f>
        <v/>
      </c>
      <c r="DSV13" s="146" t="str">
        <f>IF('Summary Clear'!DTO2=0,"",'Summary Clear'!DTO2)</f>
        <v/>
      </c>
      <c r="DSW13" s="146" t="str">
        <f>IF('Summary Clear'!DTP2=0,"",'Summary Clear'!DTP2)</f>
        <v/>
      </c>
      <c r="DSX13" s="146" t="str">
        <f>IF('Summary Clear'!DTQ2=0,"",'Summary Clear'!DTQ2)</f>
        <v/>
      </c>
      <c r="DSY13" s="146" t="str">
        <f>IF('Summary Clear'!DTR2=0,"",'Summary Clear'!DTR2)</f>
        <v/>
      </c>
      <c r="DSZ13" s="146" t="str">
        <f>IF('Summary Clear'!DTS2=0,"",'Summary Clear'!DTS2)</f>
        <v/>
      </c>
      <c r="DTA13" s="146" t="str">
        <f>IF('Summary Clear'!DTT2=0,"",'Summary Clear'!DTT2)</f>
        <v/>
      </c>
      <c r="DTB13" s="146" t="str">
        <f>IF('Summary Clear'!DTU2=0,"",'Summary Clear'!DTU2)</f>
        <v/>
      </c>
      <c r="DTC13" s="146" t="str">
        <f>IF('Summary Clear'!DTV2=0,"",'Summary Clear'!DTV2)</f>
        <v/>
      </c>
      <c r="DTD13" s="146" t="str">
        <f>IF('Summary Clear'!DTW2=0,"",'Summary Clear'!DTW2)</f>
        <v/>
      </c>
      <c r="DTE13" s="146" t="str">
        <f>IF('Summary Clear'!DTX2=0,"",'Summary Clear'!DTX2)</f>
        <v/>
      </c>
      <c r="DTF13" s="146" t="str">
        <f>IF('Summary Clear'!DTY2=0,"",'Summary Clear'!DTY2)</f>
        <v/>
      </c>
      <c r="DTG13" s="146" t="str">
        <f>IF('Summary Clear'!DTZ2=0,"",'Summary Clear'!DTZ2)</f>
        <v/>
      </c>
      <c r="DTH13" s="146" t="str">
        <f>IF('Summary Clear'!DUA2=0,"",'Summary Clear'!DUA2)</f>
        <v/>
      </c>
      <c r="DTI13" s="146" t="str">
        <f>IF('Summary Clear'!DUB2=0,"",'Summary Clear'!DUB2)</f>
        <v/>
      </c>
      <c r="DTJ13" s="146" t="str">
        <f>IF('Summary Clear'!DUC2=0,"",'Summary Clear'!DUC2)</f>
        <v/>
      </c>
      <c r="DTK13" s="146" t="str">
        <f>IF('Summary Clear'!DUD2=0,"",'Summary Clear'!DUD2)</f>
        <v/>
      </c>
      <c r="DTL13" s="146" t="str">
        <f>IF('Summary Clear'!DUE2=0,"",'Summary Clear'!DUE2)</f>
        <v/>
      </c>
      <c r="DTM13" s="146" t="str">
        <f>IF('Summary Clear'!DUF2=0,"",'Summary Clear'!DUF2)</f>
        <v/>
      </c>
      <c r="DTN13" s="146" t="str">
        <f>IF('Summary Clear'!DUG2=0,"",'Summary Clear'!DUG2)</f>
        <v/>
      </c>
      <c r="DTO13" s="146" t="str">
        <f>IF('Summary Clear'!DUH2=0,"",'Summary Clear'!DUH2)</f>
        <v/>
      </c>
      <c r="DTP13" s="146" t="str">
        <f>IF('Summary Clear'!DUI2=0,"",'Summary Clear'!DUI2)</f>
        <v/>
      </c>
      <c r="DTQ13" s="146" t="str">
        <f>IF('Summary Clear'!DUJ2=0,"",'Summary Clear'!DUJ2)</f>
        <v/>
      </c>
      <c r="DTR13" s="146" t="str">
        <f>IF('Summary Clear'!DUK2=0,"",'Summary Clear'!DUK2)</f>
        <v/>
      </c>
      <c r="DTS13" s="146" t="str">
        <f>IF('Summary Clear'!DUL2=0,"",'Summary Clear'!DUL2)</f>
        <v/>
      </c>
      <c r="DTT13" s="146" t="str">
        <f>IF('Summary Clear'!DUM2=0,"",'Summary Clear'!DUM2)</f>
        <v/>
      </c>
      <c r="DTU13" s="146" t="str">
        <f>IF('Summary Clear'!DUN2=0,"",'Summary Clear'!DUN2)</f>
        <v/>
      </c>
      <c r="DTV13" s="146" t="str">
        <f>IF('Summary Clear'!DUO2=0,"",'Summary Clear'!DUO2)</f>
        <v/>
      </c>
      <c r="DTW13" s="146" t="str">
        <f>IF('Summary Clear'!DUP2=0,"",'Summary Clear'!DUP2)</f>
        <v/>
      </c>
      <c r="DTX13" s="146" t="str">
        <f>IF('Summary Clear'!DUQ2=0,"",'Summary Clear'!DUQ2)</f>
        <v/>
      </c>
      <c r="DTY13" s="146" t="str">
        <f>IF('Summary Clear'!DUR2=0,"",'Summary Clear'!DUR2)</f>
        <v/>
      </c>
      <c r="DTZ13" s="146" t="str">
        <f>IF('Summary Clear'!DUS2=0,"",'Summary Clear'!DUS2)</f>
        <v/>
      </c>
      <c r="DUA13" s="146" t="str">
        <f>IF('Summary Clear'!DUT2=0,"",'Summary Clear'!DUT2)</f>
        <v/>
      </c>
      <c r="DUB13" s="146" t="str">
        <f>IF('Summary Clear'!DUU2=0,"",'Summary Clear'!DUU2)</f>
        <v/>
      </c>
      <c r="DUC13" s="146" t="str">
        <f>IF('Summary Clear'!DUV2=0,"",'Summary Clear'!DUV2)</f>
        <v/>
      </c>
      <c r="DUD13" s="146" t="str">
        <f>IF('Summary Clear'!DUW2=0,"",'Summary Clear'!DUW2)</f>
        <v/>
      </c>
      <c r="DUE13" s="146" t="str">
        <f>IF('Summary Clear'!DUX2=0,"",'Summary Clear'!DUX2)</f>
        <v/>
      </c>
      <c r="DUF13" s="146" t="str">
        <f>IF('Summary Clear'!DUY2=0,"",'Summary Clear'!DUY2)</f>
        <v/>
      </c>
      <c r="DUG13" s="146" t="str">
        <f>IF('Summary Clear'!DUZ2=0,"",'Summary Clear'!DUZ2)</f>
        <v/>
      </c>
      <c r="DUH13" s="146" t="str">
        <f>IF('Summary Clear'!DVA2=0,"",'Summary Clear'!DVA2)</f>
        <v/>
      </c>
      <c r="DUI13" s="146" t="str">
        <f>IF('Summary Clear'!DVB2=0,"",'Summary Clear'!DVB2)</f>
        <v/>
      </c>
      <c r="DUJ13" s="146" t="str">
        <f>IF('Summary Clear'!DVC2=0,"",'Summary Clear'!DVC2)</f>
        <v/>
      </c>
      <c r="DUK13" s="146" t="str">
        <f>IF('Summary Clear'!DVD2=0,"",'Summary Clear'!DVD2)</f>
        <v/>
      </c>
      <c r="DUL13" s="146" t="str">
        <f>IF('Summary Clear'!DVE2=0,"",'Summary Clear'!DVE2)</f>
        <v/>
      </c>
      <c r="DUM13" s="146" t="str">
        <f>IF('Summary Clear'!DVF2=0,"",'Summary Clear'!DVF2)</f>
        <v/>
      </c>
      <c r="DUN13" s="146" t="str">
        <f>IF('Summary Clear'!DVG2=0,"",'Summary Clear'!DVG2)</f>
        <v/>
      </c>
      <c r="DUO13" s="146" t="str">
        <f>IF('Summary Clear'!DVH2=0,"",'Summary Clear'!DVH2)</f>
        <v/>
      </c>
      <c r="DUP13" s="146" t="str">
        <f>IF('Summary Clear'!DVI2=0,"",'Summary Clear'!DVI2)</f>
        <v/>
      </c>
      <c r="DUQ13" s="146" t="str">
        <f>IF('Summary Clear'!DVJ2=0,"",'Summary Clear'!DVJ2)</f>
        <v/>
      </c>
      <c r="DUR13" s="146" t="str">
        <f>IF('Summary Clear'!DVK2=0,"",'Summary Clear'!DVK2)</f>
        <v/>
      </c>
      <c r="DUS13" s="146" t="str">
        <f>IF('Summary Clear'!DVL2=0,"",'Summary Clear'!DVL2)</f>
        <v/>
      </c>
      <c r="DUT13" s="146" t="str">
        <f>IF('Summary Clear'!DVM2=0,"",'Summary Clear'!DVM2)</f>
        <v/>
      </c>
      <c r="DUU13" s="146" t="str">
        <f>IF('Summary Clear'!DVN2=0,"",'Summary Clear'!DVN2)</f>
        <v/>
      </c>
      <c r="DUV13" s="146" t="str">
        <f>IF('Summary Clear'!DVO2=0,"",'Summary Clear'!DVO2)</f>
        <v/>
      </c>
      <c r="DUW13" s="146" t="str">
        <f>IF('Summary Clear'!DVP2=0,"",'Summary Clear'!DVP2)</f>
        <v/>
      </c>
      <c r="DUX13" s="146" t="str">
        <f>IF('Summary Clear'!DVQ2=0,"",'Summary Clear'!DVQ2)</f>
        <v/>
      </c>
      <c r="DUY13" s="146" t="str">
        <f>IF('Summary Clear'!DVR2=0,"",'Summary Clear'!DVR2)</f>
        <v/>
      </c>
      <c r="DUZ13" s="146" t="str">
        <f>IF('Summary Clear'!DVS2=0,"",'Summary Clear'!DVS2)</f>
        <v/>
      </c>
      <c r="DVA13" s="146" t="str">
        <f>IF('Summary Clear'!DVT2=0,"",'Summary Clear'!DVT2)</f>
        <v/>
      </c>
      <c r="DVB13" s="146" t="str">
        <f>IF('Summary Clear'!DVU2=0,"",'Summary Clear'!DVU2)</f>
        <v/>
      </c>
      <c r="DVC13" s="146" t="str">
        <f>IF('Summary Clear'!DVV2=0,"",'Summary Clear'!DVV2)</f>
        <v/>
      </c>
      <c r="DVD13" s="146" t="str">
        <f>IF('Summary Clear'!DVW2=0,"",'Summary Clear'!DVW2)</f>
        <v/>
      </c>
      <c r="DVE13" s="146" t="str">
        <f>IF('Summary Clear'!DVX2=0,"",'Summary Clear'!DVX2)</f>
        <v/>
      </c>
      <c r="DVF13" s="146" t="str">
        <f>IF('Summary Clear'!DVY2=0,"",'Summary Clear'!DVY2)</f>
        <v/>
      </c>
      <c r="DVG13" s="146" t="str">
        <f>IF('Summary Clear'!DVZ2=0,"",'Summary Clear'!DVZ2)</f>
        <v/>
      </c>
      <c r="DVH13" s="146" t="str">
        <f>IF('Summary Clear'!DWA2=0,"",'Summary Clear'!DWA2)</f>
        <v/>
      </c>
      <c r="DVI13" s="146" t="str">
        <f>IF('Summary Clear'!DWB2=0,"",'Summary Clear'!DWB2)</f>
        <v/>
      </c>
      <c r="DVJ13" s="146" t="str">
        <f>IF('Summary Clear'!DWC2=0,"",'Summary Clear'!DWC2)</f>
        <v/>
      </c>
      <c r="DVK13" s="146" t="str">
        <f>IF('Summary Clear'!DWD2=0,"",'Summary Clear'!DWD2)</f>
        <v/>
      </c>
      <c r="DVL13" s="146" t="str">
        <f>IF('Summary Clear'!DWE2=0,"",'Summary Clear'!DWE2)</f>
        <v/>
      </c>
      <c r="DVM13" s="146" t="str">
        <f>IF('Summary Clear'!DWF2=0,"",'Summary Clear'!DWF2)</f>
        <v/>
      </c>
      <c r="DVN13" s="146" t="str">
        <f>IF('Summary Clear'!DWG2=0,"",'Summary Clear'!DWG2)</f>
        <v/>
      </c>
      <c r="DVO13" s="146" t="str">
        <f>IF('Summary Clear'!DWH2=0,"",'Summary Clear'!DWH2)</f>
        <v/>
      </c>
      <c r="DVP13" s="146" t="str">
        <f>IF('Summary Clear'!DWI2=0,"",'Summary Clear'!DWI2)</f>
        <v/>
      </c>
      <c r="DVQ13" s="146" t="str">
        <f>IF('Summary Clear'!DWJ2=0,"",'Summary Clear'!DWJ2)</f>
        <v/>
      </c>
      <c r="DVR13" s="146" t="str">
        <f>IF('Summary Clear'!DWK2=0,"",'Summary Clear'!DWK2)</f>
        <v/>
      </c>
      <c r="DVS13" s="146" t="str">
        <f>IF('Summary Clear'!DWL2=0,"",'Summary Clear'!DWL2)</f>
        <v/>
      </c>
      <c r="DVT13" s="146" t="str">
        <f>IF('Summary Clear'!DWM2=0,"",'Summary Clear'!DWM2)</f>
        <v/>
      </c>
      <c r="DVU13" s="146" t="str">
        <f>IF('Summary Clear'!DWN2=0,"",'Summary Clear'!DWN2)</f>
        <v/>
      </c>
      <c r="DVV13" s="146" t="str">
        <f>IF('Summary Clear'!DWO2=0,"",'Summary Clear'!DWO2)</f>
        <v/>
      </c>
      <c r="DVW13" s="146" t="str">
        <f>IF('Summary Clear'!DWP2=0,"",'Summary Clear'!DWP2)</f>
        <v/>
      </c>
      <c r="DVX13" s="146" t="str">
        <f>IF('Summary Clear'!DWQ2=0,"",'Summary Clear'!DWQ2)</f>
        <v/>
      </c>
      <c r="DVY13" s="146" t="str">
        <f>IF('Summary Clear'!DWR2=0,"",'Summary Clear'!DWR2)</f>
        <v/>
      </c>
      <c r="DVZ13" s="146" t="str">
        <f>IF('Summary Clear'!DWS2=0,"",'Summary Clear'!DWS2)</f>
        <v/>
      </c>
      <c r="DWA13" s="146" t="str">
        <f>IF('Summary Clear'!DWT2=0,"",'Summary Clear'!DWT2)</f>
        <v/>
      </c>
      <c r="DWB13" s="146" t="str">
        <f>IF('Summary Clear'!DWU2=0,"",'Summary Clear'!DWU2)</f>
        <v/>
      </c>
      <c r="DWC13" s="146" t="str">
        <f>IF('Summary Clear'!DWV2=0,"",'Summary Clear'!DWV2)</f>
        <v/>
      </c>
      <c r="DWD13" s="146" t="str">
        <f>IF('Summary Clear'!DWW2=0,"",'Summary Clear'!DWW2)</f>
        <v/>
      </c>
      <c r="DWE13" s="146" t="str">
        <f>IF('Summary Clear'!DWX2=0,"",'Summary Clear'!DWX2)</f>
        <v/>
      </c>
      <c r="DWF13" s="146" t="str">
        <f>IF('Summary Clear'!DWY2=0,"",'Summary Clear'!DWY2)</f>
        <v/>
      </c>
      <c r="DWG13" s="146" t="str">
        <f>IF('Summary Clear'!DWZ2=0,"",'Summary Clear'!DWZ2)</f>
        <v/>
      </c>
      <c r="DWH13" s="146" t="str">
        <f>IF('Summary Clear'!DXA2=0,"",'Summary Clear'!DXA2)</f>
        <v/>
      </c>
      <c r="DWI13" s="146" t="str">
        <f>IF('Summary Clear'!DXB2=0,"",'Summary Clear'!DXB2)</f>
        <v/>
      </c>
      <c r="DWJ13" s="146" t="str">
        <f>IF('Summary Clear'!DXC2=0,"",'Summary Clear'!DXC2)</f>
        <v/>
      </c>
      <c r="DWK13" s="146" t="str">
        <f>IF('Summary Clear'!DXD2=0,"",'Summary Clear'!DXD2)</f>
        <v/>
      </c>
      <c r="DWL13" s="146" t="str">
        <f>IF('Summary Clear'!DXE2=0,"",'Summary Clear'!DXE2)</f>
        <v/>
      </c>
      <c r="DWM13" s="146" t="str">
        <f>IF('Summary Clear'!DXF2=0,"",'Summary Clear'!DXF2)</f>
        <v/>
      </c>
      <c r="DWN13" s="146" t="str">
        <f>IF('Summary Clear'!DXG2=0,"",'Summary Clear'!DXG2)</f>
        <v/>
      </c>
      <c r="DWO13" s="146" t="str">
        <f>IF('Summary Clear'!DXH2=0,"",'Summary Clear'!DXH2)</f>
        <v/>
      </c>
      <c r="DWP13" s="146" t="str">
        <f>IF('Summary Clear'!DXI2=0,"",'Summary Clear'!DXI2)</f>
        <v/>
      </c>
      <c r="DWQ13" s="146" t="str">
        <f>IF('Summary Clear'!DXJ2=0,"",'Summary Clear'!DXJ2)</f>
        <v/>
      </c>
      <c r="DWR13" s="146" t="str">
        <f>IF('Summary Clear'!DXK2=0,"",'Summary Clear'!DXK2)</f>
        <v/>
      </c>
      <c r="DWS13" s="146" t="str">
        <f>IF('Summary Clear'!DXL2=0,"",'Summary Clear'!DXL2)</f>
        <v/>
      </c>
      <c r="DWT13" s="146" t="str">
        <f>IF('Summary Clear'!DXM2=0,"",'Summary Clear'!DXM2)</f>
        <v/>
      </c>
      <c r="DWU13" s="146" t="str">
        <f>IF('Summary Clear'!DXN2=0,"",'Summary Clear'!DXN2)</f>
        <v/>
      </c>
      <c r="DWV13" s="146" t="str">
        <f>IF('Summary Clear'!DXO2=0,"",'Summary Clear'!DXO2)</f>
        <v/>
      </c>
      <c r="DWW13" s="146" t="str">
        <f>IF('Summary Clear'!DXP2=0,"",'Summary Clear'!DXP2)</f>
        <v/>
      </c>
      <c r="DWX13" s="146" t="str">
        <f>IF('Summary Clear'!DXQ2=0,"",'Summary Clear'!DXQ2)</f>
        <v/>
      </c>
      <c r="DWY13" s="146" t="str">
        <f>IF('Summary Clear'!DXR2=0,"",'Summary Clear'!DXR2)</f>
        <v/>
      </c>
      <c r="DWZ13" s="146" t="str">
        <f>IF('Summary Clear'!DXS2=0,"",'Summary Clear'!DXS2)</f>
        <v/>
      </c>
      <c r="DXA13" s="146" t="str">
        <f>IF('Summary Clear'!DXT2=0,"",'Summary Clear'!DXT2)</f>
        <v/>
      </c>
      <c r="DXB13" s="146" t="str">
        <f>IF('Summary Clear'!DXU2=0,"",'Summary Clear'!DXU2)</f>
        <v/>
      </c>
      <c r="DXC13" s="146" t="str">
        <f>IF('Summary Clear'!DXV2=0,"",'Summary Clear'!DXV2)</f>
        <v/>
      </c>
      <c r="DXD13" s="146" t="str">
        <f>IF('Summary Clear'!DXW2=0,"",'Summary Clear'!DXW2)</f>
        <v/>
      </c>
      <c r="DXE13" s="146" t="str">
        <f>IF('Summary Clear'!DXX2=0,"",'Summary Clear'!DXX2)</f>
        <v/>
      </c>
      <c r="DXF13" s="146" t="str">
        <f>IF('Summary Clear'!DXY2=0,"",'Summary Clear'!DXY2)</f>
        <v/>
      </c>
      <c r="DXG13" s="146" t="str">
        <f>IF('Summary Clear'!DXZ2=0,"",'Summary Clear'!DXZ2)</f>
        <v/>
      </c>
      <c r="DXH13" s="146" t="str">
        <f>IF('Summary Clear'!DYA2=0,"",'Summary Clear'!DYA2)</f>
        <v/>
      </c>
      <c r="DXI13" s="146" t="str">
        <f>IF('Summary Clear'!DYB2=0,"",'Summary Clear'!DYB2)</f>
        <v/>
      </c>
      <c r="DXJ13" s="146" t="str">
        <f>IF('Summary Clear'!DYC2=0,"",'Summary Clear'!DYC2)</f>
        <v/>
      </c>
      <c r="DXK13" s="146" t="str">
        <f>IF('Summary Clear'!DYD2=0,"",'Summary Clear'!DYD2)</f>
        <v/>
      </c>
      <c r="DXL13" s="146" t="str">
        <f>IF('Summary Clear'!DYE2=0,"",'Summary Clear'!DYE2)</f>
        <v/>
      </c>
      <c r="DXM13" s="146" t="str">
        <f>IF('Summary Clear'!DYF2=0,"",'Summary Clear'!DYF2)</f>
        <v/>
      </c>
      <c r="DXN13" s="146" t="str">
        <f>IF('Summary Clear'!DYG2=0,"",'Summary Clear'!DYG2)</f>
        <v/>
      </c>
      <c r="DXO13" s="146" t="str">
        <f>IF('Summary Clear'!DYH2=0,"",'Summary Clear'!DYH2)</f>
        <v/>
      </c>
      <c r="DXP13" s="146" t="str">
        <f>IF('Summary Clear'!DYI2=0,"",'Summary Clear'!DYI2)</f>
        <v/>
      </c>
      <c r="DXQ13" s="146" t="str">
        <f>IF('Summary Clear'!DYJ2=0,"",'Summary Clear'!DYJ2)</f>
        <v/>
      </c>
      <c r="DXR13" s="146" t="str">
        <f>IF('Summary Clear'!DYK2=0,"",'Summary Clear'!DYK2)</f>
        <v/>
      </c>
      <c r="DXS13" s="146" t="str">
        <f>IF('Summary Clear'!DYL2=0,"",'Summary Clear'!DYL2)</f>
        <v/>
      </c>
      <c r="DXT13" s="146" t="str">
        <f>IF('Summary Clear'!DYM2=0,"",'Summary Clear'!DYM2)</f>
        <v/>
      </c>
      <c r="DXU13" s="146" t="str">
        <f>IF('Summary Clear'!DYN2=0,"",'Summary Clear'!DYN2)</f>
        <v/>
      </c>
      <c r="DXV13" s="146" t="str">
        <f>IF('Summary Clear'!DYO2=0,"",'Summary Clear'!DYO2)</f>
        <v/>
      </c>
      <c r="DXW13" s="146" t="str">
        <f>IF('Summary Clear'!DYP2=0,"",'Summary Clear'!DYP2)</f>
        <v/>
      </c>
      <c r="DXX13" s="146" t="str">
        <f>IF('Summary Clear'!DYQ2=0,"",'Summary Clear'!DYQ2)</f>
        <v/>
      </c>
      <c r="DXY13" s="146" t="str">
        <f>IF('Summary Clear'!DYR2=0,"",'Summary Clear'!DYR2)</f>
        <v/>
      </c>
      <c r="DXZ13" s="146" t="str">
        <f>IF('Summary Clear'!DYS2=0,"",'Summary Clear'!DYS2)</f>
        <v/>
      </c>
      <c r="DYA13" s="146" t="str">
        <f>IF('Summary Clear'!DYT2=0,"",'Summary Clear'!DYT2)</f>
        <v/>
      </c>
      <c r="DYB13" s="146" t="str">
        <f>IF('Summary Clear'!DYU2=0,"",'Summary Clear'!DYU2)</f>
        <v/>
      </c>
      <c r="DYC13" s="146" t="str">
        <f>IF('Summary Clear'!DYV2=0,"",'Summary Clear'!DYV2)</f>
        <v/>
      </c>
      <c r="DYD13" s="146" t="str">
        <f>IF('Summary Clear'!DYW2=0,"",'Summary Clear'!DYW2)</f>
        <v/>
      </c>
      <c r="DYE13" s="146" t="str">
        <f>IF('Summary Clear'!DYX2=0,"",'Summary Clear'!DYX2)</f>
        <v/>
      </c>
      <c r="DYF13" s="146" t="str">
        <f>IF('Summary Clear'!DYY2=0,"",'Summary Clear'!DYY2)</f>
        <v/>
      </c>
      <c r="DYG13" s="146" t="str">
        <f>IF('Summary Clear'!DYZ2=0,"",'Summary Clear'!DYZ2)</f>
        <v/>
      </c>
      <c r="DYH13" s="146" t="str">
        <f>IF('Summary Clear'!DZA2=0,"",'Summary Clear'!DZA2)</f>
        <v/>
      </c>
      <c r="DYI13" s="146" t="str">
        <f>IF('Summary Clear'!DZB2=0,"",'Summary Clear'!DZB2)</f>
        <v/>
      </c>
      <c r="DYJ13" s="146" t="str">
        <f>IF('Summary Clear'!DZC2=0,"",'Summary Clear'!DZC2)</f>
        <v/>
      </c>
      <c r="DYK13" s="146" t="str">
        <f>IF('Summary Clear'!DZD2=0,"",'Summary Clear'!DZD2)</f>
        <v/>
      </c>
      <c r="DYL13" s="146" t="str">
        <f>IF('Summary Clear'!DZE2=0,"",'Summary Clear'!DZE2)</f>
        <v/>
      </c>
      <c r="DYM13" s="146" t="str">
        <f>IF('Summary Clear'!DZF2=0,"",'Summary Clear'!DZF2)</f>
        <v/>
      </c>
      <c r="DYN13" s="146" t="str">
        <f>IF('Summary Clear'!DZG2=0,"",'Summary Clear'!DZG2)</f>
        <v/>
      </c>
      <c r="DYO13" s="146" t="str">
        <f>IF('Summary Clear'!DZH2=0,"",'Summary Clear'!DZH2)</f>
        <v/>
      </c>
      <c r="DYP13" s="146" t="str">
        <f>IF('Summary Clear'!DZI2=0,"",'Summary Clear'!DZI2)</f>
        <v/>
      </c>
      <c r="DYQ13" s="146" t="str">
        <f>IF('Summary Clear'!DZJ2=0,"",'Summary Clear'!DZJ2)</f>
        <v/>
      </c>
      <c r="DYR13" s="146" t="str">
        <f>IF('Summary Clear'!DZK2=0,"",'Summary Clear'!DZK2)</f>
        <v/>
      </c>
      <c r="DYS13" s="146" t="str">
        <f>IF('Summary Clear'!DZL2=0,"",'Summary Clear'!DZL2)</f>
        <v/>
      </c>
      <c r="DYT13" s="146" t="str">
        <f>IF('Summary Clear'!DZM2=0,"",'Summary Clear'!DZM2)</f>
        <v/>
      </c>
      <c r="DYU13" s="146" t="str">
        <f>IF('Summary Clear'!DZN2=0,"",'Summary Clear'!DZN2)</f>
        <v/>
      </c>
      <c r="DYV13" s="146" t="str">
        <f>IF('Summary Clear'!DZO2=0,"",'Summary Clear'!DZO2)</f>
        <v/>
      </c>
      <c r="DYW13" s="146" t="str">
        <f>IF('Summary Clear'!DZP2=0,"",'Summary Clear'!DZP2)</f>
        <v/>
      </c>
      <c r="DYX13" s="146" t="str">
        <f>IF('Summary Clear'!DZQ2=0,"",'Summary Clear'!DZQ2)</f>
        <v/>
      </c>
      <c r="DYY13" s="146" t="str">
        <f>IF('Summary Clear'!DZR2=0,"",'Summary Clear'!DZR2)</f>
        <v/>
      </c>
      <c r="DYZ13" s="146" t="str">
        <f>IF('Summary Clear'!DZS2=0,"",'Summary Clear'!DZS2)</f>
        <v/>
      </c>
      <c r="DZA13" s="146" t="str">
        <f>IF('Summary Clear'!DZT2=0,"",'Summary Clear'!DZT2)</f>
        <v/>
      </c>
      <c r="DZB13" s="146" t="str">
        <f>IF('Summary Clear'!DZU2=0,"",'Summary Clear'!DZU2)</f>
        <v/>
      </c>
      <c r="DZC13" s="146" t="str">
        <f>IF('Summary Clear'!DZV2=0,"",'Summary Clear'!DZV2)</f>
        <v/>
      </c>
      <c r="DZD13" s="146" t="str">
        <f>IF('Summary Clear'!DZW2=0,"",'Summary Clear'!DZW2)</f>
        <v/>
      </c>
      <c r="DZE13" s="146" t="str">
        <f>IF('Summary Clear'!DZX2=0,"",'Summary Clear'!DZX2)</f>
        <v/>
      </c>
      <c r="DZF13" s="146" t="str">
        <f>IF('Summary Clear'!DZY2=0,"",'Summary Clear'!DZY2)</f>
        <v/>
      </c>
      <c r="DZG13" s="146" t="str">
        <f>IF('Summary Clear'!DZZ2=0,"",'Summary Clear'!DZZ2)</f>
        <v/>
      </c>
      <c r="DZH13" s="146" t="str">
        <f>IF('Summary Clear'!EAA2=0,"",'Summary Clear'!EAA2)</f>
        <v/>
      </c>
      <c r="DZI13" s="146" t="str">
        <f>IF('Summary Clear'!EAB2=0,"",'Summary Clear'!EAB2)</f>
        <v/>
      </c>
      <c r="DZJ13" s="146" t="str">
        <f>IF('Summary Clear'!EAC2=0,"",'Summary Clear'!EAC2)</f>
        <v/>
      </c>
      <c r="DZK13" s="146" t="str">
        <f>IF('Summary Clear'!EAD2=0,"",'Summary Clear'!EAD2)</f>
        <v/>
      </c>
      <c r="DZL13" s="146" t="str">
        <f>IF('Summary Clear'!EAE2=0,"",'Summary Clear'!EAE2)</f>
        <v/>
      </c>
      <c r="DZM13" s="146" t="str">
        <f>IF('Summary Clear'!EAF2=0,"",'Summary Clear'!EAF2)</f>
        <v/>
      </c>
      <c r="DZN13" s="146" t="str">
        <f>IF('Summary Clear'!EAG2=0,"",'Summary Clear'!EAG2)</f>
        <v/>
      </c>
      <c r="DZO13" s="146" t="str">
        <f>IF('Summary Clear'!EAH2=0,"",'Summary Clear'!EAH2)</f>
        <v/>
      </c>
      <c r="DZP13" s="146" t="str">
        <f>IF('Summary Clear'!EAI2=0,"",'Summary Clear'!EAI2)</f>
        <v/>
      </c>
      <c r="DZQ13" s="146" t="str">
        <f>IF('Summary Clear'!EAJ2=0,"",'Summary Clear'!EAJ2)</f>
        <v/>
      </c>
      <c r="DZR13" s="146" t="str">
        <f>IF('Summary Clear'!EAK2=0,"",'Summary Clear'!EAK2)</f>
        <v/>
      </c>
      <c r="DZS13" s="146" t="str">
        <f>IF('Summary Clear'!EAL2=0,"",'Summary Clear'!EAL2)</f>
        <v/>
      </c>
      <c r="DZT13" s="146" t="str">
        <f>IF('Summary Clear'!EAM2=0,"",'Summary Clear'!EAM2)</f>
        <v/>
      </c>
      <c r="DZU13" s="146" t="str">
        <f>IF('Summary Clear'!EAN2=0,"",'Summary Clear'!EAN2)</f>
        <v/>
      </c>
      <c r="DZV13" s="146" t="str">
        <f>IF('Summary Clear'!EAO2=0,"",'Summary Clear'!EAO2)</f>
        <v/>
      </c>
      <c r="DZW13" s="146" t="str">
        <f>IF('Summary Clear'!EAP2=0,"",'Summary Clear'!EAP2)</f>
        <v/>
      </c>
      <c r="DZX13" s="146" t="str">
        <f>IF('Summary Clear'!EAQ2=0,"",'Summary Clear'!EAQ2)</f>
        <v/>
      </c>
      <c r="DZY13" s="146" t="str">
        <f>IF('Summary Clear'!EAR2=0,"",'Summary Clear'!EAR2)</f>
        <v/>
      </c>
      <c r="DZZ13" s="146" t="str">
        <f>IF('Summary Clear'!EAS2=0,"",'Summary Clear'!EAS2)</f>
        <v/>
      </c>
      <c r="EAA13" s="146" t="str">
        <f>IF('Summary Clear'!EAT2=0,"",'Summary Clear'!EAT2)</f>
        <v/>
      </c>
      <c r="EAB13" s="146" t="str">
        <f>IF('Summary Clear'!EAU2=0,"",'Summary Clear'!EAU2)</f>
        <v/>
      </c>
      <c r="EAC13" s="146" t="str">
        <f>IF('Summary Clear'!EAV2=0,"",'Summary Clear'!EAV2)</f>
        <v/>
      </c>
      <c r="EAD13" s="146" t="str">
        <f>IF('Summary Clear'!EAW2=0,"",'Summary Clear'!EAW2)</f>
        <v/>
      </c>
      <c r="EAE13" s="146" t="str">
        <f>IF('Summary Clear'!EAX2=0,"",'Summary Clear'!EAX2)</f>
        <v/>
      </c>
      <c r="EAF13" s="146" t="str">
        <f>IF('Summary Clear'!EAY2=0,"",'Summary Clear'!EAY2)</f>
        <v/>
      </c>
      <c r="EAG13" s="146" t="str">
        <f>IF('Summary Clear'!EAZ2=0,"",'Summary Clear'!EAZ2)</f>
        <v/>
      </c>
      <c r="EAH13" s="146" t="str">
        <f>IF('Summary Clear'!EBA2=0,"",'Summary Clear'!EBA2)</f>
        <v/>
      </c>
      <c r="EAI13" s="146" t="str">
        <f>IF('Summary Clear'!EBB2=0,"",'Summary Clear'!EBB2)</f>
        <v/>
      </c>
      <c r="EAJ13" s="146" t="str">
        <f>IF('Summary Clear'!EBC2=0,"",'Summary Clear'!EBC2)</f>
        <v/>
      </c>
      <c r="EAK13" s="146" t="str">
        <f>IF('Summary Clear'!EBD2=0,"",'Summary Clear'!EBD2)</f>
        <v/>
      </c>
      <c r="EAL13" s="146" t="str">
        <f>IF('Summary Clear'!EBE2=0,"",'Summary Clear'!EBE2)</f>
        <v/>
      </c>
      <c r="EAM13" s="146" t="str">
        <f>IF('Summary Clear'!EBF2=0,"",'Summary Clear'!EBF2)</f>
        <v/>
      </c>
      <c r="EAN13" s="146" t="str">
        <f>IF('Summary Clear'!EBG2=0,"",'Summary Clear'!EBG2)</f>
        <v/>
      </c>
      <c r="EAO13" s="146" t="str">
        <f>IF('Summary Clear'!EBH2=0,"",'Summary Clear'!EBH2)</f>
        <v/>
      </c>
      <c r="EAP13" s="146" t="str">
        <f>IF('Summary Clear'!EBI2=0,"",'Summary Clear'!EBI2)</f>
        <v/>
      </c>
      <c r="EAQ13" s="146" t="str">
        <f>IF('Summary Clear'!EBJ2=0,"",'Summary Clear'!EBJ2)</f>
        <v/>
      </c>
      <c r="EAR13" s="146" t="str">
        <f>IF('Summary Clear'!EBK2=0,"",'Summary Clear'!EBK2)</f>
        <v/>
      </c>
      <c r="EAS13" s="146" t="str">
        <f>IF('Summary Clear'!EBL2=0,"",'Summary Clear'!EBL2)</f>
        <v/>
      </c>
      <c r="EAT13" s="146" t="str">
        <f>IF('Summary Clear'!EBM2=0,"",'Summary Clear'!EBM2)</f>
        <v/>
      </c>
      <c r="EAU13" s="146" t="str">
        <f>IF('Summary Clear'!EBN2=0,"",'Summary Clear'!EBN2)</f>
        <v/>
      </c>
      <c r="EAV13" s="146" t="str">
        <f>IF('Summary Clear'!EBO2=0,"",'Summary Clear'!EBO2)</f>
        <v/>
      </c>
      <c r="EAW13" s="146" t="str">
        <f>IF('Summary Clear'!EBP2=0,"",'Summary Clear'!EBP2)</f>
        <v/>
      </c>
      <c r="EAX13" s="146" t="str">
        <f>IF('Summary Clear'!EBQ2=0,"",'Summary Clear'!EBQ2)</f>
        <v/>
      </c>
      <c r="EAY13" s="146" t="str">
        <f>IF('Summary Clear'!EBR2=0,"",'Summary Clear'!EBR2)</f>
        <v/>
      </c>
      <c r="EAZ13" s="146" t="str">
        <f>IF('Summary Clear'!EBS2=0,"",'Summary Clear'!EBS2)</f>
        <v/>
      </c>
      <c r="EBA13" s="146" t="str">
        <f>IF('Summary Clear'!EBT2=0,"",'Summary Clear'!EBT2)</f>
        <v/>
      </c>
      <c r="EBB13" s="146" t="str">
        <f>IF('Summary Clear'!EBU2=0,"",'Summary Clear'!EBU2)</f>
        <v/>
      </c>
      <c r="EBC13" s="146" t="str">
        <f>IF('Summary Clear'!EBV2=0,"",'Summary Clear'!EBV2)</f>
        <v/>
      </c>
      <c r="EBD13" s="146" t="str">
        <f>IF('Summary Clear'!EBW2=0,"",'Summary Clear'!EBW2)</f>
        <v/>
      </c>
      <c r="EBE13" s="146" t="str">
        <f>IF('Summary Clear'!EBX2=0,"",'Summary Clear'!EBX2)</f>
        <v/>
      </c>
      <c r="EBF13" s="146" t="str">
        <f>IF('Summary Clear'!EBY2=0,"",'Summary Clear'!EBY2)</f>
        <v/>
      </c>
      <c r="EBG13" s="146" t="str">
        <f>IF('Summary Clear'!EBZ2=0,"",'Summary Clear'!EBZ2)</f>
        <v/>
      </c>
      <c r="EBH13" s="146" t="str">
        <f>IF('Summary Clear'!ECA2=0,"",'Summary Clear'!ECA2)</f>
        <v/>
      </c>
      <c r="EBI13" s="146" t="str">
        <f>IF('Summary Clear'!ECB2=0,"",'Summary Clear'!ECB2)</f>
        <v/>
      </c>
      <c r="EBJ13" s="146" t="str">
        <f>IF('Summary Clear'!ECC2=0,"",'Summary Clear'!ECC2)</f>
        <v/>
      </c>
      <c r="EBK13" s="146" t="str">
        <f>IF('Summary Clear'!ECD2=0,"",'Summary Clear'!ECD2)</f>
        <v/>
      </c>
      <c r="EBL13" s="146" t="str">
        <f>IF('Summary Clear'!ECE2=0,"",'Summary Clear'!ECE2)</f>
        <v/>
      </c>
      <c r="EBM13" s="146" t="str">
        <f>IF('Summary Clear'!ECF2=0,"",'Summary Clear'!ECF2)</f>
        <v/>
      </c>
      <c r="EBN13" s="146" t="str">
        <f>IF('Summary Clear'!ECG2=0,"",'Summary Clear'!ECG2)</f>
        <v/>
      </c>
      <c r="EBO13" s="146" t="str">
        <f>IF('Summary Clear'!ECH2=0,"",'Summary Clear'!ECH2)</f>
        <v/>
      </c>
      <c r="EBP13" s="146" t="str">
        <f>IF('Summary Clear'!ECI2=0,"",'Summary Clear'!ECI2)</f>
        <v/>
      </c>
      <c r="EBQ13" s="146" t="str">
        <f>IF('Summary Clear'!ECJ2=0,"",'Summary Clear'!ECJ2)</f>
        <v/>
      </c>
      <c r="EBR13" s="146" t="str">
        <f>IF('Summary Clear'!ECK2=0,"",'Summary Clear'!ECK2)</f>
        <v/>
      </c>
      <c r="EBS13" s="146" t="str">
        <f>IF('Summary Clear'!ECL2=0,"",'Summary Clear'!ECL2)</f>
        <v/>
      </c>
      <c r="EBT13" s="146" t="str">
        <f>IF('Summary Clear'!ECM2=0,"",'Summary Clear'!ECM2)</f>
        <v/>
      </c>
      <c r="EBU13" s="146" t="str">
        <f>IF('Summary Clear'!ECN2=0,"",'Summary Clear'!ECN2)</f>
        <v/>
      </c>
      <c r="EBV13" s="146" t="str">
        <f>IF('Summary Clear'!ECO2=0,"",'Summary Clear'!ECO2)</f>
        <v/>
      </c>
      <c r="EBW13" s="146" t="str">
        <f>IF('Summary Clear'!ECP2=0,"",'Summary Clear'!ECP2)</f>
        <v/>
      </c>
      <c r="EBX13" s="146" t="str">
        <f>IF('Summary Clear'!ECQ2=0,"",'Summary Clear'!ECQ2)</f>
        <v/>
      </c>
      <c r="EBY13" s="146" t="str">
        <f>IF('Summary Clear'!ECR2=0,"",'Summary Clear'!ECR2)</f>
        <v/>
      </c>
      <c r="EBZ13" s="146" t="str">
        <f>IF('Summary Clear'!ECS2=0,"",'Summary Clear'!ECS2)</f>
        <v/>
      </c>
      <c r="ECA13" s="146" t="str">
        <f>IF('Summary Clear'!ECT2=0,"",'Summary Clear'!ECT2)</f>
        <v/>
      </c>
      <c r="ECB13" s="146" t="str">
        <f>IF('Summary Clear'!ECU2=0,"",'Summary Clear'!ECU2)</f>
        <v/>
      </c>
      <c r="ECC13" s="146" t="str">
        <f>IF('Summary Clear'!ECV2=0,"",'Summary Clear'!ECV2)</f>
        <v/>
      </c>
      <c r="ECD13" s="146" t="str">
        <f>IF('Summary Clear'!ECW2=0,"",'Summary Clear'!ECW2)</f>
        <v/>
      </c>
      <c r="ECE13" s="146" t="str">
        <f>IF('Summary Clear'!ECX2=0,"",'Summary Clear'!ECX2)</f>
        <v/>
      </c>
      <c r="ECF13" s="146" t="str">
        <f>IF('Summary Clear'!ECY2=0,"",'Summary Clear'!ECY2)</f>
        <v/>
      </c>
      <c r="ECG13" s="146" t="str">
        <f>IF('Summary Clear'!ECZ2=0,"",'Summary Clear'!ECZ2)</f>
        <v/>
      </c>
      <c r="ECH13" s="146" t="str">
        <f>IF('Summary Clear'!EDA2=0,"",'Summary Clear'!EDA2)</f>
        <v/>
      </c>
      <c r="ECI13" s="146" t="str">
        <f>IF('Summary Clear'!EDB2=0,"",'Summary Clear'!EDB2)</f>
        <v/>
      </c>
      <c r="ECJ13" s="146" t="str">
        <f>IF('Summary Clear'!EDC2=0,"",'Summary Clear'!EDC2)</f>
        <v/>
      </c>
      <c r="ECK13" s="146" t="str">
        <f>IF('Summary Clear'!EDD2=0,"",'Summary Clear'!EDD2)</f>
        <v/>
      </c>
      <c r="ECL13" s="146" t="str">
        <f>IF('Summary Clear'!EDE2=0,"",'Summary Clear'!EDE2)</f>
        <v/>
      </c>
      <c r="ECM13" s="146" t="str">
        <f>IF('Summary Clear'!EDF2=0,"",'Summary Clear'!EDF2)</f>
        <v/>
      </c>
      <c r="ECN13" s="146" t="str">
        <f>IF('Summary Clear'!EDG2=0,"",'Summary Clear'!EDG2)</f>
        <v/>
      </c>
      <c r="ECO13" s="146" t="str">
        <f>IF('Summary Clear'!EDH2=0,"",'Summary Clear'!EDH2)</f>
        <v/>
      </c>
      <c r="ECP13" s="146" t="str">
        <f>IF('Summary Clear'!EDI2=0,"",'Summary Clear'!EDI2)</f>
        <v/>
      </c>
      <c r="ECQ13" s="146" t="str">
        <f>IF('Summary Clear'!EDJ2=0,"",'Summary Clear'!EDJ2)</f>
        <v/>
      </c>
      <c r="ECR13" s="146" t="str">
        <f>IF('Summary Clear'!EDK2=0,"",'Summary Clear'!EDK2)</f>
        <v/>
      </c>
      <c r="ECS13" s="146" t="str">
        <f>IF('Summary Clear'!EDL2=0,"",'Summary Clear'!EDL2)</f>
        <v/>
      </c>
      <c r="ECT13" s="146" t="str">
        <f>IF('Summary Clear'!EDM2=0,"",'Summary Clear'!EDM2)</f>
        <v/>
      </c>
      <c r="ECU13" s="146" t="str">
        <f>IF('Summary Clear'!EDN2=0,"",'Summary Clear'!EDN2)</f>
        <v/>
      </c>
      <c r="ECV13" s="146" t="str">
        <f>IF('Summary Clear'!EDO2=0,"",'Summary Clear'!EDO2)</f>
        <v/>
      </c>
      <c r="ECW13" s="146" t="str">
        <f>IF('Summary Clear'!EDP2=0,"",'Summary Clear'!EDP2)</f>
        <v/>
      </c>
      <c r="ECX13" s="146" t="str">
        <f>IF('Summary Clear'!EDQ2=0,"",'Summary Clear'!EDQ2)</f>
        <v/>
      </c>
      <c r="ECY13" s="146" t="str">
        <f>IF('Summary Clear'!EDR2=0,"",'Summary Clear'!EDR2)</f>
        <v/>
      </c>
      <c r="ECZ13" s="146" t="str">
        <f>IF('Summary Clear'!EDS2=0,"",'Summary Clear'!EDS2)</f>
        <v/>
      </c>
      <c r="EDA13" s="146" t="str">
        <f>IF('Summary Clear'!EDT2=0,"",'Summary Clear'!EDT2)</f>
        <v/>
      </c>
      <c r="EDB13" s="146" t="str">
        <f>IF('Summary Clear'!EDU2=0,"",'Summary Clear'!EDU2)</f>
        <v/>
      </c>
      <c r="EDC13" s="146" t="str">
        <f>IF('Summary Clear'!EDV2=0,"",'Summary Clear'!EDV2)</f>
        <v/>
      </c>
      <c r="EDD13" s="146" t="str">
        <f>IF('Summary Clear'!EDW2=0,"",'Summary Clear'!EDW2)</f>
        <v/>
      </c>
      <c r="EDE13" s="146" t="str">
        <f>IF('Summary Clear'!EDX2=0,"",'Summary Clear'!EDX2)</f>
        <v/>
      </c>
      <c r="EDF13" s="146" t="str">
        <f>IF('Summary Clear'!EDY2=0,"",'Summary Clear'!EDY2)</f>
        <v/>
      </c>
      <c r="EDG13" s="146" t="str">
        <f>IF('Summary Clear'!EDZ2=0,"",'Summary Clear'!EDZ2)</f>
        <v/>
      </c>
      <c r="EDH13" s="146" t="str">
        <f>IF('Summary Clear'!EEA2=0,"",'Summary Clear'!EEA2)</f>
        <v/>
      </c>
      <c r="EDI13" s="146" t="str">
        <f>IF('Summary Clear'!EEB2=0,"",'Summary Clear'!EEB2)</f>
        <v/>
      </c>
      <c r="EDJ13" s="146" t="str">
        <f>IF('Summary Clear'!EEC2=0,"",'Summary Clear'!EEC2)</f>
        <v/>
      </c>
      <c r="EDK13" s="146" t="str">
        <f>IF('Summary Clear'!EED2=0,"",'Summary Clear'!EED2)</f>
        <v/>
      </c>
      <c r="EDL13" s="146" t="str">
        <f>IF('Summary Clear'!EEE2=0,"",'Summary Clear'!EEE2)</f>
        <v/>
      </c>
      <c r="EDM13" s="146" t="str">
        <f>IF('Summary Clear'!EEF2=0,"",'Summary Clear'!EEF2)</f>
        <v/>
      </c>
      <c r="EDN13" s="146" t="str">
        <f>IF('Summary Clear'!EEG2=0,"",'Summary Clear'!EEG2)</f>
        <v/>
      </c>
      <c r="EDO13" s="146" t="str">
        <f>IF('Summary Clear'!EEH2=0,"",'Summary Clear'!EEH2)</f>
        <v/>
      </c>
      <c r="EDP13" s="146" t="str">
        <f>IF('Summary Clear'!EEI2=0,"",'Summary Clear'!EEI2)</f>
        <v/>
      </c>
      <c r="EDQ13" s="146" t="str">
        <f>IF('Summary Clear'!EEJ2=0,"",'Summary Clear'!EEJ2)</f>
        <v/>
      </c>
      <c r="EDR13" s="146" t="str">
        <f>IF('Summary Clear'!EEK2=0,"",'Summary Clear'!EEK2)</f>
        <v/>
      </c>
      <c r="EDS13" s="146" t="str">
        <f>IF('Summary Clear'!EEL2=0,"",'Summary Clear'!EEL2)</f>
        <v/>
      </c>
      <c r="EDT13" s="146" t="str">
        <f>IF('Summary Clear'!EEM2=0,"",'Summary Clear'!EEM2)</f>
        <v/>
      </c>
      <c r="EDU13" s="146" t="str">
        <f>IF('Summary Clear'!EEN2=0,"",'Summary Clear'!EEN2)</f>
        <v/>
      </c>
      <c r="EDV13" s="146" t="str">
        <f>IF('Summary Clear'!EEO2=0,"",'Summary Clear'!EEO2)</f>
        <v/>
      </c>
      <c r="EDW13" s="146" t="str">
        <f>IF('Summary Clear'!EEP2=0,"",'Summary Clear'!EEP2)</f>
        <v/>
      </c>
      <c r="EDX13" s="146" t="str">
        <f>IF('Summary Clear'!EEQ2=0,"",'Summary Clear'!EEQ2)</f>
        <v/>
      </c>
      <c r="EDY13" s="146" t="str">
        <f>IF('Summary Clear'!EER2=0,"",'Summary Clear'!EER2)</f>
        <v/>
      </c>
      <c r="EDZ13" s="146" t="str">
        <f>IF('Summary Clear'!EES2=0,"",'Summary Clear'!EES2)</f>
        <v/>
      </c>
      <c r="EEA13" s="146" t="str">
        <f>IF('Summary Clear'!EET2=0,"",'Summary Clear'!EET2)</f>
        <v/>
      </c>
      <c r="EEB13" s="146" t="str">
        <f>IF('Summary Clear'!EEU2=0,"",'Summary Clear'!EEU2)</f>
        <v/>
      </c>
      <c r="EEC13" s="146" t="str">
        <f>IF('Summary Clear'!EEV2=0,"",'Summary Clear'!EEV2)</f>
        <v/>
      </c>
      <c r="EED13" s="146" t="str">
        <f>IF('Summary Clear'!EEW2=0,"",'Summary Clear'!EEW2)</f>
        <v/>
      </c>
      <c r="EEE13" s="146" t="str">
        <f>IF('Summary Clear'!EEX2=0,"",'Summary Clear'!EEX2)</f>
        <v/>
      </c>
      <c r="EEF13" s="146" t="str">
        <f>IF('Summary Clear'!EEY2=0,"",'Summary Clear'!EEY2)</f>
        <v/>
      </c>
      <c r="EEG13" s="146" t="str">
        <f>IF('Summary Clear'!EEZ2=0,"",'Summary Clear'!EEZ2)</f>
        <v/>
      </c>
      <c r="EEH13" s="146" t="str">
        <f>IF('Summary Clear'!EFA2=0,"",'Summary Clear'!EFA2)</f>
        <v/>
      </c>
      <c r="EEI13" s="146" t="str">
        <f>IF('Summary Clear'!EFB2=0,"",'Summary Clear'!EFB2)</f>
        <v/>
      </c>
      <c r="EEJ13" s="146" t="str">
        <f>IF('Summary Clear'!EFC2=0,"",'Summary Clear'!EFC2)</f>
        <v/>
      </c>
      <c r="EEK13" s="146" t="str">
        <f>IF('Summary Clear'!EFD2=0,"",'Summary Clear'!EFD2)</f>
        <v/>
      </c>
      <c r="EEL13" s="146" t="str">
        <f>IF('Summary Clear'!EFE2=0,"",'Summary Clear'!EFE2)</f>
        <v/>
      </c>
      <c r="EEM13" s="146" t="str">
        <f>IF('Summary Clear'!EFF2=0,"",'Summary Clear'!EFF2)</f>
        <v/>
      </c>
      <c r="EEN13" s="146" t="str">
        <f>IF('Summary Clear'!EFG2=0,"",'Summary Clear'!EFG2)</f>
        <v/>
      </c>
      <c r="EEO13" s="146" t="str">
        <f>IF('Summary Clear'!EFH2=0,"",'Summary Clear'!EFH2)</f>
        <v/>
      </c>
      <c r="EEP13" s="146" t="str">
        <f>IF('Summary Clear'!EFI2=0,"",'Summary Clear'!EFI2)</f>
        <v/>
      </c>
      <c r="EEQ13" s="146" t="str">
        <f>IF('Summary Clear'!EFJ2=0,"",'Summary Clear'!EFJ2)</f>
        <v/>
      </c>
      <c r="EER13" s="146" t="str">
        <f>IF('Summary Clear'!EFK2=0,"",'Summary Clear'!EFK2)</f>
        <v/>
      </c>
      <c r="EES13" s="146" t="str">
        <f>IF('Summary Clear'!EFL2=0,"",'Summary Clear'!EFL2)</f>
        <v/>
      </c>
      <c r="EET13" s="146" t="str">
        <f>IF('Summary Clear'!EFM2=0,"",'Summary Clear'!EFM2)</f>
        <v/>
      </c>
      <c r="EEU13" s="146" t="str">
        <f>IF('Summary Clear'!EFN2=0,"",'Summary Clear'!EFN2)</f>
        <v/>
      </c>
      <c r="EEV13" s="146" t="str">
        <f>IF('Summary Clear'!EFO2=0,"",'Summary Clear'!EFO2)</f>
        <v/>
      </c>
      <c r="EEW13" s="146" t="str">
        <f>IF('Summary Clear'!EFP2=0,"",'Summary Clear'!EFP2)</f>
        <v/>
      </c>
      <c r="EEX13" s="146" t="str">
        <f>IF('Summary Clear'!EFQ2=0,"",'Summary Clear'!EFQ2)</f>
        <v/>
      </c>
      <c r="EEY13" s="146" t="str">
        <f>IF('Summary Clear'!EFR2=0,"",'Summary Clear'!EFR2)</f>
        <v/>
      </c>
      <c r="EEZ13" s="146" t="str">
        <f>IF('Summary Clear'!EFS2=0,"",'Summary Clear'!EFS2)</f>
        <v/>
      </c>
      <c r="EFA13" s="146" t="str">
        <f>IF('Summary Clear'!EFT2=0,"",'Summary Clear'!EFT2)</f>
        <v/>
      </c>
      <c r="EFB13" s="146" t="str">
        <f>IF('Summary Clear'!EFU2=0,"",'Summary Clear'!EFU2)</f>
        <v/>
      </c>
      <c r="EFC13" s="146" t="str">
        <f>IF('Summary Clear'!EFV2=0,"",'Summary Clear'!EFV2)</f>
        <v/>
      </c>
      <c r="EFD13" s="146" t="str">
        <f>IF('Summary Clear'!EFW2=0,"",'Summary Clear'!EFW2)</f>
        <v/>
      </c>
      <c r="EFE13" s="146" t="str">
        <f>IF('Summary Clear'!EFX2=0,"",'Summary Clear'!EFX2)</f>
        <v/>
      </c>
      <c r="EFF13" s="146" t="str">
        <f>IF('Summary Clear'!EFY2=0,"",'Summary Clear'!EFY2)</f>
        <v/>
      </c>
      <c r="EFG13" s="146" t="str">
        <f>IF('Summary Clear'!EFZ2=0,"",'Summary Clear'!EFZ2)</f>
        <v/>
      </c>
      <c r="EFH13" s="146" t="str">
        <f>IF('Summary Clear'!EGA2=0,"",'Summary Clear'!EGA2)</f>
        <v/>
      </c>
      <c r="EFI13" s="146" t="str">
        <f>IF('Summary Clear'!EGB2=0,"",'Summary Clear'!EGB2)</f>
        <v/>
      </c>
      <c r="EFJ13" s="146" t="str">
        <f>IF('Summary Clear'!EGC2=0,"",'Summary Clear'!EGC2)</f>
        <v/>
      </c>
      <c r="EFK13" s="146" t="str">
        <f>IF('Summary Clear'!EGD2=0,"",'Summary Clear'!EGD2)</f>
        <v/>
      </c>
      <c r="EFL13" s="146" t="str">
        <f>IF('Summary Clear'!EGE2=0,"",'Summary Clear'!EGE2)</f>
        <v/>
      </c>
      <c r="EFM13" s="146" t="str">
        <f>IF('Summary Clear'!EGF2=0,"",'Summary Clear'!EGF2)</f>
        <v/>
      </c>
      <c r="EFN13" s="146" t="str">
        <f>IF('Summary Clear'!EGG2=0,"",'Summary Clear'!EGG2)</f>
        <v/>
      </c>
      <c r="EFO13" s="146" t="str">
        <f>IF('Summary Clear'!EGH2=0,"",'Summary Clear'!EGH2)</f>
        <v/>
      </c>
      <c r="EFP13" s="146" t="str">
        <f>IF('Summary Clear'!EGI2=0,"",'Summary Clear'!EGI2)</f>
        <v/>
      </c>
      <c r="EFQ13" s="146" t="str">
        <f>IF('Summary Clear'!EGJ2=0,"",'Summary Clear'!EGJ2)</f>
        <v/>
      </c>
      <c r="EFR13" s="146" t="str">
        <f>IF('Summary Clear'!EGK2=0,"",'Summary Clear'!EGK2)</f>
        <v/>
      </c>
      <c r="EFS13" s="146" t="str">
        <f>IF('Summary Clear'!EGL2=0,"",'Summary Clear'!EGL2)</f>
        <v/>
      </c>
      <c r="EFT13" s="146" t="str">
        <f>IF('Summary Clear'!EGM2=0,"",'Summary Clear'!EGM2)</f>
        <v/>
      </c>
      <c r="EFU13" s="146" t="str">
        <f>IF('Summary Clear'!EGN2=0,"",'Summary Clear'!EGN2)</f>
        <v/>
      </c>
      <c r="EFV13" s="146" t="str">
        <f>IF('Summary Clear'!EGO2=0,"",'Summary Clear'!EGO2)</f>
        <v/>
      </c>
      <c r="EFW13" s="146" t="str">
        <f>IF('Summary Clear'!EGP2=0,"",'Summary Clear'!EGP2)</f>
        <v/>
      </c>
      <c r="EFX13" s="146" t="str">
        <f>IF('Summary Clear'!EGQ2=0,"",'Summary Clear'!EGQ2)</f>
        <v/>
      </c>
      <c r="EFY13" s="146" t="str">
        <f>IF('Summary Clear'!EGR2=0,"",'Summary Clear'!EGR2)</f>
        <v/>
      </c>
      <c r="EFZ13" s="146" t="str">
        <f>IF('Summary Clear'!EGS2=0,"",'Summary Clear'!EGS2)</f>
        <v/>
      </c>
      <c r="EGA13" s="146" t="str">
        <f>IF('Summary Clear'!EGT2=0,"",'Summary Clear'!EGT2)</f>
        <v/>
      </c>
      <c r="EGB13" s="146" t="str">
        <f>IF('Summary Clear'!EGU2=0,"",'Summary Clear'!EGU2)</f>
        <v/>
      </c>
      <c r="EGC13" s="146" t="str">
        <f>IF('Summary Clear'!EGV2=0,"",'Summary Clear'!EGV2)</f>
        <v/>
      </c>
      <c r="EGD13" s="146" t="str">
        <f>IF('Summary Clear'!EGW2=0,"",'Summary Clear'!EGW2)</f>
        <v/>
      </c>
      <c r="EGE13" s="146" t="str">
        <f>IF('Summary Clear'!EGX2=0,"",'Summary Clear'!EGX2)</f>
        <v/>
      </c>
      <c r="EGF13" s="146" t="str">
        <f>IF('Summary Clear'!EGY2=0,"",'Summary Clear'!EGY2)</f>
        <v/>
      </c>
      <c r="EGG13" s="146" t="str">
        <f>IF('Summary Clear'!EGZ2=0,"",'Summary Clear'!EGZ2)</f>
        <v/>
      </c>
      <c r="EGH13" s="146" t="str">
        <f>IF('Summary Clear'!EHA2=0,"",'Summary Clear'!EHA2)</f>
        <v/>
      </c>
      <c r="EGI13" s="146" t="str">
        <f>IF('Summary Clear'!EHB2=0,"",'Summary Clear'!EHB2)</f>
        <v/>
      </c>
      <c r="EGJ13" s="146" t="str">
        <f>IF('Summary Clear'!EHC2=0,"",'Summary Clear'!EHC2)</f>
        <v/>
      </c>
      <c r="EGK13" s="146" t="str">
        <f>IF('Summary Clear'!EHD2=0,"",'Summary Clear'!EHD2)</f>
        <v/>
      </c>
      <c r="EGL13" s="146" t="str">
        <f>IF('Summary Clear'!EHE2=0,"",'Summary Clear'!EHE2)</f>
        <v/>
      </c>
      <c r="EGM13" s="146" t="str">
        <f>IF('Summary Clear'!EHF2=0,"",'Summary Clear'!EHF2)</f>
        <v/>
      </c>
      <c r="EGN13" s="146" t="str">
        <f>IF('Summary Clear'!EHG2=0,"",'Summary Clear'!EHG2)</f>
        <v/>
      </c>
      <c r="EGO13" s="146" t="str">
        <f>IF('Summary Clear'!EHH2=0,"",'Summary Clear'!EHH2)</f>
        <v/>
      </c>
      <c r="EGP13" s="146" t="str">
        <f>IF('Summary Clear'!EHI2=0,"",'Summary Clear'!EHI2)</f>
        <v/>
      </c>
      <c r="EGQ13" s="146" t="str">
        <f>IF('Summary Clear'!EHJ2=0,"",'Summary Clear'!EHJ2)</f>
        <v/>
      </c>
      <c r="EGR13" s="146" t="str">
        <f>IF('Summary Clear'!EHK2=0,"",'Summary Clear'!EHK2)</f>
        <v/>
      </c>
      <c r="EGS13" s="146" t="str">
        <f>IF('Summary Clear'!EHL2=0,"",'Summary Clear'!EHL2)</f>
        <v/>
      </c>
      <c r="EGT13" s="146" t="str">
        <f>IF('Summary Clear'!EHM2=0,"",'Summary Clear'!EHM2)</f>
        <v/>
      </c>
      <c r="EGU13" s="146" t="str">
        <f>IF('Summary Clear'!EHN2=0,"",'Summary Clear'!EHN2)</f>
        <v/>
      </c>
      <c r="EGV13" s="146" t="str">
        <f>IF('Summary Clear'!EHO2=0,"",'Summary Clear'!EHO2)</f>
        <v/>
      </c>
      <c r="EGW13" s="146" t="str">
        <f>IF('Summary Clear'!EHP2=0,"",'Summary Clear'!EHP2)</f>
        <v/>
      </c>
      <c r="EGX13" s="146" t="str">
        <f>IF('Summary Clear'!EHQ2=0,"",'Summary Clear'!EHQ2)</f>
        <v/>
      </c>
      <c r="EGY13" s="146" t="str">
        <f>IF('Summary Clear'!EHR2=0,"",'Summary Clear'!EHR2)</f>
        <v/>
      </c>
      <c r="EGZ13" s="146" t="str">
        <f>IF('Summary Clear'!EHS2=0,"",'Summary Clear'!EHS2)</f>
        <v/>
      </c>
      <c r="EHA13" s="146" t="str">
        <f>IF('Summary Clear'!EHT2=0,"",'Summary Clear'!EHT2)</f>
        <v/>
      </c>
      <c r="EHB13" s="146" t="str">
        <f>IF('Summary Clear'!EHU2=0,"",'Summary Clear'!EHU2)</f>
        <v/>
      </c>
      <c r="EHC13" s="146" t="str">
        <f>IF('Summary Clear'!EHV2=0,"",'Summary Clear'!EHV2)</f>
        <v/>
      </c>
      <c r="EHD13" s="146" t="str">
        <f>IF('Summary Clear'!EHW2=0,"",'Summary Clear'!EHW2)</f>
        <v/>
      </c>
      <c r="EHE13" s="146" t="str">
        <f>IF('Summary Clear'!EHX2=0,"",'Summary Clear'!EHX2)</f>
        <v/>
      </c>
      <c r="EHF13" s="146" t="str">
        <f>IF('Summary Clear'!EHY2=0,"",'Summary Clear'!EHY2)</f>
        <v/>
      </c>
      <c r="EHG13" s="146" t="str">
        <f>IF('Summary Clear'!EHZ2=0,"",'Summary Clear'!EHZ2)</f>
        <v/>
      </c>
      <c r="EHH13" s="146" t="str">
        <f>IF('Summary Clear'!EIA2=0,"",'Summary Clear'!EIA2)</f>
        <v/>
      </c>
      <c r="EHI13" s="146" t="str">
        <f>IF('Summary Clear'!EIB2=0,"",'Summary Clear'!EIB2)</f>
        <v/>
      </c>
      <c r="EHJ13" s="146" t="str">
        <f>IF('Summary Clear'!EIC2=0,"",'Summary Clear'!EIC2)</f>
        <v/>
      </c>
      <c r="EHK13" s="146" t="str">
        <f>IF('Summary Clear'!EID2=0,"",'Summary Clear'!EID2)</f>
        <v/>
      </c>
      <c r="EHL13" s="146" t="str">
        <f>IF('Summary Clear'!EIE2=0,"",'Summary Clear'!EIE2)</f>
        <v/>
      </c>
      <c r="EHM13" s="146" t="str">
        <f>IF('Summary Clear'!EIF2=0,"",'Summary Clear'!EIF2)</f>
        <v/>
      </c>
      <c r="EHN13" s="146" t="str">
        <f>IF('Summary Clear'!EIG2=0,"",'Summary Clear'!EIG2)</f>
        <v/>
      </c>
      <c r="EHO13" s="146" t="str">
        <f>IF('Summary Clear'!EIH2=0,"",'Summary Clear'!EIH2)</f>
        <v/>
      </c>
      <c r="EHP13" s="146" t="str">
        <f>IF('Summary Clear'!EII2=0,"",'Summary Clear'!EII2)</f>
        <v/>
      </c>
      <c r="EHQ13" s="146" t="str">
        <f>IF('Summary Clear'!EIJ2=0,"",'Summary Clear'!EIJ2)</f>
        <v/>
      </c>
      <c r="EHR13" s="146" t="str">
        <f>IF('Summary Clear'!EIK2=0,"",'Summary Clear'!EIK2)</f>
        <v/>
      </c>
      <c r="EHS13" s="146" t="str">
        <f>IF('Summary Clear'!EIL2=0,"",'Summary Clear'!EIL2)</f>
        <v/>
      </c>
      <c r="EHT13" s="146" t="str">
        <f>IF('Summary Clear'!EIM2=0,"",'Summary Clear'!EIM2)</f>
        <v/>
      </c>
      <c r="EHU13" s="146" t="str">
        <f>IF('Summary Clear'!EIN2=0,"",'Summary Clear'!EIN2)</f>
        <v/>
      </c>
      <c r="EHV13" s="146" t="str">
        <f>IF('Summary Clear'!EIO2=0,"",'Summary Clear'!EIO2)</f>
        <v/>
      </c>
      <c r="EHW13" s="146" t="str">
        <f>IF('Summary Clear'!EIP2=0,"",'Summary Clear'!EIP2)</f>
        <v/>
      </c>
      <c r="EHX13" s="146" t="str">
        <f>IF('Summary Clear'!EIQ2=0,"",'Summary Clear'!EIQ2)</f>
        <v/>
      </c>
      <c r="EHY13" s="146" t="str">
        <f>IF('Summary Clear'!EIR2=0,"",'Summary Clear'!EIR2)</f>
        <v/>
      </c>
      <c r="EHZ13" s="146" t="str">
        <f>IF('Summary Clear'!EIS2=0,"",'Summary Clear'!EIS2)</f>
        <v/>
      </c>
      <c r="EIA13" s="146" t="str">
        <f>IF('Summary Clear'!EIT2=0,"",'Summary Clear'!EIT2)</f>
        <v/>
      </c>
      <c r="EIB13" s="146" t="str">
        <f>IF('Summary Clear'!EIU2=0,"",'Summary Clear'!EIU2)</f>
        <v/>
      </c>
      <c r="EIC13" s="146" t="str">
        <f>IF('Summary Clear'!EIV2=0,"",'Summary Clear'!EIV2)</f>
        <v/>
      </c>
      <c r="EID13" s="146" t="str">
        <f>IF('Summary Clear'!EIW2=0,"",'Summary Clear'!EIW2)</f>
        <v/>
      </c>
      <c r="EIE13" s="146" t="str">
        <f>IF('Summary Clear'!EIX2=0,"",'Summary Clear'!EIX2)</f>
        <v/>
      </c>
      <c r="EIF13" s="146" t="str">
        <f>IF('Summary Clear'!EIY2=0,"",'Summary Clear'!EIY2)</f>
        <v/>
      </c>
      <c r="EIG13" s="146" t="str">
        <f>IF('Summary Clear'!EIZ2=0,"",'Summary Clear'!EIZ2)</f>
        <v/>
      </c>
      <c r="EIH13" s="146" t="str">
        <f>IF('Summary Clear'!EJA2=0,"",'Summary Clear'!EJA2)</f>
        <v/>
      </c>
      <c r="EII13" s="146" t="str">
        <f>IF('Summary Clear'!EJB2=0,"",'Summary Clear'!EJB2)</f>
        <v/>
      </c>
      <c r="EIJ13" s="146" t="str">
        <f>IF('Summary Clear'!EJC2=0,"",'Summary Clear'!EJC2)</f>
        <v/>
      </c>
      <c r="EIK13" s="146" t="str">
        <f>IF('Summary Clear'!EJD2=0,"",'Summary Clear'!EJD2)</f>
        <v/>
      </c>
      <c r="EIL13" s="146" t="str">
        <f>IF('Summary Clear'!EJE2=0,"",'Summary Clear'!EJE2)</f>
        <v/>
      </c>
      <c r="EIM13" s="146" t="str">
        <f>IF('Summary Clear'!EJF2=0,"",'Summary Clear'!EJF2)</f>
        <v/>
      </c>
      <c r="EIN13" s="146" t="str">
        <f>IF('Summary Clear'!EJG2=0,"",'Summary Clear'!EJG2)</f>
        <v/>
      </c>
      <c r="EIO13" s="146" t="str">
        <f>IF('Summary Clear'!EJH2=0,"",'Summary Clear'!EJH2)</f>
        <v/>
      </c>
      <c r="EIP13" s="146" t="str">
        <f>IF('Summary Clear'!EJI2=0,"",'Summary Clear'!EJI2)</f>
        <v/>
      </c>
      <c r="EIQ13" s="146" t="str">
        <f>IF('Summary Clear'!EJJ2=0,"",'Summary Clear'!EJJ2)</f>
        <v/>
      </c>
      <c r="EIR13" s="146" t="str">
        <f>IF('Summary Clear'!EJK2=0,"",'Summary Clear'!EJK2)</f>
        <v/>
      </c>
      <c r="EIS13" s="146" t="str">
        <f>IF('Summary Clear'!EJL2=0,"",'Summary Clear'!EJL2)</f>
        <v/>
      </c>
      <c r="EIT13" s="146" t="str">
        <f>IF('Summary Clear'!EJM2=0,"",'Summary Clear'!EJM2)</f>
        <v/>
      </c>
      <c r="EIU13" s="146" t="str">
        <f>IF('Summary Clear'!EJN2=0,"",'Summary Clear'!EJN2)</f>
        <v/>
      </c>
      <c r="EIV13" s="146" t="str">
        <f>IF('Summary Clear'!EJO2=0,"",'Summary Clear'!EJO2)</f>
        <v/>
      </c>
      <c r="EIW13" s="146" t="str">
        <f>IF('Summary Clear'!EJP2=0,"",'Summary Clear'!EJP2)</f>
        <v/>
      </c>
      <c r="EIX13" s="146" t="str">
        <f>IF('Summary Clear'!EJQ2=0,"",'Summary Clear'!EJQ2)</f>
        <v/>
      </c>
      <c r="EIY13" s="146" t="str">
        <f>IF('Summary Clear'!EJR2=0,"",'Summary Clear'!EJR2)</f>
        <v/>
      </c>
      <c r="EIZ13" s="146" t="str">
        <f>IF('Summary Clear'!EJS2=0,"",'Summary Clear'!EJS2)</f>
        <v/>
      </c>
      <c r="EJA13" s="146" t="str">
        <f>IF('Summary Clear'!EJT2=0,"",'Summary Clear'!EJT2)</f>
        <v/>
      </c>
      <c r="EJB13" s="146" t="str">
        <f>IF('Summary Clear'!EJU2=0,"",'Summary Clear'!EJU2)</f>
        <v/>
      </c>
      <c r="EJC13" s="146" t="str">
        <f>IF('Summary Clear'!EJV2=0,"",'Summary Clear'!EJV2)</f>
        <v/>
      </c>
      <c r="EJD13" s="146" t="str">
        <f>IF('Summary Clear'!EJW2=0,"",'Summary Clear'!EJW2)</f>
        <v/>
      </c>
      <c r="EJE13" s="146" t="str">
        <f>IF('Summary Clear'!EJX2=0,"",'Summary Clear'!EJX2)</f>
        <v/>
      </c>
      <c r="EJF13" s="146" t="str">
        <f>IF('Summary Clear'!EJY2=0,"",'Summary Clear'!EJY2)</f>
        <v/>
      </c>
      <c r="EJG13" s="146" t="str">
        <f>IF('Summary Clear'!EJZ2=0,"",'Summary Clear'!EJZ2)</f>
        <v/>
      </c>
      <c r="EJH13" s="146" t="str">
        <f>IF('Summary Clear'!EKA2=0,"",'Summary Clear'!EKA2)</f>
        <v/>
      </c>
      <c r="EJI13" s="146" t="str">
        <f>IF('Summary Clear'!EKB2=0,"",'Summary Clear'!EKB2)</f>
        <v/>
      </c>
      <c r="EJJ13" s="146" t="str">
        <f>IF('Summary Clear'!EKC2=0,"",'Summary Clear'!EKC2)</f>
        <v/>
      </c>
      <c r="EJK13" s="146" t="str">
        <f>IF('Summary Clear'!EKD2=0,"",'Summary Clear'!EKD2)</f>
        <v/>
      </c>
      <c r="EJL13" s="146" t="str">
        <f>IF('Summary Clear'!EKE2=0,"",'Summary Clear'!EKE2)</f>
        <v/>
      </c>
      <c r="EJM13" s="146" t="str">
        <f>IF('Summary Clear'!EKF2=0,"",'Summary Clear'!EKF2)</f>
        <v/>
      </c>
      <c r="EJN13" s="146" t="str">
        <f>IF('Summary Clear'!EKG2=0,"",'Summary Clear'!EKG2)</f>
        <v/>
      </c>
      <c r="EJO13" s="146" t="str">
        <f>IF('Summary Clear'!EKH2=0,"",'Summary Clear'!EKH2)</f>
        <v/>
      </c>
      <c r="EJP13" s="146" t="str">
        <f>IF('Summary Clear'!EKI2=0,"",'Summary Clear'!EKI2)</f>
        <v/>
      </c>
      <c r="EJQ13" s="146" t="str">
        <f>IF('Summary Clear'!EKJ2=0,"",'Summary Clear'!EKJ2)</f>
        <v/>
      </c>
      <c r="EJR13" s="146" t="str">
        <f>IF('Summary Clear'!EKK2=0,"",'Summary Clear'!EKK2)</f>
        <v/>
      </c>
      <c r="EJS13" s="146" t="str">
        <f>IF('Summary Clear'!EKL2=0,"",'Summary Clear'!EKL2)</f>
        <v/>
      </c>
      <c r="EJT13" s="146" t="str">
        <f>IF('Summary Clear'!EKM2=0,"",'Summary Clear'!EKM2)</f>
        <v/>
      </c>
      <c r="EJU13" s="146" t="str">
        <f>IF('Summary Clear'!EKN2=0,"",'Summary Clear'!EKN2)</f>
        <v/>
      </c>
      <c r="EJV13" s="146" t="str">
        <f>IF('Summary Clear'!EKO2=0,"",'Summary Clear'!EKO2)</f>
        <v/>
      </c>
      <c r="EJW13" s="146" t="str">
        <f>IF('Summary Clear'!EKP2=0,"",'Summary Clear'!EKP2)</f>
        <v/>
      </c>
      <c r="EJX13" s="146" t="str">
        <f>IF('Summary Clear'!EKQ2=0,"",'Summary Clear'!EKQ2)</f>
        <v/>
      </c>
      <c r="EJY13" s="146" t="str">
        <f>IF('Summary Clear'!EKR2=0,"",'Summary Clear'!EKR2)</f>
        <v/>
      </c>
      <c r="EJZ13" s="146" t="str">
        <f>IF('Summary Clear'!EKS2=0,"",'Summary Clear'!EKS2)</f>
        <v/>
      </c>
      <c r="EKA13" s="146" t="str">
        <f>IF('Summary Clear'!EKT2=0,"",'Summary Clear'!EKT2)</f>
        <v/>
      </c>
      <c r="EKB13" s="146" t="str">
        <f>IF('Summary Clear'!EKU2=0,"",'Summary Clear'!EKU2)</f>
        <v/>
      </c>
      <c r="EKC13" s="146" t="str">
        <f>IF('Summary Clear'!EKV2=0,"",'Summary Clear'!EKV2)</f>
        <v/>
      </c>
      <c r="EKD13" s="146" t="str">
        <f>IF('Summary Clear'!EKW2=0,"",'Summary Clear'!EKW2)</f>
        <v/>
      </c>
      <c r="EKE13" s="146" t="str">
        <f>IF('Summary Clear'!EKX2=0,"",'Summary Clear'!EKX2)</f>
        <v/>
      </c>
      <c r="EKF13" s="146" t="str">
        <f>IF('Summary Clear'!EKY2=0,"",'Summary Clear'!EKY2)</f>
        <v/>
      </c>
      <c r="EKG13" s="146" t="str">
        <f>IF('Summary Clear'!EKZ2=0,"",'Summary Clear'!EKZ2)</f>
        <v/>
      </c>
      <c r="EKH13" s="146" t="str">
        <f>IF('Summary Clear'!ELA2=0,"",'Summary Clear'!ELA2)</f>
        <v/>
      </c>
      <c r="EKI13" s="146" t="str">
        <f>IF('Summary Clear'!ELB2=0,"",'Summary Clear'!ELB2)</f>
        <v/>
      </c>
      <c r="EKJ13" s="146" t="str">
        <f>IF('Summary Clear'!ELC2=0,"",'Summary Clear'!ELC2)</f>
        <v/>
      </c>
      <c r="EKK13" s="146" t="str">
        <f>IF('Summary Clear'!ELD2=0,"",'Summary Clear'!ELD2)</f>
        <v/>
      </c>
      <c r="EKL13" s="146" t="str">
        <f>IF('Summary Clear'!ELE2=0,"",'Summary Clear'!ELE2)</f>
        <v/>
      </c>
      <c r="EKM13" s="146" t="str">
        <f>IF('Summary Clear'!ELF2=0,"",'Summary Clear'!ELF2)</f>
        <v/>
      </c>
      <c r="EKN13" s="146" t="str">
        <f>IF('Summary Clear'!ELG2=0,"",'Summary Clear'!ELG2)</f>
        <v/>
      </c>
      <c r="EKO13" s="146" t="str">
        <f>IF('Summary Clear'!ELH2=0,"",'Summary Clear'!ELH2)</f>
        <v/>
      </c>
      <c r="EKP13" s="146" t="str">
        <f>IF('Summary Clear'!ELI2=0,"",'Summary Clear'!ELI2)</f>
        <v/>
      </c>
      <c r="EKQ13" s="146" t="str">
        <f>IF('Summary Clear'!ELJ2=0,"",'Summary Clear'!ELJ2)</f>
        <v/>
      </c>
      <c r="EKR13" s="146" t="str">
        <f>IF('Summary Clear'!ELK2=0,"",'Summary Clear'!ELK2)</f>
        <v/>
      </c>
      <c r="EKS13" s="146" t="str">
        <f>IF('Summary Clear'!ELL2=0,"",'Summary Clear'!ELL2)</f>
        <v/>
      </c>
      <c r="EKT13" s="146" t="str">
        <f>IF('Summary Clear'!ELM2=0,"",'Summary Clear'!ELM2)</f>
        <v/>
      </c>
      <c r="EKU13" s="146" t="str">
        <f>IF('Summary Clear'!ELN2=0,"",'Summary Clear'!ELN2)</f>
        <v/>
      </c>
      <c r="EKV13" s="146" t="str">
        <f>IF('Summary Clear'!ELO2=0,"",'Summary Clear'!ELO2)</f>
        <v/>
      </c>
      <c r="EKW13" s="146" t="str">
        <f>IF('Summary Clear'!ELP2=0,"",'Summary Clear'!ELP2)</f>
        <v/>
      </c>
      <c r="EKX13" s="146" t="str">
        <f>IF('Summary Clear'!ELQ2=0,"",'Summary Clear'!ELQ2)</f>
        <v/>
      </c>
      <c r="EKY13" s="146" t="str">
        <f>IF('Summary Clear'!ELR2=0,"",'Summary Clear'!ELR2)</f>
        <v/>
      </c>
      <c r="EKZ13" s="146" t="str">
        <f>IF('Summary Clear'!ELS2=0,"",'Summary Clear'!ELS2)</f>
        <v/>
      </c>
      <c r="ELA13" s="146" t="str">
        <f>IF('Summary Clear'!ELT2=0,"",'Summary Clear'!ELT2)</f>
        <v/>
      </c>
      <c r="ELB13" s="146" t="str">
        <f>IF('Summary Clear'!ELU2=0,"",'Summary Clear'!ELU2)</f>
        <v/>
      </c>
      <c r="ELC13" s="146" t="str">
        <f>IF('Summary Clear'!ELV2=0,"",'Summary Clear'!ELV2)</f>
        <v/>
      </c>
      <c r="ELD13" s="146" t="str">
        <f>IF('Summary Clear'!ELW2=0,"",'Summary Clear'!ELW2)</f>
        <v/>
      </c>
      <c r="ELE13" s="146" t="str">
        <f>IF('Summary Clear'!ELX2=0,"",'Summary Clear'!ELX2)</f>
        <v/>
      </c>
      <c r="ELF13" s="146" t="str">
        <f>IF('Summary Clear'!ELY2=0,"",'Summary Clear'!ELY2)</f>
        <v/>
      </c>
      <c r="ELG13" s="146" t="str">
        <f>IF('Summary Clear'!ELZ2=0,"",'Summary Clear'!ELZ2)</f>
        <v/>
      </c>
      <c r="ELH13" s="146" t="str">
        <f>IF('Summary Clear'!EMA2=0,"",'Summary Clear'!EMA2)</f>
        <v/>
      </c>
      <c r="ELI13" s="146" t="str">
        <f>IF('Summary Clear'!EMB2=0,"",'Summary Clear'!EMB2)</f>
        <v/>
      </c>
      <c r="ELJ13" s="146" t="str">
        <f>IF('Summary Clear'!EMC2=0,"",'Summary Clear'!EMC2)</f>
        <v/>
      </c>
      <c r="ELK13" s="146" t="str">
        <f>IF('Summary Clear'!EMD2=0,"",'Summary Clear'!EMD2)</f>
        <v/>
      </c>
      <c r="ELL13" s="146" t="str">
        <f>IF('Summary Clear'!EME2=0,"",'Summary Clear'!EME2)</f>
        <v/>
      </c>
      <c r="ELM13" s="146" t="str">
        <f>IF('Summary Clear'!EMF2=0,"",'Summary Clear'!EMF2)</f>
        <v/>
      </c>
      <c r="ELN13" s="146" t="str">
        <f>IF('Summary Clear'!EMG2=0,"",'Summary Clear'!EMG2)</f>
        <v/>
      </c>
      <c r="ELO13" s="146" t="str">
        <f>IF('Summary Clear'!EMH2=0,"",'Summary Clear'!EMH2)</f>
        <v/>
      </c>
      <c r="ELP13" s="146" t="str">
        <f>IF('Summary Clear'!EMI2=0,"",'Summary Clear'!EMI2)</f>
        <v/>
      </c>
      <c r="ELQ13" s="146" t="str">
        <f>IF('Summary Clear'!EMJ2=0,"",'Summary Clear'!EMJ2)</f>
        <v/>
      </c>
      <c r="ELR13" s="146" t="str">
        <f>IF('Summary Clear'!EMK2=0,"",'Summary Clear'!EMK2)</f>
        <v/>
      </c>
      <c r="ELS13" s="146" t="str">
        <f>IF('Summary Clear'!EML2=0,"",'Summary Clear'!EML2)</f>
        <v/>
      </c>
      <c r="ELT13" s="146" t="str">
        <f>IF('Summary Clear'!EMM2=0,"",'Summary Clear'!EMM2)</f>
        <v/>
      </c>
      <c r="ELU13" s="146" t="str">
        <f>IF('Summary Clear'!EMN2=0,"",'Summary Clear'!EMN2)</f>
        <v/>
      </c>
      <c r="ELV13" s="146" t="str">
        <f>IF('Summary Clear'!EMO2=0,"",'Summary Clear'!EMO2)</f>
        <v/>
      </c>
      <c r="ELW13" s="146" t="str">
        <f>IF('Summary Clear'!EMP2=0,"",'Summary Clear'!EMP2)</f>
        <v/>
      </c>
      <c r="ELX13" s="146" t="str">
        <f>IF('Summary Clear'!EMQ2=0,"",'Summary Clear'!EMQ2)</f>
        <v/>
      </c>
      <c r="ELY13" s="146" t="str">
        <f>IF('Summary Clear'!EMR2=0,"",'Summary Clear'!EMR2)</f>
        <v/>
      </c>
      <c r="ELZ13" s="146" t="str">
        <f>IF('Summary Clear'!EMS2=0,"",'Summary Clear'!EMS2)</f>
        <v/>
      </c>
      <c r="EMA13" s="146" t="str">
        <f>IF('Summary Clear'!EMT2=0,"",'Summary Clear'!EMT2)</f>
        <v/>
      </c>
      <c r="EMB13" s="146" t="str">
        <f>IF('Summary Clear'!EMU2=0,"",'Summary Clear'!EMU2)</f>
        <v/>
      </c>
      <c r="EMC13" s="146" t="str">
        <f>IF('Summary Clear'!EMV2=0,"",'Summary Clear'!EMV2)</f>
        <v/>
      </c>
      <c r="EMD13" s="146" t="str">
        <f>IF('Summary Clear'!EMW2=0,"",'Summary Clear'!EMW2)</f>
        <v/>
      </c>
      <c r="EME13" s="146" t="str">
        <f>IF('Summary Clear'!EMX2=0,"",'Summary Clear'!EMX2)</f>
        <v/>
      </c>
      <c r="EMF13" s="146" t="str">
        <f>IF('Summary Clear'!EMY2=0,"",'Summary Clear'!EMY2)</f>
        <v/>
      </c>
      <c r="EMG13" s="146" t="str">
        <f>IF('Summary Clear'!EMZ2=0,"",'Summary Clear'!EMZ2)</f>
        <v/>
      </c>
      <c r="EMH13" s="146" t="str">
        <f>IF('Summary Clear'!ENA2=0,"",'Summary Clear'!ENA2)</f>
        <v/>
      </c>
      <c r="EMI13" s="146" t="str">
        <f>IF('Summary Clear'!ENB2=0,"",'Summary Clear'!ENB2)</f>
        <v/>
      </c>
      <c r="EMJ13" s="146" t="str">
        <f>IF('Summary Clear'!ENC2=0,"",'Summary Clear'!ENC2)</f>
        <v/>
      </c>
      <c r="EMK13" s="146" t="str">
        <f>IF('Summary Clear'!END2=0,"",'Summary Clear'!END2)</f>
        <v/>
      </c>
      <c r="EML13" s="146" t="str">
        <f>IF('Summary Clear'!ENE2=0,"",'Summary Clear'!ENE2)</f>
        <v/>
      </c>
      <c r="EMM13" s="146" t="str">
        <f>IF('Summary Clear'!ENF2=0,"",'Summary Clear'!ENF2)</f>
        <v/>
      </c>
      <c r="EMN13" s="146" t="str">
        <f>IF('Summary Clear'!ENG2=0,"",'Summary Clear'!ENG2)</f>
        <v/>
      </c>
      <c r="EMO13" s="146" t="str">
        <f>IF('Summary Clear'!ENH2=0,"",'Summary Clear'!ENH2)</f>
        <v/>
      </c>
      <c r="EMP13" s="146" t="str">
        <f>IF('Summary Clear'!ENI2=0,"",'Summary Clear'!ENI2)</f>
        <v/>
      </c>
      <c r="EMQ13" s="146" t="str">
        <f>IF('Summary Clear'!ENJ2=0,"",'Summary Clear'!ENJ2)</f>
        <v/>
      </c>
      <c r="EMR13" s="146" t="str">
        <f>IF('Summary Clear'!ENK2=0,"",'Summary Clear'!ENK2)</f>
        <v/>
      </c>
      <c r="EMS13" s="146" t="str">
        <f>IF('Summary Clear'!ENL2=0,"",'Summary Clear'!ENL2)</f>
        <v/>
      </c>
      <c r="EMT13" s="146" t="str">
        <f>IF('Summary Clear'!ENM2=0,"",'Summary Clear'!ENM2)</f>
        <v/>
      </c>
      <c r="EMU13" s="146" t="str">
        <f>IF('Summary Clear'!ENN2=0,"",'Summary Clear'!ENN2)</f>
        <v/>
      </c>
      <c r="EMV13" s="146" t="str">
        <f>IF('Summary Clear'!ENO2=0,"",'Summary Clear'!ENO2)</f>
        <v/>
      </c>
      <c r="EMW13" s="146" t="str">
        <f>IF('Summary Clear'!ENP2=0,"",'Summary Clear'!ENP2)</f>
        <v/>
      </c>
      <c r="EMX13" s="146" t="str">
        <f>IF('Summary Clear'!ENQ2=0,"",'Summary Clear'!ENQ2)</f>
        <v/>
      </c>
      <c r="EMY13" s="146" t="str">
        <f>IF('Summary Clear'!ENR2=0,"",'Summary Clear'!ENR2)</f>
        <v/>
      </c>
      <c r="EMZ13" s="146" t="str">
        <f>IF('Summary Clear'!ENS2=0,"",'Summary Clear'!ENS2)</f>
        <v/>
      </c>
      <c r="ENA13" s="146" t="str">
        <f>IF('Summary Clear'!ENT2=0,"",'Summary Clear'!ENT2)</f>
        <v/>
      </c>
      <c r="ENB13" s="146" t="str">
        <f>IF('Summary Clear'!ENU2=0,"",'Summary Clear'!ENU2)</f>
        <v/>
      </c>
      <c r="ENC13" s="146" t="str">
        <f>IF('Summary Clear'!ENV2=0,"",'Summary Clear'!ENV2)</f>
        <v/>
      </c>
      <c r="END13" s="146" t="str">
        <f>IF('Summary Clear'!ENW2=0,"",'Summary Clear'!ENW2)</f>
        <v/>
      </c>
      <c r="ENE13" s="146" t="str">
        <f>IF('Summary Clear'!ENX2=0,"",'Summary Clear'!ENX2)</f>
        <v/>
      </c>
      <c r="ENF13" s="146" t="str">
        <f>IF('Summary Clear'!ENY2=0,"",'Summary Clear'!ENY2)</f>
        <v/>
      </c>
      <c r="ENG13" s="146" t="str">
        <f>IF('Summary Clear'!ENZ2=0,"",'Summary Clear'!ENZ2)</f>
        <v/>
      </c>
      <c r="ENH13" s="146" t="str">
        <f>IF('Summary Clear'!EOA2=0,"",'Summary Clear'!EOA2)</f>
        <v/>
      </c>
      <c r="ENI13" s="146" t="str">
        <f>IF('Summary Clear'!EOB2=0,"",'Summary Clear'!EOB2)</f>
        <v/>
      </c>
      <c r="ENJ13" s="146" t="str">
        <f>IF('Summary Clear'!EOC2=0,"",'Summary Clear'!EOC2)</f>
        <v/>
      </c>
      <c r="ENK13" s="146" t="str">
        <f>IF('Summary Clear'!EOD2=0,"",'Summary Clear'!EOD2)</f>
        <v/>
      </c>
      <c r="ENL13" s="146" t="str">
        <f>IF('Summary Clear'!EOE2=0,"",'Summary Clear'!EOE2)</f>
        <v/>
      </c>
      <c r="ENM13" s="146" t="str">
        <f>IF('Summary Clear'!EOF2=0,"",'Summary Clear'!EOF2)</f>
        <v/>
      </c>
      <c r="ENN13" s="146" t="str">
        <f>IF('Summary Clear'!EOG2=0,"",'Summary Clear'!EOG2)</f>
        <v/>
      </c>
      <c r="ENO13" s="146" t="str">
        <f>IF('Summary Clear'!EOH2=0,"",'Summary Clear'!EOH2)</f>
        <v/>
      </c>
      <c r="ENP13" s="146" t="str">
        <f>IF('Summary Clear'!EOI2=0,"",'Summary Clear'!EOI2)</f>
        <v/>
      </c>
      <c r="ENQ13" s="146" t="str">
        <f>IF('Summary Clear'!EOJ2=0,"",'Summary Clear'!EOJ2)</f>
        <v/>
      </c>
      <c r="ENR13" s="146" t="str">
        <f>IF('Summary Clear'!EOK2=0,"",'Summary Clear'!EOK2)</f>
        <v/>
      </c>
      <c r="ENS13" s="146" t="str">
        <f>IF('Summary Clear'!EOL2=0,"",'Summary Clear'!EOL2)</f>
        <v/>
      </c>
      <c r="ENT13" s="146" t="str">
        <f>IF('Summary Clear'!EOM2=0,"",'Summary Clear'!EOM2)</f>
        <v/>
      </c>
      <c r="ENU13" s="146" t="str">
        <f>IF('Summary Clear'!EON2=0,"",'Summary Clear'!EON2)</f>
        <v/>
      </c>
      <c r="ENV13" s="146" t="str">
        <f>IF('Summary Clear'!EOO2=0,"",'Summary Clear'!EOO2)</f>
        <v/>
      </c>
      <c r="ENW13" s="146" t="str">
        <f>IF('Summary Clear'!EOP2=0,"",'Summary Clear'!EOP2)</f>
        <v/>
      </c>
      <c r="ENX13" s="146" t="str">
        <f>IF('Summary Clear'!EOQ2=0,"",'Summary Clear'!EOQ2)</f>
        <v/>
      </c>
      <c r="ENY13" s="146" t="str">
        <f>IF('Summary Clear'!EOR2=0,"",'Summary Clear'!EOR2)</f>
        <v/>
      </c>
      <c r="ENZ13" s="146" t="str">
        <f>IF('Summary Clear'!EOS2=0,"",'Summary Clear'!EOS2)</f>
        <v/>
      </c>
      <c r="EOA13" s="146" t="str">
        <f>IF('Summary Clear'!EOT2=0,"",'Summary Clear'!EOT2)</f>
        <v/>
      </c>
      <c r="EOB13" s="146" t="str">
        <f>IF('Summary Clear'!EOU2=0,"",'Summary Clear'!EOU2)</f>
        <v/>
      </c>
      <c r="EOC13" s="146" t="str">
        <f>IF('Summary Clear'!EOV2=0,"",'Summary Clear'!EOV2)</f>
        <v/>
      </c>
      <c r="EOD13" s="146" t="str">
        <f>IF('Summary Clear'!EOW2=0,"",'Summary Clear'!EOW2)</f>
        <v/>
      </c>
      <c r="EOE13" s="146" t="str">
        <f>IF('Summary Clear'!EOX2=0,"",'Summary Clear'!EOX2)</f>
        <v/>
      </c>
      <c r="EOF13" s="146" t="str">
        <f>IF('Summary Clear'!EOY2=0,"",'Summary Clear'!EOY2)</f>
        <v/>
      </c>
      <c r="EOG13" s="146" t="str">
        <f>IF('Summary Clear'!EOZ2=0,"",'Summary Clear'!EOZ2)</f>
        <v/>
      </c>
      <c r="EOH13" s="146" t="str">
        <f>IF('Summary Clear'!EPA2=0,"",'Summary Clear'!EPA2)</f>
        <v/>
      </c>
      <c r="EOI13" s="146" t="str">
        <f>IF('Summary Clear'!EPB2=0,"",'Summary Clear'!EPB2)</f>
        <v/>
      </c>
      <c r="EOJ13" s="146" t="str">
        <f>IF('Summary Clear'!EPC2=0,"",'Summary Clear'!EPC2)</f>
        <v/>
      </c>
      <c r="EOK13" s="146" t="str">
        <f>IF('Summary Clear'!EPD2=0,"",'Summary Clear'!EPD2)</f>
        <v/>
      </c>
      <c r="EOL13" s="146" t="str">
        <f>IF('Summary Clear'!EPE2=0,"",'Summary Clear'!EPE2)</f>
        <v/>
      </c>
      <c r="EOM13" s="146" t="str">
        <f>IF('Summary Clear'!EPF2=0,"",'Summary Clear'!EPF2)</f>
        <v/>
      </c>
      <c r="EON13" s="146" t="str">
        <f>IF('Summary Clear'!EPG2=0,"",'Summary Clear'!EPG2)</f>
        <v/>
      </c>
      <c r="EOO13" s="146" t="str">
        <f>IF('Summary Clear'!EPH2=0,"",'Summary Clear'!EPH2)</f>
        <v/>
      </c>
      <c r="EOP13" s="146" t="str">
        <f>IF('Summary Clear'!EPI2=0,"",'Summary Clear'!EPI2)</f>
        <v/>
      </c>
      <c r="EOQ13" s="146" t="str">
        <f>IF('Summary Clear'!EPJ2=0,"",'Summary Clear'!EPJ2)</f>
        <v/>
      </c>
      <c r="EOR13" s="146" t="str">
        <f>IF('Summary Clear'!EPK2=0,"",'Summary Clear'!EPK2)</f>
        <v/>
      </c>
      <c r="EOS13" s="146" t="str">
        <f>IF('Summary Clear'!EPL2=0,"",'Summary Clear'!EPL2)</f>
        <v/>
      </c>
      <c r="EOT13" s="146" t="str">
        <f>IF('Summary Clear'!EPM2=0,"",'Summary Clear'!EPM2)</f>
        <v/>
      </c>
      <c r="EOU13" s="146" t="str">
        <f>IF('Summary Clear'!EPN2=0,"",'Summary Clear'!EPN2)</f>
        <v/>
      </c>
      <c r="EOV13" s="146" t="str">
        <f>IF('Summary Clear'!EPO2=0,"",'Summary Clear'!EPO2)</f>
        <v/>
      </c>
      <c r="EOW13" s="146" t="str">
        <f>IF('Summary Clear'!EPP2=0,"",'Summary Clear'!EPP2)</f>
        <v/>
      </c>
      <c r="EOX13" s="146" t="str">
        <f>IF('Summary Clear'!EPQ2=0,"",'Summary Clear'!EPQ2)</f>
        <v/>
      </c>
      <c r="EOY13" s="146" t="str">
        <f>IF('Summary Clear'!EPR2=0,"",'Summary Clear'!EPR2)</f>
        <v/>
      </c>
      <c r="EOZ13" s="146" t="str">
        <f>IF('Summary Clear'!EPS2=0,"",'Summary Clear'!EPS2)</f>
        <v/>
      </c>
      <c r="EPA13" s="146" t="str">
        <f>IF('Summary Clear'!EPT2=0,"",'Summary Clear'!EPT2)</f>
        <v/>
      </c>
      <c r="EPB13" s="146" t="str">
        <f>IF('Summary Clear'!EPU2=0,"",'Summary Clear'!EPU2)</f>
        <v/>
      </c>
      <c r="EPC13" s="146" t="str">
        <f>IF('Summary Clear'!EPV2=0,"",'Summary Clear'!EPV2)</f>
        <v/>
      </c>
      <c r="EPD13" s="146" t="str">
        <f>IF('Summary Clear'!EPW2=0,"",'Summary Clear'!EPW2)</f>
        <v/>
      </c>
      <c r="EPE13" s="146" t="str">
        <f>IF('Summary Clear'!EPX2=0,"",'Summary Clear'!EPX2)</f>
        <v/>
      </c>
      <c r="EPF13" s="146" t="str">
        <f>IF('Summary Clear'!EPY2=0,"",'Summary Clear'!EPY2)</f>
        <v/>
      </c>
      <c r="EPG13" s="146" t="str">
        <f>IF('Summary Clear'!EPZ2=0,"",'Summary Clear'!EPZ2)</f>
        <v/>
      </c>
      <c r="EPH13" s="146" t="str">
        <f>IF('Summary Clear'!EQA2=0,"",'Summary Clear'!EQA2)</f>
        <v/>
      </c>
      <c r="EPI13" s="146" t="str">
        <f>IF('Summary Clear'!EQB2=0,"",'Summary Clear'!EQB2)</f>
        <v/>
      </c>
      <c r="EPJ13" s="146" t="str">
        <f>IF('Summary Clear'!EQC2=0,"",'Summary Clear'!EQC2)</f>
        <v/>
      </c>
      <c r="EPK13" s="146" t="str">
        <f>IF('Summary Clear'!EQD2=0,"",'Summary Clear'!EQD2)</f>
        <v/>
      </c>
      <c r="EPL13" s="146" t="str">
        <f>IF('Summary Clear'!EQE2=0,"",'Summary Clear'!EQE2)</f>
        <v/>
      </c>
      <c r="EPM13" s="146" t="str">
        <f>IF('Summary Clear'!EQF2=0,"",'Summary Clear'!EQF2)</f>
        <v/>
      </c>
      <c r="EPN13" s="146" t="str">
        <f>IF('Summary Clear'!EQG2=0,"",'Summary Clear'!EQG2)</f>
        <v/>
      </c>
      <c r="EPO13" s="146" t="str">
        <f>IF('Summary Clear'!EQH2=0,"",'Summary Clear'!EQH2)</f>
        <v/>
      </c>
      <c r="EPP13" s="146" t="str">
        <f>IF('Summary Clear'!EQI2=0,"",'Summary Clear'!EQI2)</f>
        <v/>
      </c>
      <c r="EPQ13" s="146" t="str">
        <f>IF('Summary Clear'!EQJ2=0,"",'Summary Clear'!EQJ2)</f>
        <v/>
      </c>
      <c r="EPR13" s="146" t="str">
        <f>IF('Summary Clear'!EQK2=0,"",'Summary Clear'!EQK2)</f>
        <v/>
      </c>
      <c r="EPS13" s="146" t="str">
        <f>IF('Summary Clear'!EQL2=0,"",'Summary Clear'!EQL2)</f>
        <v/>
      </c>
      <c r="EPT13" s="146" t="str">
        <f>IF('Summary Clear'!EQM2=0,"",'Summary Clear'!EQM2)</f>
        <v/>
      </c>
      <c r="EPU13" s="146" t="str">
        <f>IF('Summary Clear'!EQN2=0,"",'Summary Clear'!EQN2)</f>
        <v/>
      </c>
      <c r="EPV13" s="146" t="str">
        <f>IF('Summary Clear'!EQO2=0,"",'Summary Clear'!EQO2)</f>
        <v/>
      </c>
      <c r="EPW13" s="146" t="str">
        <f>IF('Summary Clear'!EQP2=0,"",'Summary Clear'!EQP2)</f>
        <v/>
      </c>
      <c r="EPX13" s="146" t="str">
        <f>IF('Summary Clear'!EQQ2=0,"",'Summary Clear'!EQQ2)</f>
        <v/>
      </c>
      <c r="EPY13" s="146" t="str">
        <f>IF('Summary Clear'!EQR2=0,"",'Summary Clear'!EQR2)</f>
        <v/>
      </c>
      <c r="EPZ13" s="146" t="str">
        <f>IF('Summary Clear'!EQS2=0,"",'Summary Clear'!EQS2)</f>
        <v/>
      </c>
      <c r="EQA13" s="146" t="str">
        <f>IF('Summary Clear'!EQT2=0,"",'Summary Clear'!EQT2)</f>
        <v/>
      </c>
      <c r="EQB13" s="146" t="str">
        <f>IF('Summary Clear'!EQU2=0,"",'Summary Clear'!EQU2)</f>
        <v/>
      </c>
      <c r="EQC13" s="146" t="str">
        <f>IF('Summary Clear'!EQV2=0,"",'Summary Clear'!EQV2)</f>
        <v/>
      </c>
      <c r="EQD13" s="146" t="str">
        <f>IF('Summary Clear'!EQW2=0,"",'Summary Clear'!EQW2)</f>
        <v/>
      </c>
      <c r="EQE13" s="146" t="str">
        <f>IF('Summary Clear'!EQX2=0,"",'Summary Clear'!EQX2)</f>
        <v/>
      </c>
      <c r="EQF13" s="146" t="str">
        <f>IF('Summary Clear'!EQY2=0,"",'Summary Clear'!EQY2)</f>
        <v/>
      </c>
      <c r="EQG13" s="146" t="str">
        <f>IF('Summary Clear'!EQZ2=0,"",'Summary Clear'!EQZ2)</f>
        <v/>
      </c>
      <c r="EQH13" s="146" t="str">
        <f>IF('Summary Clear'!ERA2=0,"",'Summary Clear'!ERA2)</f>
        <v/>
      </c>
      <c r="EQI13" s="146" t="str">
        <f>IF('Summary Clear'!ERB2=0,"",'Summary Clear'!ERB2)</f>
        <v/>
      </c>
      <c r="EQJ13" s="146" t="str">
        <f>IF('Summary Clear'!ERC2=0,"",'Summary Clear'!ERC2)</f>
        <v/>
      </c>
      <c r="EQK13" s="146" t="str">
        <f>IF('Summary Clear'!ERD2=0,"",'Summary Clear'!ERD2)</f>
        <v/>
      </c>
      <c r="EQL13" s="146" t="str">
        <f>IF('Summary Clear'!ERE2=0,"",'Summary Clear'!ERE2)</f>
        <v/>
      </c>
      <c r="EQM13" s="146" t="str">
        <f>IF('Summary Clear'!ERF2=0,"",'Summary Clear'!ERF2)</f>
        <v/>
      </c>
      <c r="EQN13" s="146" t="str">
        <f>IF('Summary Clear'!ERG2=0,"",'Summary Clear'!ERG2)</f>
        <v/>
      </c>
      <c r="EQO13" s="146" t="str">
        <f>IF('Summary Clear'!ERH2=0,"",'Summary Clear'!ERH2)</f>
        <v/>
      </c>
      <c r="EQP13" s="146" t="str">
        <f>IF('Summary Clear'!ERI2=0,"",'Summary Clear'!ERI2)</f>
        <v/>
      </c>
      <c r="EQQ13" s="146" t="str">
        <f>IF('Summary Clear'!ERJ2=0,"",'Summary Clear'!ERJ2)</f>
        <v/>
      </c>
      <c r="EQR13" s="146" t="str">
        <f>IF('Summary Clear'!ERK2=0,"",'Summary Clear'!ERK2)</f>
        <v/>
      </c>
      <c r="EQS13" s="146" t="str">
        <f>IF('Summary Clear'!ERL2=0,"",'Summary Clear'!ERL2)</f>
        <v/>
      </c>
      <c r="EQT13" s="146" t="str">
        <f>IF('Summary Clear'!ERM2=0,"",'Summary Clear'!ERM2)</f>
        <v/>
      </c>
      <c r="EQU13" s="146" t="str">
        <f>IF('Summary Clear'!ERN2=0,"",'Summary Clear'!ERN2)</f>
        <v/>
      </c>
      <c r="EQV13" s="146" t="str">
        <f>IF('Summary Clear'!ERO2=0,"",'Summary Clear'!ERO2)</f>
        <v/>
      </c>
      <c r="EQW13" s="146" t="str">
        <f>IF('Summary Clear'!ERP2=0,"",'Summary Clear'!ERP2)</f>
        <v/>
      </c>
      <c r="EQX13" s="146" t="str">
        <f>IF('Summary Clear'!ERQ2=0,"",'Summary Clear'!ERQ2)</f>
        <v/>
      </c>
      <c r="EQY13" s="146" t="str">
        <f>IF('Summary Clear'!ERR2=0,"",'Summary Clear'!ERR2)</f>
        <v/>
      </c>
      <c r="EQZ13" s="146" t="str">
        <f>IF('Summary Clear'!ERS2=0,"",'Summary Clear'!ERS2)</f>
        <v/>
      </c>
      <c r="ERA13" s="146" t="str">
        <f>IF('Summary Clear'!ERT2=0,"",'Summary Clear'!ERT2)</f>
        <v/>
      </c>
      <c r="ERB13" s="146" t="str">
        <f>IF('Summary Clear'!ERU2=0,"",'Summary Clear'!ERU2)</f>
        <v/>
      </c>
      <c r="ERC13" s="146" t="str">
        <f>IF('Summary Clear'!ERV2=0,"",'Summary Clear'!ERV2)</f>
        <v/>
      </c>
      <c r="ERD13" s="146" t="str">
        <f>IF('Summary Clear'!ERW2=0,"",'Summary Clear'!ERW2)</f>
        <v/>
      </c>
      <c r="ERE13" s="146" t="str">
        <f>IF('Summary Clear'!ERX2=0,"",'Summary Clear'!ERX2)</f>
        <v/>
      </c>
      <c r="ERF13" s="146" t="str">
        <f>IF('Summary Clear'!ERY2=0,"",'Summary Clear'!ERY2)</f>
        <v/>
      </c>
      <c r="ERG13" s="146" t="str">
        <f>IF('Summary Clear'!ERZ2=0,"",'Summary Clear'!ERZ2)</f>
        <v/>
      </c>
      <c r="ERH13" s="146" t="str">
        <f>IF('Summary Clear'!ESA2=0,"",'Summary Clear'!ESA2)</f>
        <v/>
      </c>
      <c r="ERI13" s="146" t="str">
        <f>IF('Summary Clear'!ESB2=0,"",'Summary Clear'!ESB2)</f>
        <v/>
      </c>
      <c r="ERJ13" s="146" t="str">
        <f>IF('Summary Clear'!ESC2=0,"",'Summary Clear'!ESC2)</f>
        <v/>
      </c>
      <c r="ERK13" s="146" t="str">
        <f>IF('Summary Clear'!ESD2=0,"",'Summary Clear'!ESD2)</f>
        <v/>
      </c>
      <c r="ERL13" s="146" t="str">
        <f>IF('Summary Clear'!ESE2=0,"",'Summary Clear'!ESE2)</f>
        <v/>
      </c>
      <c r="ERM13" s="146" t="str">
        <f>IF('Summary Clear'!ESF2=0,"",'Summary Clear'!ESF2)</f>
        <v/>
      </c>
      <c r="ERN13" s="146" t="str">
        <f>IF('Summary Clear'!ESG2=0,"",'Summary Clear'!ESG2)</f>
        <v/>
      </c>
      <c r="ERO13" s="146" t="str">
        <f>IF('Summary Clear'!ESH2=0,"",'Summary Clear'!ESH2)</f>
        <v/>
      </c>
      <c r="ERP13" s="146" t="str">
        <f>IF('Summary Clear'!ESI2=0,"",'Summary Clear'!ESI2)</f>
        <v/>
      </c>
      <c r="ERQ13" s="146" t="str">
        <f>IF('Summary Clear'!ESJ2=0,"",'Summary Clear'!ESJ2)</f>
        <v/>
      </c>
      <c r="ERR13" s="146" t="str">
        <f>IF('Summary Clear'!ESK2=0,"",'Summary Clear'!ESK2)</f>
        <v/>
      </c>
      <c r="ERS13" s="146" t="str">
        <f>IF('Summary Clear'!ESL2=0,"",'Summary Clear'!ESL2)</f>
        <v/>
      </c>
      <c r="ERT13" s="146" t="str">
        <f>IF('Summary Clear'!ESM2=0,"",'Summary Clear'!ESM2)</f>
        <v/>
      </c>
      <c r="ERU13" s="146" t="str">
        <f>IF('Summary Clear'!ESN2=0,"",'Summary Clear'!ESN2)</f>
        <v/>
      </c>
      <c r="ERV13" s="146" t="str">
        <f>IF('Summary Clear'!ESO2=0,"",'Summary Clear'!ESO2)</f>
        <v/>
      </c>
      <c r="ERW13" s="146" t="str">
        <f>IF('Summary Clear'!ESP2=0,"",'Summary Clear'!ESP2)</f>
        <v/>
      </c>
      <c r="ERX13" s="146" t="str">
        <f>IF('Summary Clear'!ESQ2=0,"",'Summary Clear'!ESQ2)</f>
        <v/>
      </c>
      <c r="ERY13" s="146" t="str">
        <f>IF('Summary Clear'!ESR2=0,"",'Summary Clear'!ESR2)</f>
        <v/>
      </c>
      <c r="ERZ13" s="146" t="str">
        <f>IF('Summary Clear'!ESS2=0,"",'Summary Clear'!ESS2)</f>
        <v/>
      </c>
      <c r="ESA13" s="146" t="str">
        <f>IF('Summary Clear'!EST2=0,"",'Summary Clear'!EST2)</f>
        <v/>
      </c>
      <c r="ESB13" s="146" t="str">
        <f>IF('Summary Clear'!ESU2=0,"",'Summary Clear'!ESU2)</f>
        <v/>
      </c>
      <c r="ESC13" s="146" t="str">
        <f>IF('Summary Clear'!ESV2=0,"",'Summary Clear'!ESV2)</f>
        <v/>
      </c>
      <c r="ESD13" s="146" t="str">
        <f>IF('Summary Clear'!ESW2=0,"",'Summary Clear'!ESW2)</f>
        <v/>
      </c>
      <c r="ESE13" s="146" t="str">
        <f>IF('Summary Clear'!ESX2=0,"",'Summary Clear'!ESX2)</f>
        <v/>
      </c>
      <c r="ESF13" s="146" t="str">
        <f>IF('Summary Clear'!ESY2=0,"",'Summary Clear'!ESY2)</f>
        <v/>
      </c>
      <c r="ESG13" s="146" t="str">
        <f>IF('Summary Clear'!ESZ2=0,"",'Summary Clear'!ESZ2)</f>
        <v/>
      </c>
      <c r="ESH13" s="146" t="str">
        <f>IF('Summary Clear'!ETA2=0,"",'Summary Clear'!ETA2)</f>
        <v/>
      </c>
      <c r="ESI13" s="146" t="str">
        <f>IF('Summary Clear'!ETB2=0,"",'Summary Clear'!ETB2)</f>
        <v/>
      </c>
      <c r="ESJ13" s="146" t="str">
        <f>IF('Summary Clear'!ETC2=0,"",'Summary Clear'!ETC2)</f>
        <v/>
      </c>
      <c r="ESK13" s="146" t="str">
        <f>IF('Summary Clear'!ETD2=0,"",'Summary Clear'!ETD2)</f>
        <v/>
      </c>
      <c r="ESL13" s="146" t="str">
        <f>IF('Summary Clear'!ETE2=0,"",'Summary Clear'!ETE2)</f>
        <v/>
      </c>
      <c r="ESM13" s="146" t="str">
        <f>IF('Summary Clear'!ETF2=0,"",'Summary Clear'!ETF2)</f>
        <v/>
      </c>
      <c r="ESN13" s="146" t="str">
        <f>IF('Summary Clear'!ETG2=0,"",'Summary Clear'!ETG2)</f>
        <v/>
      </c>
      <c r="ESO13" s="146" t="str">
        <f>IF('Summary Clear'!ETH2=0,"",'Summary Clear'!ETH2)</f>
        <v/>
      </c>
      <c r="ESP13" s="146" t="str">
        <f>IF('Summary Clear'!ETI2=0,"",'Summary Clear'!ETI2)</f>
        <v/>
      </c>
      <c r="ESQ13" s="146" t="str">
        <f>IF('Summary Clear'!ETJ2=0,"",'Summary Clear'!ETJ2)</f>
        <v/>
      </c>
      <c r="ESR13" s="146" t="str">
        <f>IF('Summary Clear'!ETK2=0,"",'Summary Clear'!ETK2)</f>
        <v/>
      </c>
      <c r="ESS13" s="146" t="str">
        <f>IF('Summary Clear'!ETL2=0,"",'Summary Clear'!ETL2)</f>
        <v/>
      </c>
      <c r="EST13" s="146" t="str">
        <f>IF('Summary Clear'!ETM2=0,"",'Summary Clear'!ETM2)</f>
        <v/>
      </c>
      <c r="ESU13" s="146" t="str">
        <f>IF('Summary Clear'!ETN2=0,"",'Summary Clear'!ETN2)</f>
        <v/>
      </c>
      <c r="ESV13" s="146" t="str">
        <f>IF('Summary Clear'!ETO2=0,"",'Summary Clear'!ETO2)</f>
        <v/>
      </c>
      <c r="ESW13" s="146" t="str">
        <f>IF('Summary Clear'!ETP2=0,"",'Summary Clear'!ETP2)</f>
        <v/>
      </c>
      <c r="ESX13" s="146" t="str">
        <f>IF('Summary Clear'!ETQ2=0,"",'Summary Clear'!ETQ2)</f>
        <v/>
      </c>
      <c r="ESY13" s="146" t="str">
        <f>IF('Summary Clear'!ETR2=0,"",'Summary Clear'!ETR2)</f>
        <v/>
      </c>
      <c r="ESZ13" s="146" t="str">
        <f>IF('Summary Clear'!ETS2=0,"",'Summary Clear'!ETS2)</f>
        <v/>
      </c>
      <c r="ETA13" s="146" t="str">
        <f>IF('Summary Clear'!ETT2=0,"",'Summary Clear'!ETT2)</f>
        <v/>
      </c>
      <c r="ETB13" s="146" t="str">
        <f>IF('Summary Clear'!ETU2=0,"",'Summary Clear'!ETU2)</f>
        <v/>
      </c>
      <c r="ETC13" s="146" t="str">
        <f>IF('Summary Clear'!ETV2=0,"",'Summary Clear'!ETV2)</f>
        <v/>
      </c>
      <c r="ETD13" s="146" t="str">
        <f>IF('Summary Clear'!ETW2=0,"",'Summary Clear'!ETW2)</f>
        <v/>
      </c>
      <c r="ETE13" s="146" t="str">
        <f>IF('Summary Clear'!ETX2=0,"",'Summary Clear'!ETX2)</f>
        <v/>
      </c>
      <c r="ETF13" s="146" t="str">
        <f>IF('Summary Clear'!ETY2=0,"",'Summary Clear'!ETY2)</f>
        <v/>
      </c>
      <c r="ETG13" s="146" t="str">
        <f>IF('Summary Clear'!ETZ2=0,"",'Summary Clear'!ETZ2)</f>
        <v/>
      </c>
      <c r="ETH13" s="146" t="str">
        <f>IF('Summary Clear'!EUA2=0,"",'Summary Clear'!EUA2)</f>
        <v/>
      </c>
      <c r="ETI13" s="146" t="str">
        <f>IF('Summary Clear'!EUB2=0,"",'Summary Clear'!EUB2)</f>
        <v/>
      </c>
      <c r="ETJ13" s="146" t="str">
        <f>IF('Summary Clear'!EUC2=0,"",'Summary Clear'!EUC2)</f>
        <v/>
      </c>
      <c r="ETK13" s="146" t="str">
        <f>IF('Summary Clear'!EUD2=0,"",'Summary Clear'!EUD2)</f>
        <v/>
      </c>
      <c r="ETL13" s="146" t="str">
        <f>IF('Summary Clear'!EUE2=0,"",'Summary Clear'!EUE2)</f>
        <v/>
      </c>
      <c r="ETM13" s="146" t="str">
        <f>IF('Summary Clear'!EUF2=0,"",'Summary Clear'!EUF2)</f>
        <v/>
      </c>
      <c r="ETN13" s="146" t="str">
        <f>IF('Summary Clear'!EUG2=0,"",'Summary Clear'!EUG2)</f>
        <v/>
      </c>
      <c r="ETO13" s="146" t="str">
        <f>IF('Summary Clear'!EUH2=0,"",'Summary Clear'!EUH2)</f>
        <v/>
      </c>
      <c r="ETP13" s="146" t="str">
        <f>IF('Summary Clear'!EUI2=0,"",'Summary Clear'!EUI2)</f>
        <v/>
      </c>
      <c r="ETQ13" s="146" t="str">
        <f>IF('Summary Clear'!EUJ2=0,"",'Summary Clear'!EUJ2)</f>
        <v/>
      </c>
      <c r="ETR13" s="146" t="str">
        <f>IF('Summary Clear'!EUK2=0,"",'Summary Clear'!EUK2)</f>
        <v/>
      </c>
      <c r="ETS13" s="146" t="str">
        <f>IF('Summary Clear'!EUL2=0,"",'Summary Clear'!EUL2)</f>
        <v/>
      </c>
      <c r="ETT13" s="146" t="str">
        <f>IF('Summary Clear'!EUM2=0,"",'Summary Clear'!EUM2)</f>
        <v/>
      </c>
      <c r="ETU13" s="146" t="str">
        <f>IF('Summary Clear'!EUN2=0,"",'Summary Clear'!EUN2)</f>
        <v/>
      </c>
      <c r="ETV13" s="146" t="str">
        <f>IF('Summary Clear'!EUO2=0,"",'Summary Clear'!EUO2)</f>
        <v/>
      </c>
      <c r="ETW13" s="146" t="str">
        <f>IF('Summary Clear'!EUP2=0,"",'Summary Clear'!EUP2)</f>
        <v/>
      </c>
      <c r="ETX13" s="146" t="str">
        <f>IF('Summary Clear'!EUQ2=0,"",'Summary Clear'!EUQ2)</f>
        <v/>
      </c>
      <c r="ETY13" s="146" t="str">
        <f>IF('Summary Clear'!EUR2=0,"",'Summary Clear'!EUR2)</f>
        <v/>
      </c>
      <c r="ETZ13" s="146" t="str">
        <f>IF('Summary Clear'!EUS2=0,"",'Summary Clear'!EUS2)</f>
        <v/>
      </c>
      <c r="EUA13" s="146" t="str">
        <f>IF('Summary Clear'!EUT2=0,"",'Summary Clear'!EUT2)</f>
        <v/>
      </c>
      <c r="EUB13" s="146" t="str">
        <f>IF('Summary Clear'!EUU2=0,"",'Summary Clear'!EUU2)</f>
        <v/>
      </c>
      <c r="EUC13" s="146" t="str">
        <f>IF('Summary Clear'!EUV2=0,"",'Summary Clear'!EUV2)</f>
        <v/>
      </c>
      <c r="EUD13" s="146" t="str">
        <f>IF('Summary Clear'!EUW2=0,"",'Summary Clear'!EUW2)</f>
        <v/>
      </c>
      <c r="EUE13" s="146" t="str">
        <f>IF('Summary Clear'!EUX2=0,"",'Summary Clear'!EUX2)</f>
        <v/>
      </c>
      <c r="EUF13" s="146" t="str">
        <f>IF('Summary Clear'!EUY2=0,"",'Summary Clear'!EUY2)</f>
        <v/>
      </c>
      <c r="EUG13" s="146" t="str">
        <f>IF('Summary Clear'!EUZ2=0,"",'Summary Clear'!EUZ2)</f>
        <v/>
      </c>
      <c r="EUH13" s="146" t="str">
        <f>IF('Summary Clear'!EVA2=0,"",'Summary Clear'!EVA2)</f>
        <v/>
      </c>
      <c r="EUI13" s="146" t="str">
        <f>IF('Summary Clear'!EVB2=0,"",'Summary Clear'!EVB2)</f>
        <v/>
      </c>
      <c r="EUJ13" s="146" t="str">
        <f>IF('Summary Clear'!EVC2=0,"",'Summary Clear'!EVC2)</f>
        <v/>
      </c>
      <c r="EUK13" s="146" t="str">
        <f>IF('Summary Clear'!EVD2=0,"",'Summary Clear'!EVD2)</f>
        <v/>
      </c>
      <c r="EUL13" s="146" t="str">
        <f>IF('Summary Clear'!EVE2=0,"",'Summary Clear'!EVE2)</f>
        <v/>
      </c>
      <c r="EUM13" s="146" t="str">
        <f>IF('Summary Clear'!EVF2=0,"",'Summary Clear'!EVF2)</f>
        <v/>
      </c>
      <c r="EUN13" s="146" t="str">
        <f>IF('Summary Clear'!EVG2=0,"",'Summary Clear'!EVG2)</f>
        <v/>
      </c>
      <c r="EUO13" s="146" t="str">
        <f>IF('Summary Clear'!EVH2=0,"",'Summary Clear'!EVH2)</f>
        <v/>
      </c>
      <c r="EUP13" s="146" t="str">
        <f>IF('Summary Clear'!EVI2=0,"",'Summary Clear'!EVI2)</f>
        <v/>
      </c>
      <c r="EUQ13" s="146" t="str">
        <f>IF('Summary Clear'!EVJ2=0,"",'Summary Clear'!EVJ2)</f>
        <v/>
      </c>
      <c r="EUR13" s="146" t="str">
        <f>IF('Summary Clear'!EVK2=0,"",'Summary Clear'!EVK2)</f>
        <v/>
      </c>
      <c r="EUS13" s="146" t="str">
        <f>IF('Summary Clear'!EVL2=0,"",'Summary Clear'!EVL2)</f>
        <v/>
      </c>
      <c r="EUT13" s="146" t="str">
        <f>IF('Summary Clear'!EVM2=0,"",'Summary Clear'!EVM2)</f>
        <v/>
      </c>
      <c r="EUU13" s="146" t="str">
        <f>IF('Summary Clear'!EVN2=0,"",'Summary Clear'!EVN2)</f>
        <v/>
      </c>
      <c r="EUV13" s="146" t="str">
        <f>IF('Summary Clear'!EVO2=0,"",'Summary Clear'!EVO2)</f>
        <v/>
      </c>
      <c r="EUW13" s="146" t="str">
        <f>IF('Summary Clear'!EVP2=0,"",'Summary Clear'!EVP2)</f>
        <v/>
      </c>
      <c r="EUX13" s="146" t="str">
        <f>IF('Summary Clear'!EVQ2=0,"",'Summary Clear'!EVQ2)</f>
        <v/>
      </c>
      <c r="EUY13" s="146" t="str">
        <f>IF('Summary Clear'!EVR2=0,"",'Summary Clear'!EVR2)</f>
        <v/>
      </c>
      <c r="EUZ13" s="146" t="str">
        <f>IF('Summary Clear'!EVS2=0,"",'Summary Clear'!EVS2)</f>
        <v/>
      </c>
      <c r="EVA13" s="146" t="str">
        <f>IF('Summary Clear'!EVT2=0,"",'Summary Clear'!EVT2)</f>
        <v/>
      </c>
      <c r="EVB13" s="146" t="str">
        <f>IF('Summary Clear'!EVU2=0,"",'Summary Clear'!EVU2)</f>
        <v/>
      </c>
      <c r="EVC13" s="146" t="str">
        <f>IF('Summary Clear'!EVV2=0,"",'Summary Clear'!EVV2)</f>
        <v/>
      </c>
      <c r="EVD13" s="146" t="str">
        <f>IF('Summary Clear'!EVW2=0,"",'Summary Clear'!EVW2)</f>
        <v/>
      </c>
      <c r="EVE13" s="146" t="str">
        <f>IF('Summary Clear'!EVX2=0,"",'Summary Clear'!EVX2)</f>
        <v/>
      </c>
      <c r="EVF13" s="146" t="str">
        <f>IF('Summary Clear'!EVY2=0,"",'Summary Clear'!EVY2)</f>
        <v/>
      </c>
      <c r="EVG13" s="146" t="str">
        <f>IF('Summary Clear'!EVZ2=0,"",'Summary Clear'!EVZ2)</f>
        <v/>
      </c>
      <c r="EVH13" s="146" t="str">
        <f>IF('Summary Clear'!EWA2=0,"",'Summary Clear'!EWA2)</f>
        <v/>
      </c>
      <c r="EVI13" s="146" t="str">
        <f>IF('Summary Clear'!EWB2=0,"",'Summary Clear'!EWB2)</f>
        <v/>
      </c>
      <c r="EVJ13" s="146" t="str">
        <f>IF('Summary Clear'!EWC2=0,"",'Summary Clear'!EWC2)</f>
        <v/>
      </c>
      <c r="EVK13" s="146" t="str">
        <f>IF('Summary Clear'!EWD2=0,"",'Summary Clear'!EWD2)</f>
        <v/>
      </c>
      <c r="EVL13" s="146" t="str">
        <f>IF('Summary Clear'!EWE2=0,"",'Summary Clear'!EWE2)</f>
        <v/>
      </c>
      <c r="EVM13" s="146" t="str">
        <f>IF('Summary Clear'!EWF2=0,"",'Summary Clear'!EWF2)</f>
        <v/>
      </c>
      <c r="EVN13" s="146" t="str">
        <f>IF('Summary Clear'!EWG2=0,"",'Summary Clear'!EWG2)</f>
        <v/>
      </c>
      <c r="EVO13" s="146" t="str">
        <f>IF('Summary Clear'!EWH2=0,"",'Summary Clear'!EWH2)</f>
        <v/>
      </c>
      <c r="EVP13" s="146" t="str">
        <f>IF('Summary Clear'!EWI2=0,"",'Summary Clear'!EWI2)</f>
        <v/>
      </c>
      <c r="EVQ13" s="146" t="str">
        <f>IF('Summary Clear'!EWJ2=0,"",'Summary Clear'!EWJ2)</f>
        <v/>
      </c>
      <c r="EVR13" s="146" t="str">
        <f>IF('Summary Clear'!EWK2=0,"",'Summary Clear'!EWK2)</f>
        <v/>
      </c>
      <c r="EVS13" s="146" t="str">
        <f>IF('Summary Clear'!EWL2=0,"",'Summary Clear'!EWL2)</f>
        <v/>
      </c>
      <c r="EVT13" s="146" t="str">
        <f>IF('Summary Clear'!EWM2=0,"",'Summary Clear'!EWM2)</f>
        <v/>
      </c>
      <c r="EVU13" s="146" t="str">
        <f>IF('Summary Clear'!EWN2=0,"",'Summary Clear'!EWN2)</f>
        <v/>
      </c>
      <c r="EVV13" s="146" t="str">
        <f>IF('Summary Clear'!EWO2=0,"",'Summary Clear'!EWO2)</f>
        <v/>
      </c>
      <c r="EVW13" s="146" t="str">
        <f>IF('Summary Clear'!EWP2=0,"",'Summary Clear'!EWP2)</f>
        <v/>
      </c>
      <c r="EVX13" s="146" t="str">
        <f>IF('Summary Clear'!EWQ2=0,"",'Summary Clear'!EWQ2)</f>
        <v/>
      </c>
      <c r="EVY13" s="146" t="str">
        <f>IF('Summary Clear'!EWR2=0,"",'Summary Clear'!EWR2)</f>
        <v/>
      </c>
      <c r="EVZ13" s="146" t="str">
        <f>IF('Summary Clear'!EWS2=0,"",'Summary Clear'!EWS2)</f>
        <v/>
      </c>
      <c r="EWA13" s="146" t="str">
        <f>IF('Summary Clear'!EWT2=0,"",'Summary Clear'!EWT2)</f>
        <v/>
      </c>
      <c r="EWB13" s="146" t="str">
        <f>IF('Summary Clear'!EWU2=0,"",'Summary Clear'!EWU2)</f>
        <v/>
      </c>
      <c r="EWC13" s="146" t="str">
        <f>IF('Summary Clear'!EWV2=0,"",'Summary Clear'!EWV2)</f>
        <v/>
      </c>
      <c r="EWD13" s="146" t="str">
        <f>IF('Summary Clear'!EWW2=0,"",'Summary Clear'!EWW2)</f>
        <v/>
      </c>
      <c r="EWE13" s="146" t="str">
        <f>IF('Summary Clear'!EWX2=0,"",'Summary Clear'!EWX2)</f>
        <v/>
      </c>
      <c r="EWF13" s="146" t="str">
        <f>IF('Summary Clear'!EWY2=0,"",'Summary Clear'!EWY2)</f>
        <v/>
      </c>
      <c r="EWG13" s="146" t="str">
        <f>IF('Summary Clear'!EWZ2=0,"",'Summary Clear'!EWZ2)</f>
        <v/>
      </c>
      <c r="EWH13" s="146" t="str">
        <f>IF('Summary Clear'!EXA2=0,"",'Summary Clear'!EXA2)</f>
        <v/>
      </c>
      <c r="EWI13" s="146" t="str">
        <f>IF('Summary Clear'!EXB2=0,"",'Summary Clear'!EXB2)</f>
        <v/>
      </c>
      <c r="EWJ13" s="146" t="str">
        <f>IF('Summary Clear'!EXC2=0,"",'Summary Clear'!EXC2)</f>
        <v/>
      </c>
      <c r="EWK13" s="146" t="str">
        <f>IF('Summary Clear'!EXD2=0,"",'Summary Clear'!EXD2)</f>
        <v/>
      </c>
      <c r="EWL13" s="146" t="str">
        <f>IF('Summary Clear'!EXE2=0,"",'Summary Clear'!EXE2)</f>
        <v/>
      </c>
      <c r="EWM13" s="146" t="str">
        <f>IF('Summary Clear'!EXF2=0,"",'Summary Clear'!EXF2)</f>
        <v/>
      </c>
      <c r="EWN13" s="146" t="str">
        <f>IF('Summary Clear'!EXG2=0,"",'Summary Clear'!EXG2)</f>
        <v/>
      </c>
      <c r="EWO13" s="146" t="str">
        <f>IF('Summary Clear'!EXH2=0,"",'Summary Clear'!EXH2)</f>
        <v/>
      </c>
      <c r="EWP13" s="146" t="str">
        <f>IF('Summary Clear'!EXI2=0,"",'Summary Clear'!EXI2)</f>
        <v/>
      </c>
      <c r="EWQ13" s="146" t="str">
        <f>IF('Summary Clear'!EXJ2=0,"",'Summary Clear'!EXJ2)</f>
        <v/>
      </c>
      <c r="EWR13" s="146" t="str">
        <f>IF('Summary Clear'!EXK2=0,"",'Summary Clear'!EXK2)</f>
        <v/>
      </c>
      <c r="EWS13" s="146" t="str">
        <f>IF('Summary Clear'!EXL2=0,"",'Summary Clear'!EXL2)</f>
        <v/>
      </c>
      <c r="EWT13" s="146" t="str">
        <f>IF('Summary Clear'!EXM2=0,"",'Summary Clear'!EXM2)</f>
        <v/>
      </c>
      <c r="EWU13" s="146" t="str">
        <f>IF('Summary Clear'!EXN2=0,"",'Summary Clear'!EXN2)</f>
        <v/>
      </c>
      <c r="EWV13" s="146" t="str">
        <f>IF('Summary Clear'!EXO2=0,"",'Summary Clear'!EXO2)</f>
        <v/>
      </c>
      <c r="EWW13" s="146" t="str">
        <f>IF('Summary Clear'!EXP2=0,"",'Summary Clear'!EXP2)</f>
        <v/>
      </c>
      <c r="EWX13" s="146" t="str">
        <f>IF('Summary Clear'!EXQ2=0,"",'Summary Clear'!EXQ2)</f>
        <v/>
      </c>
      <c r="EWY13" s="146" t="str">
        <f>IF('Summary Clear'!EXR2=0,"",'Summary Clear'!EXR2)</f>
        <v/>
      </c>
      <c r="EWZ13" s="146" t="str">
        <f>IF('Summary Clear'!EXS2=0,"",'Summary Clear'!EXS2)</f>
        <v/>
      </c>
      <c r="EXA13" s="146" t="str">
        <f>IF('Summary Clear'!EXT2=0,"",'Summary Clear'!EXT2)</f>
        <v/>
      </c>
      <c r="EXB13" s="146" t="str">
        <f>IF('Summary Clear'!EXU2=0,"",'Summary Clear'!EXU2)</f>
        <v/>
      </c>
      <c r="EXC13" s="146" t="str">
        <f>IF('Summary Clear'!EXV2=0,"",'Summary Clear'!EXV2)</f>
        <v/>
      </c>
      <c r="EXD13" s="146" t="str">
        <f>IF('Summary Clear'!EXW2=0,"",'Summary Clear'!EXW2)</f>
        <v/>
      </c>
      <c r="EXE13" s="146" t="str">
        <f>IF('Summary Clear'!EXX2=0,"",'Summary Clear'!EXX2)</f>
        <v/>
      </c>
      <c r="EXF13" s="146" t="str">
        <f>IF('Summary Clear'!EXY2=0,"",'Summary Clear'!EXY2)</f>
        <v/>
      </c>
      <c r="EXG13" s="146" t="str">
        <f>IF('Summary Clear'!EXZ2=0,"",'Summary Clear'!EXZ2)</f>
        <v/>
      </c>
      <c r="EXH13" s="146" t="str">
        <f>IF('Summary Clear'!EYA2=0,"",'Summary Clear'!EYA2)</f>
        <v/>
      </c>
      <c r="EXI13" s="146" t="str">
        <f>IF('Summary Clear'!EYB2=0,"",'Summary Clear'!EYB2)</f>
        <v/>
      </c>
      <c r="EXJ13" s="146" t="str">
        <f>IF('Summary Clear'!EYC2=0,"",'Summary Clear'!EYC2)</f>
        <v/>
      </c>
      <c r="EXK13" s="146" t="str">
        <f>IF('Summary Clear'!EYD2=0,"",'Summary Clear'!EYD2)</f>
        <v/>
      </c>
      <c r="EXL13" s="146" t="str">
        <f>IF('Summary Clear'!EYE2=0,"",'Summary Clear'!EYE2)</f>
        <v/>
      </c>
      <c r="EXM13" s="146" t="str">
        <f>IF('Summary Clear'!EYF2=0,"",'Summary Clear'!EYF2)</f>
        <v/>
      </c>
      <c r="EXN13" s="146" t="str">
        <f>IF('Summary Clear'!EYG2=0,"",'Summary Clear'!EYG2)</f>
        <v/>
      </c>
      <c r="EXO13" s="146" t="str">
        <f>IF('Summary Clear'!EYH2=0,"",'Summary Clear'!EYH2)</f>
        <v/>
      </c>
      <c r="EXP13" s="146" t="str">
        <f>IF('Summary Clear'!EYI2=0,"",'Summary Clear'!EYI2)</f>
        <v/>
      </c>
      <c r="EXQ13" s="146" t="str">
        <f>IF('Summary Clear'!EYJ2=0,"",'Summary Clear'!EYJ2)</f>
        <v/>
      </c>
      <c r="EXR13" s="146" t="str">
        <f>IF('Summary Clear'!EYK2=0,"",'Summary Clear'!EYK2)</f>
        <v/>
      </c>
      <c r="EXS13" s="146" t="str">
        <f>IF('Summary Clear'!EYL2=0,"",'Summary Clear'!EYL2)</f>
        <v/>
      </c>
      <c r="EXT13" s="146" t="str">
        <f>IF('Summary Clear'!EYM2=0,"",'Summary Clear'!EYM2)</f>
        <v/>
      </c>
      <c r="EXU13" s="146" t="str">
        <f>IF('Summary Clear'!EYN2=0,"",'Summary Clear'!EYN2)</f>
        <v/>
      </c>
      <c r="EXV13" s="146" t="str">
        <f>IF('Summary Clear'!EYO2=0,"",'Summary Clear'!EYO2)</f>
        <v/>
      </c>
      <c r="EXW13" s="146" t="str">
        <f>IF('Summary Clear'!EYP2=0,"",'Summary Clear'!EYP2)</f>
        <v/>
      </c>
      <c r="EXX13" s="146" t="str">
        <f>IF('Summary Clear'!EYQ2=0,"",'Summary Clear'!EYQ2)</f>
        <v/>
      </c>
      <c r="EXY13" s="146" t="str">
        <f>IF('Summary Clear'!EYR2=0,"",'Summary Clear'!EYR2)</f>
        <v/>
      </c>
      <c r="EXZ13" s="146" t="str">
        <f>IF('Summary Clear'!EYS2=0,"",'Summary Clear'!EYS2)</f>
        <v/>
      </c>
      <c r="EYA13" s="146" t="str">
        <f>IF('Summary Clear'!EYT2=0,"",'Summary Clear'!EYT2)</f>
        <v/>
      </c>
      <c r="EYB13" s="146" t="str">
        <f>IF('Summary Clear'!EYU2=0,"",'Summary Clear'!EYU2)</f>
        <v/>
      </c>
      <c r="EYC13" s="146" t="str">
        <f>IF('Summary Clear'!EYV2=0,"",'Summary Clear'!EYV2)</f>
        <v/>
      </c>
      <c r="EYD13" s="146" t="str">
        <f>IF('Summary Clear'!EYW2=0,"",'Summary Clear'!EYW2)</f>
        <v/>
      </c>
      <c r="EYE13" s="146" t="str">
        <f>IF('Summary Clear'!EYX2=0,"",'Summary Clear'!EYX2)</f>
        <v/>
      </c>
      <c r="EYF13" s="146" t="str">
        <f>IF('Summary Clear'!EYY2=0,"",'Summary Clear'!EYY2)</f>
        <v/>
      </c>
      <c r="EYG13" s="146" t="str">
        <f>IF('Summary Clear'!EYZ2=0,"",'Summary Clear'!EYZ2)</f>
        <v/>
      </c>
      <c r="EYH13" s="146" t="str">
        <f>IF('Summary Clear'!EZA2=0,"",'Summary Clear'!EZA2)</f>
        <v/>
      </c>
      <c r="EYI13" s="146" t="str">
        <f>IF('Summary Clear'!EZB2=0,"",'Summary Clear'!EZB2)</f>
        <v/>
      </c>
      <c r="EYJ13" s="146" t="str">
        <f>IF('Summary Clear'!EZC2=0,"",'Summary Clear'!EZC2)</f>
        <v/>
      </c>
      <c r="EYK13" s="146" t="str">
        <f>IF('Summary Clear'!EZD2=0,"",'Summary Clear'!EZD2)</f>
        <v/>
      </c>
      <c r="EYL13" s="146" t="str">
        <f>IF('Summary Clear'!EZE2=0,"",'Summary Clear'!EZE2)</f>
        <v/>
      </c>
      <c r="EYM13" s="146" t="str">
        <f>IF('Summary Clear'!EZF2=0,"",'Summary Clear'!EZF2)</f>
        <v/>
      </c>
      <c r="EYN13" s="146" t="str">
        <f>IF('Summary Clear'!EZG2=0,"",'Summary Clear'!EZG2)</f>
        <v/>
      </c>
      <c r="EYO13" s="146" t="str">
        <f>IF('Summary Clear'!EZH2=0,"",'Summary Clear'!EZH2)</f>
        <v/>
      </c>
      <c r="EYP13" s="146" t="str">
        <f>IF('Summary Clear'!EZI2=0,"",'Summary Clear'!EZI2)</f>
        <v/>
      </c>
      <c r="EYQ13" s="146" t="str">
        <f>IF('Summary Clear'!EZJ2=0,"",'Summary Clear'!EZJ2)</f>
        <v/>
      </c>
      <c r="EYR13" s="146" t="str">
        <f>IF('Summary Clear'!EZK2=0,"",'Summary Clear'!EZK2)</f>
        <v/>
      </c>
      <c r="EYS13" s="146" t="str">
        <f>IF('Summary Clear'!EZL2=0,"",'Summary Clear'!EZL2)</f>
        <v/>
      </c>
      <c r="EYT13" s="146" t="str">
        <f>IF('Summary Clear'!EZM2=0,"",'Summary Clear'!EZM2)</f>
        <v/>
      </c>
      <c r="EYU13" s="146" t="str">
        <f>IF('Summary Clear'!EZN2=0,"",'Summary Clear'!EZN2)</f>
        <v/>
      </c>
      <c r="EYV13" s="146" t="str">
        <f>IF('Summary Clear'!EZO2=0,"",'Summary Clear'!EZO2)</f>
        <v/>
      </c>
      <c r="EYW13" s="146" t="str">
        <f>IF('Summary Clear'!EZP2=0,"",'Summary Clear'!EZP2)</f>
        <v/>
      </c>
      <c r="EYX13" s="146" t="str">
        <f>IF('Summary Clear'!EZQ2=0,"",'Summary Clear'!EZQ2)</f>
        <v/>
      </c>
      <c r="EYY13" s="146" t="str">
        <f>IF('Summary Clear'!EZR2=0,"",'Summary Clear'!EZR2)</f>
        <v/>
      </c>
      <c r="EYZ13" s="146" t="str">
        <f>IF('Summary Clear'!EZS2=0,"",'Summary Clear'!EZS2)</f>
        <v/>
      </c>
      <c r="EZA13" s="146" t="str">
        <f>IF('Summary Clear'!EZT2=0,"",'Summary Clear'!EZT2)</f>
        <v/>
      </c>
      <c r="EZB13" s="146" t="str">
        <f>IF('Summary Clear'!EZU2=0,"",'Summary Clear'!EZU2)</f>
        <v/>
      </c>
      <c r="EZC13" s="146" t="str">
        <f>IF('Summary Clear'!EZV2=0,"",'Summary Clear'!EZV2)</f>
        <v/>
      </c>
      <c r="EZD13" s="146" t="str">
        <f>IF('Summary Clear'!EZW2=0,"",'Summary Clear'!EZW2)</f>
        <v/>
      </c>
      <c r="EZE13" s="146" t="str">
        <f>IF('Summary Clear'!EZX2=0,"",'Summary Clear'!EZX2)</f>
        <v/>
      </c>
      <c r="EZF13" s="146" t="str">
        <f>IF('Summary Clear'!EZY2=0,"",'Summary Clear'!EZY2)</f>
        <v/>
      </c>
      <c r="EZG13" s="146" t="str">
        <f>IF('Summary Clear'!EZZ2=0,"",'Summary Clear'!EZZ2)</f>
        <v/>
      </c>
      <c r="EZH13" s="146" t="str">
        <f>IF('Summary Clear'!FAA2=0,"",'Summary Clear'!FAA2)</f>
        <v/>
      </c>
      <c r="EZI13" s="146" t="str">
        <f>IF('Summary Clear'!FAB2=0,"",'Summary Clear'!FAB2)</f>
        <v/>
      </c>
      <c r="EZJ13" s="146" t="str">
        <f>IF('Summary Clear'!FAC2=0,"",'Summary Clear'!FAC2)</f>
        <v/>
      </c>
      <c r="EZK13" s="146" t="str">
        <f>IF('Summary Clear'!FAD2=0,"",'Summary Clear'!FAD2)</f>
        <v/>
      </c>
      <c r="EZL13" s="146" t="str">
        <f>IF('Summary Clear'!FAE2=0,"",'Summary Clear'!FAE2)</f>
        <v/>
      </c>
      <c r="EZM13" s="146" t="str">
        <f>IF('Summary Clear'!FAF2=0,"",'Summary Clear'!FAF2)</f>
        <v/>
      </c>
      <c r="EZN13" s="146" t="str">
        <f>IF('Summary Clear'!FAG2=0,"",'Summary Clear'!FAG2)</f>
        <v/>
      </c>
      <c r="EZO13" s="146" t="str">
        <f>IF('Summary Clear'!FAH2=0,"",'Summary Clear'!FAH2)</f>
        <v/>
      </c>
      <c r="EZP13" s="146" t="str">
        <f>IF('Summary Clear'!FAI2=0,"",'Summary Clear'!FAI2)</f>
        <v/>
      </c>
      <c r="EZQ13" s="146" t="str">
        <f>IF('Summary Clear'!FAJ2=0,"",'Summary Clear'!FAJ2)</f>
        <v/>
      </c>
      <c r="EZR13" s="146" t="str">
        <f>IF('Summary Clear'!FAK2=0,"",'Summary Clear'!FAK2)</f>
        <v/>
      </c>
      <c r="EZS13" s="146" t="str">
        <f>IF('Summary Clear'!FAL2=0,"",'Summary Clear'!FAL2)</f>
        <v/>
      </c>
      <c r="EZT13" s="146" t="str">
        <f>IF('Summary Clear'!FAM2=0,"",'Summary Clear'!FAM2)</f>
        <v/>
      </c>
      <c r="EZU13" s="146" t="str">
        <f>IF('Summary Clear'!FAN2=0,"",'Summary Clear'!FAN2)</f>
        <v/>
      </c>
      <c r="EZV13" s="146" t="str">
        <f>IF('Summary Clear'!FAO2=0,"",'Summary Clear'!FAO2)</f>
        <v/>
      </c>
      <c r="EZW13" s="146" t="str">
        <f>IF('Summary Clear'!FAP2=0,"",'Summary Clear'!FAP2)</f>
        <v/>
      </c>
      <c r="EZX13" s="146" t="str">
        <f>IF('Summary Clear'!FAQ2=0,"",'Summary Clear'!FAQ2)</f>
        <v/>
      </c>
      <c r="EZY13" s="146" t="str">
        <f>IF('Summary Clear'!FAR2=0,"",'Summary Clear'!FAR2)</f>
        <v/>
      </c>
      <c r="EZZ13" s="146" t="str">
        <f>IF('Summary Clear'!FAS2=0,"",'Summary Clear'!FAS2)</f>
        <v/>
      </c>
      <c r="FAA13" s="146" t="str">
        <f>IF('Summary Clear'!FAT2=0,"",'Summary Clear'!FAT2)</f>
        <v/>
      </c>
      <c r="FAB13" s="146" t="str">
        <f>IF('Summary Clear'!FAU2=0,"",'Summary Clear'!FAU2)</f>
        <v/>
      </c>
      <c r="FAC13" s="146" t="str">
        <f>IF('Summary Clear'!FAV2=0,"",'Summary Clear'!FAV2)</f>
        <v/>
      </c>
      <c r="FAD13" s="146" t="str">
        <f>IF('Summary Clear'!FAW2=0,"",'Summary Clear'!FAW2)</f>
        <v/>
      </c>
      <c r="FAE13" s="146" t="str">
        <f>IF('Summary Clear'!FAX2=0,"",'Summary Clear'!FAX2)</f>
        <v/>
      </c>
      <c r="FAF13" s="146" t="str">
        <f>IF('Summary Clear'!FAY2=0,"",'Summary Clear'!FAY2)</f>
        <v/>
      </c>
      <c r="FAG13" s="146" t="str">
        <f>IF('Summary Clear'!FAZ2=0,"",'Summary Clear'!FAZ2)</f>
        <v/>
      </c>
      <c r="FAH13" s="146" t="str">
        <f>IF('Summary Clear'!FBA2=0,"",'Summary Clear'!FBA2)</f>
        <v/>
      </c>
      <c r="FAI13" s="146" t="str">
        <f>IF('Summary Clear'!FBB2=0,"",'Summary Clear'!FBB2)</f>
        <v/>
      </c>
      <c r="FAJ13" s="146" t="str">
        <f>IF('Summary Clear'!FBC2=0,"",'Summary Clear'!FBC2)</f>
        <v/>
      </c>
      <c r="FAK13" s="146" t="str">
        <f>IF('Summary Clear'!FBD2=0,"",'Summary Clear'!FBD2)</f>
        <v/>
      </c>
      <c r="FAL13" s="146" t="str">
        <f>IF('Summary Clear'!FBE2=0,"",'Summary Clear'!FBE2)</f>
        <v/>
      </c>
      <c r="FAM13" s="146" t="str">
        <f>IF('Summary Clear'!FBF2=0,"",'Summary Clear'!FBF2)</f>
        <v/>
      </c>
      <c r="FAN13" s="146" t="str">
        <f>IF('Summary Clear'!FBG2=0,"",'Summary Clear'!FBG2)</f>
        <v/>
      </c>
      <c r="FAO13" s="146" t="str">
        <f>IF('Summary Clear'!FBH2=0,"",'Summary Clear'!FBH2)</f>
        <v/>
      </c>
      <c r="FAP13" s="146" t="str">
        <f>IF('Summary Clear'!FBI2=0,"",'Summary Clear'!FBI2)</f>
        <v/>
      </c>
      <c r="FAQ13" s="146" t="str">
        <f>IF('Summary Clear'!FBJ2=0,"",'Summary Clear'!FBJ2)</f>
        <v/>
      </c>
      <c r="FAR13" s="146" t="str">
        <f>IF('Summary Clear'!FBK2=0,"",'Summary Clear'!FBK2)</f>
        <v/>
      </c>
      <c r="FAS13" s="146" t="str">
        <f>IF('Summary Clear'!FBL2=0,"",'Summary Clear'!FBL2)</f>
        <v/>
      </c>
      <c r="FAT13" s="146" t="str">
        <f>IF('Summary Clear'!FBM2=0,"",'Summary Clear'!FBM2)</f>
        <v/>
      </c>
      <c r="FAU13" s="146" t="str">
        <f>IF('Summary Clear'!FBN2=0,"",'Summary Clear'!FBN2)</f>
        <v/>
      </c>
      <c r="FAV13" s="146" t="str">
        <f>IF('Summary Clear'!FBO2=0,"",'Summary Clear'!FBO2)</f>
        <v/>
      </c>
      <c r="FAW13" s="146" t="str">
        <f>IF('Summary Clear'!FBP2=0,"",'Summary Clear'!FBP2)</f>
        <v/>
      </c>
      <c r="FAX13" s="146" t="str">
        <f>IF('Summary Clear'!FBQ2=0,"",'Summary Clear'!FBQ2)</f>
        <v/>
      </c>
      <c r="FAY13" s="146" t="str">
        <f>IF('Summary Clear'!FBR2=0,"",'Summary Clear'!FBR2)</f>
        <v/>
      </c>
      <c r="FAZ13" s="146" t="str">
        <f>IF('Summary Clear'!FBS2=0,"",'Summary Clear'!FBS2)</f>
        <v/>
      </c>
      <c r="FBA13" s="146" t="str">
        <f>IF('Summary Clear'!FBT2=0,"",'Summary Clear'!FBT2)</f>
        <v/>
      </c>
      <c r="FBB13" s="146" t="str">
        <f>IF('Summary Clear'!FBU2=0,"",'Summary Clear'!FBU2)</f>
        <v/>
      </c>
      <c r="FBC13" s="146" t="str">
        <f>IF('Summary Clear'!FBV2=0,"",'Summary Clear'!FBV2)</f>
        <v/>
      </c>
      <c r="FBD13" s="146" t="str">
        <f>IF('Summary Clear'!FBW2=0,"",'Summary Clear'!FBW2)</f>
        <v/>
      </c>
      <c r="FBE13" s="146" t="str">
        <f>IF('Summary Clear'!FBX2=0,"",'Summary Clear'!FBX2)</f>
        <v/>
      </c>
      <c r="FBF13" s="146" t="str">
        <f>IF('Summary Clear'!FBY2=0,"",'Summary Clear'!FBY2)</f>
        <v/>
      </c>
      <c r="FBG13" s="146" t="str">
        <f>IF('Summary Clear'!FBZ2=0,"",'Summary Clear'!FBZ2)</f>
        <v/>
      </c>
      <c r="FBH13" s="146" t="str">
        <f>IF('Summary Clear'!FCA2=0,"",'Summary Clear'!FCA2)</f>
        <v/>
      </c>
      <c r="FBI13" s="146" t="str">
        <f>IF('Summary Clear'!FCB2=0,"",'Summary Clear'!FCB2)</f>
        <v/>
      </c>
      <c r="FBJ13" s="146" t="str">
        <f>IF('Summary Clear'!FCC2=0,"",'Summary Clear'!FCC2)</f>
        <v/>
      </c>
      <c r="FBK13" s="146" t="str">
        <f>IF('Summary Clear'!FCD2=0,"",'Summary Clear'!FCD2)</f>
        <v/>
      </c>
      <c r="FBL13" s="146" t="str">
        <f>IF('Summary Clear'!FCE2=0,"",'Summary Clear'!FCE2)</f>
        <v/>
      </c>
      <c r="FBM13" s="146" t="str">
        <f>IF('Summary Clear'!FCF2=0,"",'Summary Clear'!FCF2)</f>
        <v/>
      </c>
      <c r="FBN13" s="146" t="str">
        <f>IF('Summary Clear'!FCG2=0,"",'Summary Clear'!FCG2)</f>
        <v/>
      </c>
      <c r="FBO13" s="146" t="str">
        <f>IF('Summary Clear'!FCH2=0,"",'Summary Clear'!FCH2)</f>
        <v/>
      </c>
      <c r="FBP13" s="146" t="str">
        <f>IF('Summary Clear'!FCI2=0,"",'Summary Clear'!FCI2)</f>
        <v/>
      </c>
      <c r="FBQ13" s="146" t="str">
        <f>IF('Summary Clear'!FCJ2=0,"",'Summary Clear'!FCJ2)</f>
        <v/>
      </c>
      <c r="FBR13" s="146" t="str">
        <f>IF('Summary Clear'!FCK2=0,"",'Summary Clear'!FCK2)</f>
        <v/>
      </c>
      <c r="FBS13" s="146" t="str">
        <f>IF('Summary Clear'!FCL2=0,"",'Summary Clear'!FCL2)</f>
        <v/>
      </c>
      <c r="FBT13" s="146" t="str">
        <f>IF('Summary Clear'!FCM2=0,"",'Summary Clear'!FCM2)</f>
        <v/>
      </c>
      <c r="FBU13" s="146" t="str">
        <f>IF('Summary Clear'!FCN2=0,"",'Summary Clear'!FCN2)</f>
        <v/>
      </c>
      <c r="FBV13" s="146" t="str">
        <f>IF('Summary Clear'!FCO2=0,"",'Summary Clear'!FCO2)</f>
        <v/>
      </c>
      <c r="FBW13" s="146" t="str">
        <f>IF('Summary Clear'!FCP2=0,"",'Summary Clear'!FCP2)</f>
        <v/>
      </c>
      <c r="FBX13" s="146" t="str">
        <f>IF('Summary Clear'!FCQ2=0,"",'Summary Clear'!FCQ2)</f>
        <v/>
      </c>
      <c r="FBY13" s="146" t="str">
        <f>IF('Summary Clear'!FCR2=0,"",'Summary Clear'!FCR2)</f>
        <v/>
      </c>
      <c r="FBZ13" s="146" t="str">
        <f>IF('Summary Clear'!FCS2=0,"",'Summary Clear'!FCS2)</f>
        <v/>
      </c>
      <c r="FCA13" s="146" t="str">
        <f>IF('Summary Clear'!FCT2=0,"",'Summary Clear'!FCT2)</f>
        <v/>
      </c>
      <c r="FCB13" s="146" t="str">
        <f>IF('Summary Clear'!FCU2=0,"",'Summary Clear'!FCU2)</f>
        <v/>
      </c>
      <c r="FCC13" s="146" t="str">
        <f>IF('Summary Clear'!FCV2=0,"",'Summary Clear'!FCV2)</f>
        <v/>
      </c>
      <c r="FCD13" s="146" t="str">
        <f>IF('Summary Clear'!FCW2=0,"",'Summary Clear'!FCW2)</f>
        <v/>
      </c>
      <c r="FCE13" s="146" t="str">
        <f>IF('Summary Clear'!FCX2=0,"",'Summary Clear'!FCX2)</f>
        <v/>
      </c>
      <c r="FCF13" s="146" t="str">
        <f>IF('Summary Clear'!FCY2=0,"",'Summary Clear'!FCY2)</f>
        <v/>
      </c>
      <c r="FCG13" s="146" t="str">
        <f>IF('Summary Clear'!FCZ2=0,"",'Summary Clear'!FCZ2)</f>
        <v/>
      </c>
      <c r="FCH13" s="146" t="str">
        <f>IF('Summary Clear'!FDA2=0,"",'Summary Clear'!FDA2)</f>
        <v/>
      </c>
      <c r="FCI13" s="146" t="str">
        <f>IF('Summary Clear'!FDB2=0,"",'Summary Clear'!FDB2)</f>
        <v/>
      </c>
      <c r="FCJ13" s="146" t="str">
        <f>IF('Summary Clear'!FDC2=0,"",'Summary Clear'!FDC2)</f>
        <v/>
      </c>
      <c r="FCK13" s="146" t="str">
        <f>IF('Summary Clear'!FDD2=0,"",'Summary Clear'!FDD2)</f>
        <v/>
      </c>
      <c r="FCL13" s="146" t="str">
        <f>IF('Summary Clear'!FDE2=0,"",'Summary Clear'!FDE2)</f>
        <v/>
      </c>
      <c r="FCM13" s="146" t="str">
        <f>IF('Summary Clear'!FDF2=0,"",'Summary Clear'!FDF2)</f>
        <v/>
      </c>
      <c r="FCN13" s="146" t="str">
        <f>IF('Summary Clear'!FDG2=0,"",'Summary Clear'!FDG2)</f>
        <v/>
      </c>
      <c r="FCO13" s="146" t="str">
        <f>IF('Summary Clear'!FDH2=0,"",'Summary Clear'!FDH2)</f>
        <v/>
      </c>
      <c r="FCP13" s="146" t="str">
        <f>IF('Summary Clear'!FDI2=0,"",'Summary Clear'!FDI2)</f>
        <v/>
      </c>
      <c r="FCQ13" s="146" t="str">
        <f>IF('Summary Clear'!FDJ2=0,"",'Summary Clear'!FDJ2)</f>
        <v/>
      </c>
      <c r="FCR13" s="146" t="str">
        <f>IF('Summary Clear'!FDK2=0,"",'Summary Clear'!FDK2)</f>
        <v/>
      </c>
      <c r="FCS13" s="146" t="str">
        <f>IF('Summary Clear'!FDL2=0,"",'Summary Clear'!FDL2)</f>
        <v/>
      </c>
      <c r="FCT13" s="146" t="str">
        <f>IF('Summary Clear'!FDM2=0,"",'Summary Clear'!FDM2)</f>
        <v/>
      </c>
      <c r="FCU13" s="146" t="str">
        <f>IF('Summary Clear'!FDN2=0,"",'Summary Clear'!FDN2)</f>
        <v/>
      </c>
      <c r="FCV13" s="146" t="str">
        <f>IF('Summary Clear'!FDO2=0,"",'Summary Clear'!FDO2)</f>
        <v/>
      </c>
      <c r="FCW13" s="146" t="str">
        <f>IF('Summary Clear'!FDP2=0,"",'Summary Clear'!FDP2)</f>
        <v/>
      </c>
      <c r="FCX13" s="146" t="str">
        <f>IF('Summary Clear'!FDQ2=0,"",'Summary Clear'!FDQ2)</f>
        <v/>
      </c>
      <c r="FCY13" s="146" t="str">
        <f>IF('Summary Clear'!FDR2=0,"",'Summary Clear'!FDR2)</f>
        <v/>
      </c>
      <c r="FCZ13" s="146" t="str">
        <f>IF('Summary Clear'!FDS2=0,"",'Summary Clear'!FDS2)</f>
        <v/>
      </c>
      <c r="FDA13" s="146" t="str">
        <f>IF('Summary Clear'!FDT2=0,"",'Summary Clear'!FDT2)</f>
        <v/>
      </c>
      <c r="FDB13" s="146" t="str">
        <f>IF('Summary Clear'!FDU2=0,"",'Summary Clear'!FDU2)</f>
        <v/>
      </c>
      <c r="FDC13" s="146" t="str">
        <f>IF('Summary Clear'!FDV2=0,"",'Summary Clear'!FDV2)</f>
        <v/>
      </c>
      <c r="FDD13" s="146" t="str">
        <f>IF('Summary Clear'!FDW2=0,"",'Summary Clear'!FDW2)</f>
        <v/>
      </c>
      <c r="FDE13" s="146" t="str">
        <f>IF('Summary Clear'!FDX2=0,"",'Summary Clear'!FDX2)</f>
        <v/>
      </c>
      <c r="FDF13" s="146" t="str">
        <f>IF('Summary Clear'!FDY2=0,"",'Summary Clear'!FDY2)</f>
        <v/>
      </c>
      <c r="FDG13" s="146" t="str">
        <f>IF('Summary Clear'!FDZ2=0,"",'Summary Clear'!FDZ2)</f>
        <v/>
      </c>
      <c r="FDH13" s="146" t="str">
        <f>IF('Summary Clear'!FEA2=0,"",'Summary Clear'!FEA2)</f>
        <v/>
      </c>
      <c r="FDI13" s="146" t="str">
        <f>IF('Summary Clear'!FEB2=0,"",'Summary Clear'!FEB2)</f>
        <v/>
      </c>
      <c r="FDJ13" s="146" t="str">
        <f>IF('Summary Clear'!FEC2=0,"",'Summary Clear'!FEC2)</f>
        <v/>
      </c>
      <c r="FDK13" s="146" t="str">
        <f>IF('Summary Clear'!FED2=0,"",'Summary Clear'!FED2)</f>
        <v/>
      </c>
      <c r="FDL13" s="146" t="str">
        <f>IF('Summary Clear'!FEE2=0,"",'Summary Clear'!FEE2)</f>
        <v/>
      </c>
      <c r="FDM13" s="146" t="str">
        <f>IF('Summary Clear'!FEF2=0,"",'Summary Clear'!FEF2)</f>
        <v/>
      </c>
      <c r="FDN13" s="146" t="str">
        <f>IF('Summary Clear'!FEG2=0,"",'Summary Clear'!FEG2)</f>
        <v/>
      </c>
      <c r="FDO13" s="146" t="str">
        <f>IF('Summary Clear'!FEH2=0,"",'Summary Clear'!FEH2)</f>
        <v/>
      </c>
      <c r="FDP13" s="146" t="str">
        <f>IF('Summary Clear'!FEI2=0,"",'Summary Clear'!FEI2)</f>
        <v/>
      </c>
      <c r="FDQ13" s="146" t="str">
        <f>IF('Summary Clear'!FEJ2=0,"",'Summary Clear'!FEJ2)</f>
        <v/>
      </c>
      <c r="FDR13" s="146" t="str">
        <f>IF('Summary Clear'!FEK2=0,"",'Summary Clear'!FEK2)</f>
        <v/>
      </c>
      <c r="FDS13" s="146" t="str">
        <f>IF('Summary Clear'!FEL2=0,"",'Summary Clear'!FEL2)</f>
        <v/>
      </c>
      <c r="FDT13" s="146" t="str">
        <f>IF('Summary Clear'!FEM2=0,"",'Summary Clear'!FEM2)</f>
        <v/>
      </c>
      <c r="FDU13" s="146" t="str">
        <f>IF('Summary Clear'!FEN2=0,"",'Summary Clear'!FEN2)</f>
        <v/>
      </c>
      <c r="FDV13" s="146" t="str">
        <f>IF('Summary Clear'!FEO2=0,"",'Summary Clear'!FEO2)</f>
        <v/>
      </c>
      <c r="FDW13" s="146" t="str">
        <f>IF('Summary Clear'!FEP2=0,"",'Summary Clear'!FEP2)</f>
        <v/>
      </c>
      <c r="FDX13" s="146" t="str">
        <f>IF('Summary Clear'!FEQ2=0,"",'Summary Clear'!FEQ2)</f>
        <v/>
      </c>
      <c r="FDY13" s="146" t="str">
        <f>IF('Summary Clear'!FER2=0,"",'Summary Clear'!FER2)</f>
        <v/>
      </c>
      <c r="FDZ13" s="146" t="str">
        <f>IF('Summary Clear'!FES2=0,"",'Summary Clear'!FES2)</f>
        <v/>
      </c>
      <c r="FEA13" s="146" t="str">
        <f>IF('Summary Clear'!FET2=0,"",'Summary Clear'!FET2)</f>
        <v/>
      </c>
      <c r="FEB13" s="146" t="str">
        <f>IF('Summary Clear'!FEU2=0,"",'Summary Clear'!FEU2)</f>
        <v/>
      </c>
      <c r="FEC13" s="146" t="str">
        <f>IF('Summary Clear'!FEV2=0,"",'Summary Clear'!FEV2)</f>
        <v/>
      </c>
      <c r="FED13" s="146" t="str">
        <f>IF('Summary Clear'!FEW2=0,"",'Summary Clear'!FEW2)</f>
        <v/>
      </c>
      <c r="FEE13" s="146" t="str">
        <f>IF('Summary Clear'!FEX2=0,"",'Summary Clear'!FEX2)</f>
        <v/>
      </c>
      <c r="FEF13" s="146" t="str">
        <f>IF('Summary Clear'!FEY2=0,"",'Summary Clear'!FEY2)</f>
        <v/>
      </c>
      <c r="FEG13" s="146" t="str">
        <f>IF('Summary Clear'!FEZ2=0,"",'Summary Clear'!FEZ2)</f>
        <v/>
      </c>
      <c r="FEH13" s="146" t="str">
        <f>IF('Summary Clear'!FFA2=0,"",'Summary Clear'!FFA2)</f>
        <v/>
      </c>
      <c r="FEI13" s="146" t="str">
        <f>IF('Summary Clear'!FFB2=0,"",'Summary Clear'!FFB2)</f>
        <v/>
      </c>
      <c r="FEJ13" s="146" t="str">
        <f>IF('Summary Clear'!FFC2=0,"",'Summary Clear'!FFC2)</f>
        <v/>
      </c>
      <c r="FEK13" s="146" t="str">
        <f>IF('Summary Clear'!FFD2=0,"",'Summary Clear'!FFD2)</f>
        <v/>
      </c>
      <c r="FEL13" s="146" t="str">
        <f>IF('Summary Clear'!FFE2=0,"",'Summary Clear'!FFE2)</f>
        <v/>
      </c>
      <c r="FEM13" s="146" t="str">
        <f>IF('Summary Clear'!FFF2=0,"",'Summary Clear'!FFF2)</f>
        <v/>
      </c>
      <c r="FEN13" s="146" t="str">
        <f>IF('Summary Clear'!FFG2=0,"",'Summary Clear'!FFG2)</f>
        <v/>
      </c>
      <c r="FEO13" s="146" t="str">
        <f>IF('Summary Clear'!FFH2=0,"",'Summary Clear'!FFH2)</f>
        <v/>
      </c>
      <c r="FEP13" s="146" t="str">
        <f>IF('Summary Clear'!FFI2=0,"",'Summary Clear'!FFI2)</f>
        <v/>
      </c>
      <c r="FEQ13" s="146" t="str">
        <f>IF('Summary Clear'!FFJ2=0,"",'Summary Clear'!FFJ2)</f>
        <v/>
      </c>
      <c r="FER13" s="146" t="str">
        <f>IF('Summary Clear'!FFK2=0,"",'Summary Clear'!FFK2)</f>
        <v/>
      </c>
      <c r="FES13" s="146" t="str">
        <f>IF('Summary Clear'!FFL2=0,"",'Summary Clear'!FFL2)</f>
        <v/>
      </c>
      <c r="FET13" s="146" t="str">
        <f>IF('Summary Clear'!FFM2=0,"",'Summary Clear'!FFM2)</f>
        <v/>
      </c>
      <c r="FEU13" s="146" t="str">
        <f>IF('Summary Clear'!FFN2=0,"",'Summary Clear'!FFN2)</f>
        <v/>
      </c>
      <c r="FEV13" s="146" t="str">
        <f>IF('Summary Clear'!FFO2=0,"",'Summary Clear'!FFO2)</f>
        <v/>
      </c>
      <c r="FEW13" s="146" t="str">
        <f>IF('Summary Clear'!FFP2=0,"",'Summary Clear'!FFP2)</f>
        <v/>
      </c>
      <c r="FEX13" s="146" t="str">
        <f>IF('Summary Clear'!FFQ2=0,"",'Summary Clear'!FFQ2)</f>
        <v/>
      </c>
      <c r="FEY13" s="146" t="str">
        <f>IF('Summary Clear'!FFR2=0,"",'Summary Clear'!FFR2)</f>
        <v/>
      </c>
      <c r="FEZ13" s="146" t="str">
        <f>IF('Summary Clear'!FFS2=0,"",'Summary Clear'!FFS2)</f>
        <v/>
      </c>
      <c r="FFA13" s="146" t="str">
        <f>IF('Summary Clear'!FFT2=0,"",'Summary Clear'!FFT2)</f>
        <v/>
      </c>
      <c r="FFB13" s="146" t="str">
        <f>IF('Summary Clear'!FFU2=0,"",'Summary Clear'!FFU2)</f>
        <v/>
      </c>
      <c r="FFC13" s="146" t="str">
        <f>IF('Summary Clear'!FFV2=0,"",'Summary Clear'!FFV2)</f>
        <v/>
      </c>
      <c r="FFD13" s="146" t="str">
        <f>IF('Summary Clear'!FFW2=0,"",'Summary Clear'!FFW2)</f>
        <v/>
      </c>
      <c r="FFE13" s="146" t="str">
        <f>IF('Summary Clear'!FFX2=0,"",'Summary Clear'!FFX2)</f>
        <v/>
      </c>
      <c r="FFF13" s="146" t="str">
        <f>IF('Summary Clear'!FFY2=0,"",'Summary Clear'!FFY2)</f>
        <v/>
      </c>
      <c r="FFG13" s="146" t="str">
        <f>IF('Summary Clear'!FFZ2=0,"",'Summary Clear'!FFZ2)</f>
        <v/>
      </c>
      <c r="FFH13" s="146" t="str">
        <f>IF('Summary Clear'!FGA2=0,"",'Summary Clear'!FGA2)</f>
        <v/>
      </c>
      <c r="FFI13" s="146" t="str">
        <f>IF('Summary Clear'!FGB2=0,"",'Summary Clear'!FGB2)</f>
        <v/>
      </c>
      <c r="FFJ13" s="146" t="str">
        <f>IF('Summary Clear'!FGC2=0,"",'Summary Clear'!FGC2)</f>
        <v/>
      </c>
      <c r="FFK13" s="146" t="str">
        <f>IF('Summary Clear'!FGD2=0,"",'Summary Clear'!FGD2)</f>
        <v/>
      </c>
      <c r="FFL13" s="146" t="str">
        <f>IF('Summary Clear'!FGE2=0,"",'Summary Clear'!FGE2)</f>
        <v/>
      </c>
      <c r="FFM13" s="146" t="str">
        <f>IF('Summary Clear'!FGF2=0,"",'Summary Clear'!FGF2)</f>
        <v/>
      </c>
      <c r="FFN13" s="146" t="str">
        <f>IF('Summary Clear'!FGG2=0,"",'Summary Clear'!FGG2)</f>
        <v/>
      </c>
      <c r="FFO13" s="146" t="str">
        <f>IF('Summary Clear'!FGH2=0,"",'Summary Clear'!FGH2)</f>
        <v/>
      </c>
      <c r="FFP13" s="146" t="str">
        <f>IF('Summary Clear'!FGI2=0,"",'Summary Clear'!FGI2)</f>
        <v/>
      </c>
      <c r="FFQ13" s="146" t="str">
        <f>IF('Summary Clear'!FGJ2=0,"",'Summary Clear'!FGJ2)</f>
        <v/>
      </c>
      <c r="FFR13" s="146" t="str">
        <f>IF('Summary Clear'!FGK2=0,"",'Summary Clear'!FGK2)</f>
        <v/>
      </c>
      <c r="FFS13" s="146" t="str">
        <f>IF('Summary Clear'!FGL2=0,"",'Summary Clear'!FGL2)</f>
        <v/>
      </c>
      <c r="FFT13" s="146" t="str">
        <f>IF('Summary Clear'!FGM2=0,"",'Summary Clear'!FGM2)</f>
        <v/>
      </c>
      <c r="FFU13" s="146" t="str">
        <f>IF('Summary Clear'!FGN2=0,"",'Summary Clear'!FGN2)</f>
        <v/>
      </c>
      <c r="FFV13" s="146" t="str">
        <f>IF('Summary Clear'!FGO2=0,"",'Summary Clear'!FGO2)</f>
        <v/>
      </c>
      <c r="FFW13" s="146" t="str">
        <f>IF('Summary Clear'!FGP2=0,"",'Summary Clear'!FGP2)</f>
        <v/>
      </c>
      <c r="FFX13" s="146" t="str">
        <f>IF('Summary Clear'!FGQ2=0,"",'Summary Clear'!FGQ2)</f>
        <v/>
      </c>
      <c r="FFY13" s="146" t="str">
        <f>IF('Summary Clear'!FGR2=0,"",'Summary Clear'!FGR2)</f>
        <v/>
      </c>
      <c r="FFZ13" s="146" t="str">
        <f>IF('Summary Clear'!FGS2=0,"",'Summary Clear'!FGS2)</f>
        <v/>
      </c>
      <c r="FGA13" s="146" t="str">
        <f>IF('Summary Clear'!FGT2=0,"",'Summary Clear'!FGT2)</f>
        <v/>
      </c>
      <c r="FGB13" s="146" t="str">
        <f>IF('Summary Clear'!FGU2=0,"",'Summary Clear'!FGU2)</f>
        <v/>
      </c>
      <c r="FGC13" s="146" t="str">
        <f>IF('Summary Clear'!FGV2=0,"",'Summary Clear'!FGV2)</f>
        <v/>
      </c>
      <c r="FGD13" s="146" t="str">
        <f>IF('Summary Clear'!FGW2=0,"",'Summary Clear'!FGW2)</f>
        <v/>
      </c>
      <c r="FGE13" s="146" t="str">
        <f>IF('Summary Clear'!FGX2=0,"",'Summary Clear'!FGX2)</f>
        <v/>
      </c>
      <c r="FGF13" s="146" t="str">
        <f>IF('Summary Clear'!FGY2=0,"",'Summary Clear'!FGY2)</f>
        <v/>
      </c>
      <c r="FGG13" s="146" t="str">
        <f>IF('Summary Clear'!FGZ2=0,"",'Summary Clear'!FGZ2)</f>
        <v/>
      </c>
      <c r="FGH13" s="146" t="str">
        <f>IF('Summary Clear'!FHA2=0,"",'Summary Clear'!FHA2)</f>
        <v/>
      </c>
      <c r="FGI13" s="146" t="str">
        <f>IF('Summary Clear'!FHB2=0,"",'Summary Clear'!FHB2)</f>
        <v/>
      </c>
      <c r="FGJ13" s="146" t="str">
        <f>IF('Summary Clear'!FHC2=0,"",'Summary Clear'!FHC2)</f>
        <v/>
      </c>
      <c r="FGK13" s="146" t="str">
        <f>IF('Summary Clear'!FHD2=0,"",'Summary Clear'!FHD2)</f>
        <v/>
      </c>
      <c r="FGL13" s="146" t="str">
        <f>IF('Summary Clear'!FHE2=0,"",'Summary Clear'!FHE2)</f>
        <v/>
      </c>
      <c r="FGM13" s="146" t="str">
        <f>IF('Summary Clear'!FHF2=0,"",'Summary Clear'!FHF2)</f>
        <v/>
      </c>
      <c r="FGN13" s="146" t="str">
        <f>IF('Summary Clear'!FHG2=0,"",'Summary Clear'!FHG2)</f>
        <v/>
      </c>
      <c r="FGO13" s="146" t="str">
        <f>IF('Summary Clear'!FHH2=0,"",'Summary Clear'!FHH2)</f>
        <v/>
      </c>
      <c r="FGP13" s="146" t="str">
        <f>IF('Summary Clear'!FHI2=0,"",'Summary Clear'!FHI2)</f>
        <v/>
      </c>
      <c r="FGQ13" s="146" t="str">
        <f>IF('Summary Clear'!FHJ2=0,"",'Summary Clear'!FHJ2)</f>
        <v/>
      </c>
      <c r="FGR13" s="146" t="str">
        <f>IF('Summary Clear'!FHK2=0,"",'Summary Clear'!FHK2)</f>
        <v/>
      </c>
      <c r="FGS13" s="146" t="str">
        <f>IF('Summary Clear'!FHL2=0,"",'Summary Clear'!FHL2)</f>
        <v/>
      </c>
      <c r="FGT13" s="146" t="str">
        <f>IF('Summary Clear'!FHM2=0,"",'Summary Clear'!FHM2)</f>
        <v/>
      </c>
      <c r="FGU13" s="146" t="str">
        <f>IF('Summary Clear'!FHN2=0,"",'Summary Clear'!FHN2)</f>
        <v/>
      </c>
      <c r="FGV13" s="146" t="str">
        <f>IF('Summary Clear'!FHO2=0,"",'Summary Clear'!FHO2)</f>
        <v/>
      </c>
      <c r="FGW13" s="146" t="str">
        <f>IF('Summary Clear'!FHP2=0,"",'Summary Clear'!FHP2)</f>
        <v/>
      </c>
      <c r="FGX13" s="146" t="str">
        <f>IF('Summary Clear'!FHQ2=0,"",'Summary Clear'!FHQ2)</f>
        <v/>
      </c>
      <c r="FGY13" s="146" t="str">
        <f>IF('Summary Clear'!FHR2=0,"",'Summary Clear'!FHR2)</f>
        <v/>
      </c>
      <c r="FGZ13" s="146" t="str">
        <f>IF('Summary Clear'!FHS2=0,"",'Summary Clear'!FHS2)</f>
        <v/>
      </c>
      <c r="FHA13" s="146" t="str">
        <f>IF('Summary Clear'!FHT2=0,"",'Summary Clear'!FHT2)</f>
        <v/>
      </c>
      <c r="FHB13" s="146" t="str">
        <f>IF('Summary Clear'!FHU2=0,"",'Summary Clear'!FHU2)</f>
        <v/>
      </c>
      <c r="FHC13" s="146" t="str">
        <f>IF('Summary Clear'!FHV2=0,"",'Summary Clear'!FHV2)</f>
        <v/>
      </c>
      <c r="FHD13" s="146" t="str">
        <f>IF('Summary Clear'!FHW2=0,"",'Summary Clear'!FHW2)</f>
        <v/>
      </c>
      <c r="FHE13" s="146" t="str">
        <f>IF('Summary Clear'!FHX2=0,"",'Summary Clear'!FHX2)</f>
        <v/>
      </c>
      <c r="FHF13" s="146" t="str">
        <f>IF('Summary Clear'!FHY2=0,"",'Summary Clear'!FHY2)</f>
        <v/>
      </c>
      <c r="FHG13" s="146" t="str">
        <f>IF('Summary Clear'!FHZ2=0,"",'Summary Clear'!FHZ2)</f>
        <v/>
      </c>
      <c r="FHH13" s="146" t="str">
        <f>IF('Summary Clear'!FIA2=0,"",'Summary Clear'!FIA2)</f>
        <v/>
      </c>
      <c r="FHI13" s="146" t="str">
        <f>IF('Summary Clear'!FIB2=0,"",'Summary Clear'!FIB2)</f>
        <v/>
      </c>
      <c r="FHJ13" s="146" t="str">
        <f>IF('Summary Clear'!FIC2=0,"",'Summary Clear'!FIC2)</f>
        <v/>
      </c>
      <c r="FHK13" s="146" t="str">
        <f>IF('Summary Clear'!FID2=0,"",'Summary Clear'!FID2)</f>
        <v/>
      </c>
      <c r="FHL13" s="146" t="str">
        <f>IF('Summary Clear'!FIE2=0,"",'Summary Clear'!FIE2)</f>
        <v/>
      </c>
      <c r="FHM13" s="146" t="str">
        <f>IF('Summary Clear'!FIF2=0,"",'Summary Clear'!FIF2)</f>
        <v/>
      </c>
      <c r="FHN13" s="146" t="str">
        <f>IF('Summary Clear'!FIG2=0,"",'Summary Clear'!FIG2)</f>
        <v/>
      </c>
      <c r="FHO13" s="146" t="str">
        <f>IF('Summary Clear'!FIH2=0,"",'Summary Clear'!FIH2)</f>
        <v/>
      </c>
      <c r="FHP13" s="146" t="str">
        <f>IF('Summary Clear'!FII2=0,"",'Summary Clear'!FII2)</f>
        <v/>
      </c>
      <c r="FHQ13" s="146" t="str">
        <f>IF('Summary Clear'!FIJ2=0,"",'Summary Clear'!FIJ2)</f>
        <v/>
      </c>
      <c r="FHR13" s="146" t="str">
        <f>IF('Summary Clear'!FIK2=0,"",'Summary Clear'!FIK2)</f>
        <v/>
      </c>
      <c r="FHS13" s="146" t="str">
        <f>IF('Summary Clear'!FIL2=0,"",'Summary Clear'!FIL2)</f>
        <v/>
      </c>
      <c r="FHT13" s="146" t="str">
        <f>IF('Summary Clear'!FIM2=0,"",'Summary Clear'!FIM2)</f>
        <v/>
      </c>
      <c r="FHU13" s="146" t="str">
        <f>IF('Summary Clear'!FIN2=0,"",'Summary Clear'!FIN2)</f>
        <v/>
      </c>
      <c r="FHV13" s="146" t="str">
        <f>IF('Summary Clear'!FIO2=0,"",'Summary Clear'!FIO2)</f>
        <v/>
      </c>
      <c r="FHW13" s="146" t="str">
        <f>IF('Summary Clear'!FIP2=0,"",'Summary Clear'!FIP2)</f>
        <v/>
      </c>
      <c r="FHX13" s="146" t="str">
        <f>IF('Summary Clear'!FIQ2=0,"",'Summary Clear'!FIQ2)</f>
        <v/>
      </c>
      <c r="FHY13" s="146" t="str">
        <f>IF('Summary Clear'!FIR2=0,"",'Summary Clear'!FIR2)</f>
        <v/>
      </c>
      <c r="FHZ13" s="146" t="str">
        <f>IF('Summary Clear'!FIS2=0,"",'Summary Clear'!FIS2)</f>
        <v/>
      </c>
      <c r="FIA13" s="146" t="str">
        <f>IF('Summary Clear'!FIT2=0,"",'Summary Clear'!FIT2)</f>
        <v/>
      </c>
      <c r="FIB13" s="146" t="str">
        <f>IF('Summary Clear'!FIU2=0,"",'Summary Clear'!FIU2)</f>
        <v/>
      </c>
      <c r="FIC13" s="146" t="str">
        <f>IF('Summary Clear'!FIV2=0,"",'Summary Clear'!FIV2)</f>
        <v/>
      </c>
      <c r="FID13" s="146" t="str">
        <f>IF('Summary Clear'!FIW2=0,"",'Summary Clear'!FIW2)</f>
        <v/>
      </c>
      <c r="FIE13" s="146" t="str">
        <f>IF('Summary Clear'!FIX2=0,"",'Summary Clear'!FIX2)</f>
        <v/>
      </c>
      <c r="FIF13" s="146" t="str">
        <f>IF('Summary Clear'!FIY2=0,"",'Summary Clear'!FIY2)</f>
        <v/>
      </c>
      <c r="FIG13" s="146" t="str">
        <f>IF('Summary Clear'!FIZ2=0,"",'Summary Clear'!FIZ2)</f>
        <v/>
      </c>
      <c r="FIH13" s="146" t="str">
        <f>IF('Summary Clear'!FJA2=0,"",'Summary Clear'!FJA2)</f>
        <v/>
      </c>
      <c r="FII13" s="146" t="str">
        <f>IF('Summary Clear'!FJB2=0,"",'Summary Clear'!FJB2)</f>
        <v/>
      </c>
      <c r="FIJ13" s="146" t="str">
        <f>IF('Summary Clear'!FJC2=0,"",'Summary Clear'!FJC2)</f>
        <v/>
      </c>
      <c r="FIK13" s="146" t="str">
        <f>IF('Summary Clear'!FJD2=0,"",'Summary Clear'!FJD2)</f>
        <v/>
      </c>
      <c r="FIL13" s="146" t="str">
        <f>IF('Summary Clear'!FJE2=0,"",'Summary Clear'!FJE2)</f>
        <v/>
      </c>
      <c r="FIM13" s="146" t="str">
        <f>IF('Summary Clear'!FJF2=0,"",'Summary Clear'!FJF2)</f>
        <v/>
      </c>
      <c r="FIN13" s="146" t="str">
        <f>IF('Summary Clear'!FJG2=0,"",'Summary Clear'!FJG2)</f>
        <v/>
      </c>
      <c r="FIO13" s="146" t="str">
        <f>IF('Summary Clear'!FJH2=0,"",'Summary Clear'!FJH2)</f>
        <v/>
      </c>
      <c r="FIP13" s="146" t="str">
        <f>IF('Summary Clear'!FJI2=0,"",'Summary Clear'!FJI2)</f>
        <v/>
      </c>
      <c r="FIQ13" s="146" t="str">
        <f>IF('Summary Clear'!FJJ2=0,"",'Summary Clear'!FJJ2)</f>
        <v/>
      </c>
      <c r="FIR13" s="146" t="str">
        <f>IF('Summary Clear'!FJK2=0,"",'Summary Clear'!FJK2)</f>
        <v/>
      </c>
      <c r="FIS13" s="146" t="str">
        <f>IF('Summary Clear'!FJL2=0,"",'Summary Clear'!FJL2)</f>
        <v/>
      </c>
      <c r="FIT13" s="146" t="str">
        <f>IF('Summary Clear'!FJM2=0,"",'Summary Clear'!FJM2)</f>
        <v/>
      </c>
      <c r="FIU13" s="146" t="str">
        <f>IF('Summary Clear'!FJN2=0,"",'Summary Clear'!FJN2)</f>
        <v/>
      </c>
      <c r="FIV13" s="146" t="str">
        <f>IF('Summary Clear'!FJO2=0,"",'Summary Clear'!FJO2)</f>
        <v/>
      </c>
      <c r="FIW13" s="146" t="str">
        <f>IF('Summary Clear'!FJP2=0,"",'Summary Clear'!FJP2)</f>
        <v/>
      </c>
      <c r="FIX13" s="146" t="str">
        <f>IF('Summary Clear'!FJQ2=0,"",'Summary Clear'!FJQ2)</f>
        <v/>
      </c>
      <c r="FIY13" s="146" t="str">
        <f>IF('Summary Clear'!FJR2=0,"",'Summary Clear'!FJR2)</f>
        <v/>
      </c>
      <c r="FIZ13" s="146" t="str">
        <f>IF('Summary Clear'!FJS2=0,"",'Summary Clear'!FJS2)</f>
        <v/>
      </c>
      <c r="FJA13" s="146" t="str">
        <f>IF('Summary Clear'!FJT2=0,"",'Summary Clear'!FJT2)</f>
        <v/>
      </c>
      <c r="FJB13" s="146" t="str">
        <f>IF('Summary Clear'!FJU2=0,"",'Summary Clear'!FJU2)</f>
        <v/>
      </c>
      <c r="FJC13" s="146" t="str">
        <f>IF('Summary Clear'!FJV2=0,"",'Summary Clear'!FJV2)</f>
        <v/>
      </c>
      <c r="FJD13" s="146" t="str">
        <f>IF('Summary Clear'!FJW2=0,"",'Summary Clear'!FJW2)</f>
        <v/>
      </c>
      <c r="FJE13" s="146" t="str">
        <f>IF('Summary Clear'!FJX2=0,"",'Summary Clear'!FJX2)</f>
        <v/>
      </c>
      <c r="FJF13" s="146" t="str">
        <f>IF('Summary Clear'!FJY2=0,"",'Summary Clear'!FJY2)</f>
        <v/>
      </c>
      <c r="FJG13" s="146" t="str">
        <f>IF('Summary Clear'!FJZ2=0,"",'Summary Clear'!FJZ2)</f>
        <v/>
      </c>
      <c r="FJH13" s="146" t="str">
        <f>IF('Summary Clear'!FKA2=0,"",'Summary Clear'!FKA2)</f>
        <v/>
      </c>
      <c r="FJI13" s="146" t="str">
        <f>IF('Summary Clear'!FKB2=0,"",'Summary Clear'!FKB2)</f>
        <v/>
      </c>
      <c r="FJJ13" s="146" t="str">
        <f>IF('Summary Clear'!FKC2=0,"",'Summary Clear'!FKC2)</f>
        <v/>
      </c>
      <c r="FJK13" s="146" t="str">
        <f>IF('Summary Clear'!FKD2=0,"",'Summary Clear'!FKD2)</f>
        <v/>
      </c>
      <c r="FJL13" s="146" t="str">
        <f>IF('Summary Clear'!FKE2=0,"",'Summary Clear'!FKE2)</f>
        <v/>
      </c>
      <c r="FJM13" s="146" t="str">
        <f>IF('Summary Clear'!FKF2=0,"",'Summary Clear'!FKF2)</f>
        <v/>
      </c>
      <c r="FJN13" s="146" t="str">
        <f>IF('Summary Clear'!FKG2=0,"",'Summary Clear'!FKG2)</f>
        <v/>
      </c>
      <c r="FJO13" s="146" t="str">
        <f>IF('Summary Clear'!FKH2=0,"",'Summary Clear'!FKH2)</f>
        <v/>
      </c>
      <c r="FJP13" s="146" t="str">
        <f>IF('Summary Clear'!FKI2=0,"",'Summary Clear'!FKI2)</f>
        <v/>
      </c>
      <c r="FJQ13" s="146" t="str">
        <f>IF('Summary Clear'!FKJ2=0,"",'Summary Clear'!FKJ2)</f>
        <v/>
      </c>
      <c r="FJR13" s="146" t="str">
        <f>IF('Summary Clear'!FKK2=0,"",'Summary Clear'!FKK2)</f>
        <v/>
      </c>
      <c r="FJS13" s="146" t="str">
        <f>IF('Summary Clear'!FKL2=0,"",'Summary Clear'!FKL2)</f>
        <v/>
      </c>
      <c r="FJT13" s="146" t="str">
        <f>IF('Summary Clear'!FKM2=0,"",'Summary Clear'!FKM2)</f>
        <v/>
      </c>
      <c r="FJU13" s="146" t="str">
        <f>IF('Summary Clear'!FKN2=0,"",'Summary Clear'!FKN2)</f>
        <v/>
      </c>
      <c r="FJV13" s="146" t="str">
        <f>IF('Summary Clear'!FKO2=0,"",'Summary Clear'!FKO2)</f>
        <v/>
      </c>
      <c r="FJW13" s="146" t="str">
        <f>IF('Summary Clear'!FKP2=0,"",'Summary Clear'!FKP2)</f>
        <v/>
      </c>
      <c r="FJX13" s="146" t="str">
        <f>IF('Summary Clear'!FKQ2=0,"",'Summary Clear'!FKQ2)</f>
        <v/>
      </c>
      <c r="FJY13" s="146" t="str">
        <f>IF('Summary Clear'!FKR2=0,"",'Summary Clear'!FKR2)</f>
        <v/>
      </c>
      <c r="FJZ13" s="146" t="str">
        <f>IF('Summary Clear'!FKS2=0,"",'Summary Clear'!FKS2)</f>
        <v/>
      </c>
      <c r="FKA13" s="146" t="str">
        <f>IF('Summary Clear'!FKT2=0,"",'Summary Clear'!FKT2)</f>
        <v/>
      </c>
      <c r="FKB13" s="146" t="str">
        <f>IF('Summary Clear'!FKU2=0,"",'Summary Clear'!FKU2)</f>
        <v/>
      </c>
      <c r="FKC13" s="146" t="str">
        <f>IF('Summary Clear'!FKV2=0,"",'Summary Clear'!FKV2)</f>
        <v/>
      </c>
      <c r="FKD13" s="146" t="str">
        <f>IF('Summary Clear'!FKW2=0,"",'Summary Clear'!FKW2)</f>
        <v/>
      </c>
      <c r="FKE13" s="146" t="str">
        <f>IF('Summary Clear'!FKX2=0,"",'Summary Clear'!FKX2)</f>
        <v/>
      </c>
      <c r="FKF13" s="146" t="str">
        <f>IF('Summary Clear'!FKY2=0,"",'Summary Clear'!FKY2)</f>
        <v/>
      </c>
      <c r="FKG13" s="146" t="str">
        <f>IF('Summary Clear'!FKZ2=0,"",'Summary Clear'!FKZ2)</f>
        <v/>
      </c>
      <c r="FKH13" s="146" t="str">
        <f>IF('Summary Clear'!FLA2=0,"",'Summary Clear'!FLA2)</f>
        <v/>
      </c>
      <c r="FKI13" s="146" t="str">
        <f>IF('Summary Clear'!FLB2=0,"",'Summary Clear'!FLB2)</f>
        <v/>
      </c>
      <c r="FKJ13" s="146" t="str">
        <f>IF('Summary Clear'!FLC2=0,"",'Summary Clear'!FLC2)</f>
        <v/>
      </c>
      <c r="FKK13" s="146" t="str">
        <f>IF('Summary Clear'!FLD2=0,"",'Summary Clear'!FLD2)</f>
        <v/>
      </c>
      <c r="FKL13" s="146" t="str">
        <f>IF('Summary Clear'!FLE2=0,"",'Summary Clear'!FLE2)</f>
        <v/>
      </c>
      <c r="FKM13" s="146" t="str">
        <f>IF('Summary Clear'!FLF2=0,"",'Summary Clear'!FLF2)</f>
        <v/>
      </c>
      <c r="FKN13" s="146" t="str">
        <f>IF('Summary Clear'!FLG2=0,"",'Summary Clear'!FLG2)</f>
        <v/>
      </c>
      <c r="FKO13" s="146" t="str">
        <f>IF('Summary Clear'!FLH2=0,"",'Summary Clear'!FLH2)</f>
        <v/>
      </c>
      <c r="FKP13" s="146" t="str">
        <f>IF('Summary Clear'!FLI2=0,"",'Summary Clear'!FLI2)</f>
        <v/>
      </c>
      <c r="FKQ13" s="146" t="str">
        <f>IF('Summary Clear'!FLJ2=0,"",'Summary Clear'!FLJ2)</f>
        <v/>
      </c>
      <c r="FKR13" s="146" t="str">
        <f>IF('Summary Clear'!FLK2=0,"",'Summary Clear'!FLK2)</f>
        <v/>
      </c>
      <c r="FKS13" s="146" t="str">
        <f>IF('Summary Clear'!FLL2=0,"",'Summary Clear'!FLL2)</f>
        <v/>
      </c>
      <c r="FKT13" s="146" t="str">
        <f>IF('Summary Clear'!FLM2=0,"",'Summary Clear'!FLM2)</f>
        <v/>
      </c>
      <c r="FKU13" s="146" t="str">
        <f>IF('Summary Clear'!FLN2=0,"",'Summary Clear'!FLN2)</f>
        <v/>
      </c>
      <c r="FKV13" s="146" t="str">
        <f>IF('Summary Clear'!FLO2=0,"",'Summary Clear'!FLO2)</f>
        <v/>
      </c>
      <c r="FKW13" s="146" t="str">
        <f>IF('Summary Clear'!FLP2=0,"",'Summary Clear'!FLP2)</f>
        <v/>
      </c>
      <c r="FKX13" s="146" t="str">
        <f>IF('Summary Clear'!FLQ2=0,"",'Summary Clear'!FLQ2)</f>
        <v/>
      </c>
      <c r="FKY13" s="146" t="str">
        <f>IF('Summary Clear'!FLR2=0,"",'Summary Clear'!FLR2)</f>
        <v/>
      </c>
      <c r="FKZ13" s="146" t="str">
        <f>IF('Summary Clear'!FLS2=0,"",'Summary Clear'!FLS2)</f>
        <v/>
      </c>
      <c r="FLA13" s="146" t="str">
        <f>IF('Summary Clear'!FLT2=0,"",'Summary Clear'!FLT2)</f>
        <v/>
      </c>
      <c r="FLB13" s="146" t="str">
        <f>IF('Summary Clear'!FLU2=0,"",'Summary Clear'!FLU2)</f>
        <v/>
      </c>
      <c r="FLC13" s="146" t="str">
        <f>IF('Summary Clear'!FLV2=0,"",'Summary Clear'!FLV2)</f>
        <v/>
      </c>
      <c r="FLD13" s="146" t="str">
        <f>IF('Summary Clear'!FLW2=0,"",'Summary Clear'!FLW2)</f>
        <v/>
      </c>
      <c r="FLE13" s="146" t="str">
        <f>IF('Summary Clear'!FLX2=0,"",'Summary Clear'!FLX2)</f>
        <v/>
      </c>
      <c r="FLF13" s="146" t="str">
        <f>IF('Summary Clear'!FLY2=0,"",'Summary Clear'!FLY2)</f>
        <v/>
      </c>
      <c r="FLG13" s="146" t="str">
        <f>IF('Summary Clear'!FLZ2=0,"",'Summary Clear'!FLZ2)</f>
        <v/>
      </c>
      <c r="FLH13" s="146" t="str">
        <f>IF('Summary Clear'!FMA2=0,"",'Summary Clear'!FMA2)</f>
        <v/>
      </c>
      <c r="FLI13" s="146" t="str">
        <f>IF('Summary Clear'!FMB2=0,"",'Summary Clear'!FMB2)</f>
        <v/>
      </c>
      <c r="FLJ13" s="146" t="str">
        <f>IF('Summary Clear'!FMC2=0,"",'Summary Clear'!FMC2)</f>
        <v/>
      </c>
      <c r="FLK13" s="146" t="str">
        <f>IF('Summary Clear'!FMD2=0,"",'Summary Clear'!FMD2)</f>
        <v/>
      </c>
      <c r="FLL13" s="146" t="str">
        <f>IF('Summary Clear'!FME2=0,"",'Summary Clear'!FME2)</f>
        <v/>
      </c>
      <c r="FLM13" s="146" t="str">
        <f>IF('Summary Clear'!FMF2=0,"",'Summary Clear'!FMF2)</f>
        <v/>
      </c>
      <c r="FLN13" s="146" t="str">
        <f>IF('Summary Clear'!FMG2=0,"",'Summary Clear'!FMG2)</f>
        <v/>
      </c>
      <c r="FLO13" s="146" t="str">
        <f>IF('Summary Clear'!FMH2=0,"",'Summary Clear'!FMH2)</f>
        <v/>
      </c>
      <c r="FLP13" s="146" t="str">
        <f>IF('Summary Clear'!FMI2=0,"",'Summary Clear'!FMI2)</f>
        <v/>
      </c>
      <c r="FLQ13" s="146" t="str">
        <f>IF('Summary Clear'!FMJ2=0,"",'Summary Clear'!FMJ2)</f>
        <v/>
      </c>
      <c r="FLR13" s="146" t="str">
        <f>IF('Summary Clear'!FMK2=0,"",'Summary Clear'!FMK2)</f>
        <v/>
      </c>
      <c r="FLS13" s="146" t="str">
        <f>IF('Summary Clear'!FML2=0,"",'Summary Clear'!FML2)</f>
        <v/>
      </c>
      <c r="FLT13" s="146" t="str">
        <f>IF('Summary Clear'!FMM2=0,"",'Summary Clear'!FMM2)</f>
        <v/>
      </c>
      <c r="FLU13" s="146" t="str">
        <f>IF('Summary Clear'!FMN2=0,"",'Summary Clear'!FMN2)</f>
        <v/>
      </c>
      <c r="FLV13" s="146" t="str">
        <f>IF('Summary Clear'!FMO2=0,"",'Summary Clear'!FMO2)</f>
        <v/>
      </c>
      <c r="FLW13" s="146" t="str">
        <f>IF('Summary Clear'!FMP2=0,"",'Summary Clear'!FMP2)</f>
        <v/>
      </c>
      <c r="FLX13" s="146" t="str">
        <f>IF('Summary Clear'!FMQ2=0,"",'Summary Clear'!FMQ2)</f>
        <v/>
      </c>
      <c r="FLY13" s="146" t="str">
        <f>IF('Summary Clear'!FMR2=0,"",'Summary Clear'!FMR2)</f>
        <v/>
      </c>
      <c r="FLZ13" s="146" t="str">
        <f>IF('Summary Clear'!FMS2=0,"",'Summary Clear'!FMS2)</f>
        <v/>
      </c>
      <c r="FMA13" s="146" t="str">
        <f>IF('Summary Clear'!FMT2=0,"",'Summary Clear'!FMT2)</f>
        <v/>
      </c>
      <c r="FMB13" s="146" t="str">
        <f>IF('Summary Clear'!FMU2=0,"",'Summary Clear'!FMU2)</f>
        <v/>
      </c>
      <c r="FMC13" s="146" t="str">
        <f>IF('Summary Clear'!FMV2=0,"",'Summary Clear'!FMV2)</f>
        <v/>
      </c>
      <c r="FMD13" s="146" t="str">
        <f>IF('Summary Clear'!FMW2=0,"",'Summary Clear'!FMW2)</f>
        <v/>
      </c>
      <c r="FME13" s="146" t="str">
        <f>IF('Summary Clear'!FMX2=0,"",'Summary Clear'!FMX2)</f>
        <v/>
      </c>
      <c r="FMF13" s="146" t="str">
        <f>IF('Summary Clear'!FMY2=0,"",'Summary Clear'!FMY2)</f>
        <v/>
      </c>
      <c r="FMG13" s="146" t="str">
        <f>IF('Summary Clear'!FMZ2=0,"",'Summary Clear'!FMZ2)</f>
        <v/>
      </c>
      <c r="FMH13" s="146" t="str">
        <f>IF('Summary Clear'!FNA2=0,"",'Summary Clear'!FNA2)</f>
        <v/>
      </c>
      <c r="FMI13" s="146" t="str">
        <f>IF('Summary Clear'!FNB2=0,"",'Summary Clear'!FNB2)</f>
        <v/>
      </c>
      <c r="FMJ13" s="146" t="str">
        <f>IF('Summary Clear'!FNC2=0,"",'Summary Clear'!FNC2)</f>
        <v/>
      </c>
      <c r="FMK13" s="146" t="str">
        <f>IF('Summary Clear'!FND2=0,"",'Summary Clear'!FND2)</f>
        <v/>
      </c>
      <c r="FML13" s="146" t="str">
        <f>IF('Summary Clear'!FNE2=0,"",'Summary Clear'!FNE2)</f>
        <v/>
      </c>
      <c r="FMM13" s="146" t="str">
        <f>IF('Summary Clear'!FNF2=0,"",'Summary Clear'!FNF2)</f>
        <v/>
      </c>
      <c r="FMN13" s="146" t="str">
        <f>IF('Summary Clear'!FNG2=0,"",'Summary Clear'!FNG2)</f>
        <v/>
      </c>
      <c r="FMO13" s="146" t="str">
        <f>IF('Summary Clear'!FNH2=0,"",'Summary Clear'!FNH2)</f>
        <v/>
      </c>
      <c r="FMP13" s="146" t="str">
        <f>IF('Summary Clear'!FNI2=0,"",'Summary Clear'!FNI2)</f>
        <v/>
      </c>
      <c r="FMQ13" s="146" t="str">
        <f>IF('Summary Clear'!FNJ2=0,"",'Summary Clear'!FNJ2)</f>
        <v/>
      </c>
      <c r="FMR13" s="146" t="str">
        <f>IF('Summary Clear'!FNK2=0,"",'Summary Clear'!FNK2)</f>
        <v/>
      </c>
      <c r="FMS13" s="146" t="str">
        <f>IF('Summary Clear'!FNL2=0,"",'Summary Clear'!FNL2)</f>
        <v/>
      </c>
      <c r="FMT13" s="146" t="str">
        <f>IF('Summary Clear'!FNM2=0,"",'Summary Clear'!FNM2)</f>
        <v/>
      </c>
      <c r="FMU13" s="146" t="str">
        <f>IF('Summary Clear'!FNN2=0,"",'Summary Clear'!FNN2)</f>
        <v/>
      </c>
      <c r="FMV13" s="146" t="str">
        <f>IF('Summary Clear'!FNO2=0,"",'Summary Clear'!FNO2)</f>
        <v/>
      </c>
      <c r="FMW13" s="146" t="str">
        <f>IF('Summary Clear'!FNP2=0,"",'Summary Clear'!FNP2)</f>
        <v/>
      </c>
      <c r="FMX13" s="146" t="str">
        <f>IF('Summary Clear'!FNQ2=0,"",'Summary Clear'!FNQ2)</f>
        <v/>
      </c>
      <c r="FMY13" s="146" t="str">
        <f>IF('Summary Clear'!FNR2=0,"",'Summary Clear'!FNR2)</f>
        <v/>
      </c>
      <c r="FMZ13" s="146" t="str">
        <f>IF('Summary Clear'!FNS2=0,"",'Summary Clear'!FNS2)</f>
        <v/>
      </c>
      <c r="FNA13" s="146" t="str">
        <f>IF('Summary Clear'!FNT2=0,"",'Summary Clear'!FNT2)</f>
        <v/>
      </c>
      <c r="FNB13" s="146" t="str">
        <f>IF('Summary Clear'!FNU2=0,"",'Summary Clear'!FNU2)</f>
        <v/>
      </c>
      <c r="FNC13" s="146" t="str">
        <f>IF('Summary Clear'!FNV2=0,"",'Summary Clear'!FNV2)</f>
        <v/>
      </c>
      <c r="FND13" s="146" t="str">
        <f>IF('Summary Clear'!FNW2=0,"",'Summary Clear'!FNW2)</f>
        <v/>
      </c>
      <c r="FNE13" s="146" t="str">
        <f>IF('Summary Clear'!FNX2=0,"",'Summary Clear'!FNX2)</f>
        <v/>
      </c>
      <c r="FNF13" s="146" t="str">
        <f>IF('Summary Clear'!FNY2=0,"",'Summary Clear'!FNY2)</f>
        <v/>
      </c>
      <c r="FNG13" s="146" t="str">
        <f>IF('Summary Clear'!FNZ2=0,"",'Summary Clear'!FNZ2)</f>
        <v/>
      </c>
      <c r="FNH13" s="146" t="str">
        <f>IF('Summary Clear'!FOA2=0,"",'Summary Clear'!FOA2)</f>
        <v/>
      </c>
      <c r="FNI13" s="146" t="str">
        <f>IF('Summary Clear'!FOB2=0,"",'Summary Clear'!FOB2)</f>
        <v/>
      </c>
      <c r="FNJ13" s="146" t="str">
        <f>IF('Summary Clear'!FOC2=0,"",'Summary Clear'!FOC2)</f>
        <v/>
      </c>
      <c r="FNK13" s="146" t="str">
        <f>IF('Summary Clear'!FOD2=0,"",'Summary Clear'!FOD2)</f>
        <v/>
      </c>
      <c r="FNL13" s="146" t="str">
        <f>IF('Summary Clear'!FOE2=0,"",'Summary Clear'!FOE2)</f>
        <v/>
      </c>
      <c r="FNM13" s="146" t="str">
        <f>IF('Summary Clear'!FOF2=0,"",'Summary Clear'!FOF2)</f>
        <v/>
      </c>
      <c r="FNN13" s="146" t="str">
        <f>IF('Summary Clear'!FOG2=0,"",'Summary Clear'!FOG2)</f>
        <v/>
      </c>
      <c r="FNO13" s="146" t="str">
        <f>IF('Summary Clear'!FOH2=0,"",'Summary Clear'!FOH2)</f>
        <v/>
      </c>
      <c r="FNP13" s="146" t="str">
        <f>IF('Summary Clear'!FOI2=0,"",'Summary Clear'!FOI2)</f>
        <v/>
      </c>
      <c r="FNQ13" s="146" t="str">
        <f>IF('Summary Clear'!FOJ2=0,"",'Summary Clear'!FOJ2)</f>
        <v/>
      </c>
      <c r="FNR13" s="146" t="str">
        <f>IF('Summary Clear'!FOK2=0,"",'Summary Clear'!FOK2)</f>
        <v/>
      </c>
      <c r="FNS13" s="146" t="str">
        <f>IF('Summary Clear'!FOL2=0,"",'Summary Clear'!FOL2)</f>
        <v/>
      </c>
      <c r="FNT13" s="146" t="str">
        <f>IF('Summary Clear'!FOM2=0,"",'Summary Clear'!FOM2)</f>
        <v/>
      </c>
      <c r="FNU13" s="146" t="str">
        <f>IF('Summary Clear'!FON2=0,"",'Summary Clear'!FON2)</f>
        <v/>
      </c>
      <c r="FNV13" s="146" t="str">
        <f>IF('Summary Clear'!FOO2=0,"",'Summary Clear'!FOO2)</f>
        <v/>
      </c>
      <c r="FNW13" s="146" t="str">
        <f>IF('Summary Clear'!FOP2=0,"",'Summary Clear'!FOP2)</f>
        <v/>
      </c>
      <c r="FNX13" s="146" t="str">
        <f>IF('Summary Clear'!FOQ2=0,"",'Summary Clear'!FOQ2)</f>
        <v/>
      </c>
      <c r="FNY13" s="146" t="str">
        <f>IF('Summary Clear'!FOR2=0,"",'Summary Clear'!FOR2)</f>
        <v/>
      </c>
      <c r="FNZ13" s="146" t="str">
        <f>IF('Summary Clear'!FOS2=0,"",'Summary Clear'!FOS2)</f>
        <v/>
      </c>
      <c r="FOA13" s="146" t="str">
        <f>IF('Summary Clear'!FOT2=0,"",'Summary Clear'!FOT2)</f>
        <v/>
      </c>
      <c r="FOB13" s="146" t="str">
        <f>IF('Summary Clear'!FOU2=0,"",'Summary Clear'!FOU2)</f>
        <v/>
      </c>
      <c r="FOC13" s="146" t="str">
        <f>IF('Summary Clear'!FOV2=0,"",'Summary Clear'!FOV2)</f>
        <v/>
      </c>
      <c r="FOD13" s="146" t="str">
        <f>IF('Summary Clear'!FOW2=0,"",'Summary Clear'!FOW2)</f>
        <v/>
      </c>
      <c r="FOE13" s="146" t="str">
        <f>IF('Summary Clear'!FOX2=0,"",'Summary Clear'!FOX2)</f>
        <v/>
      </c>
      <c r="FOF13" s="146" t="str">
        <f>IF('Summary Clear'!FOY2=0,"",'Summary Clear'!FOY2)</f>
        <v/>
      </c>
      <c r="FOG13" s="146" t="str">
        <f>IF('Summary Clear'!FOZ2=0,"",'Summary Clear'!FOZ2)</f>
        <v/>
      </c>
      <c r="FOH13" s="146" t="str">
        <f>IF('Summary Clear'!FPA2=0,"",'Summary Clear'!FPA2)</f>
        <v/>
      </c>
      <c r="FOI13" s="146" t="str">
        <f>IF('Summary Clear'!FPB2=0,"",'Summary Clear'!FPB2)</f>
        <v/>
      </c>
      <c r="FOJ13" s="146" t="str">
        <f>IF('Summary Clear'!FPC2=0,"",'Summary Clear'!FPC2)</f>
        <v/>
      </c>
      <c r="FOK13" s="146" t="str">
        <f>IF('Summary Clear'!FPD2=0,"",'Summary Clear'!FPD2)</f>
        <v/>
      </c>
      <c r="FOL13" s="146" t="str">
        <f>IF('Summary Clear'!FPE2=0,"",'Summary Clear'!FPE2)</f>
        <v/>
      </c>
      <c r="FOM13" s="146" t="str">
        <f>IF('Summary Clear'!FPF2=0,"",'Summary Clear'!FPF2)</f>
        <v/>
      </c>
      <c r="FON13" s="146" t="str">
        <f>IF('Summary Clear'!FPG2=0,"",'Summary Clear'!FPG2)</f>
        <v/>
      </c>
      <c r="FOO13" s="146" t="str">
        <f>IF('Summary Clear'!FPH2=0,"",'Summary Clear'!FPH2)</f>
        <v/>
      </c>
      <c r="FOP13" s="146" t="str">
        <f>IF('Summary Clear'!FPI2=0,"",'Summary Clear'!FPI2)</f>
        <v/>
      </c>
      <c r="FOQ13" s="146" t="str">
        <f>IF('Summary Clear'!FPJ2=0,"",'Summary Clear'!FPJ2)</f>
        <v/>
      </c>
      <c r="FOR13" s="146" t="str">
        <f>IF('Summary Clear'!FPK2=0,"",'Summary Clear'!FPK2)</f>
        <v/>
      </c>
      <c r="FOS13" s="146" t="str">
        <f>IF('Summary Clear'!FPL2=0,"",'Summary Clear'!FPL2)</f>
        <v/>
      </c>
      <c r="FOT13" s="146" t="str">
        <f>IF('Summary Clear'!FPM2=0,"",'Summary Clear'!FPM2)</f>
        <v/>
      </c>
      <c r="FOU13" s="146" t="str">
        <f>IF('Summary Clear'!FPN2=0,"",'Summary Clear'!FPN2)</f>
        <v/>
      </c>
      <c r="FOV13" s="146" t="str">
        <f>IF('Summary Clear'!FPO2=0,"",'Summary Clear'!FPO2)</f>
        <v/>
      </c>
      <c r="FOW13" s="146" t="str">
        <f>IF('Summary Clear'!FPP2=0,"",'Summary Clear'!FPP2)</f>
        <v/>
      </c>
      <c r="FOX13" s="146" t="str">
        <f>IF('Summary Clear'!FPQ2=0,"",'Summary Clear'!FPQ2)</f>
        <v/>
      </c>
      <c r="FOY13" s="146" t="str">
        <f>IF('Summary Clear'!FPR2=0,"",'Summary Clear'!FPR2)</f>
        <v/>
      </c>
      <c r="FOZ13" s="146" t="str">
        <f>IF('Summary Clear'!FPS2=0,"",'Summary Clear'!FPS2)</f>
        <v/>
      </c>
      <c r="FPA13" s="146" t="str">
        <f>IF('Summary Clear'!FPT2=0,"",'Summary Clear'!FPT2)</f>
        <v/>
      </c>
      <c r="FPB13" s="146" t="str">
        <f>IF('Summary Clear'!FPU2=0,"",'Summary Clear'!FPU2)</f>
        <v/>
      </c>
      <c r="FPC13" s="146" t="str">
        <f>IF('Summary Clear'!FPV2=0,"",'Summary Clear'!FPV2)</f>
        <v/>
      </c>
      <c r="FPD13" s="146" t="str">
        <f>IF('Summary Clear'!FPW2=0,"",'Summary Clear'!FPW2)</f>
        <v/>
      </c>
      <c r="FPE13" s="146" t="str">
        <f>IF('Summary Clear'!FPX2=0,"",'Summary Clear'!FPX2)</f>
        <v/>
      </c>
      <c r="FPF13" s="146" t="str">
        <f>IF('Summary Clear'!FPY2=0,"",'Summary Clear'!FPY2)</f>
        <v/>
      </c>
      <c r="FPG13" s="146" t="str">
        <f>IF('Summary Clear'!FPZ2=0,"",'Summary Clear'!FPZ2)</f>
        <v/>
      </c>
      <c r="FPH13" s="146" t="str">
        <f>IF('Summary Clear'!FQA2=0,"",'Summary Clear'!FQA2)</f>
        <v/>
      </c>
      <c r="FPI13" s="146" t="str">
        <f>IF('Summary Clear'!FQB2=0,"",'Summary Clear'!FQB2)</f>
        <v/>
      </c>
      <c r="FPJ13" s="146" t="str">
        <f>IF('Summary Clear'!FQC2=0,"",'Summary Clear'!FQC2)</f>
        <v/>
      </c>
      <c r="FPK13" s="146" t="str">
        <f>IF('Summary Clear'!FQD2=0,"",'Summary Clear'!FQD2)</f>
        <v/>
      </c>
      <c r="FPL13" s="146" t="str">
        <f>IF('Summary Clear'!FQE2=0,"",'Summary Clear'!FQE2)</f>
        <v/>
      </c>
      <c r="FPM13" s="146" t="str">
        <f>IF('Summary Clear'!FQF2=0,"",'Summary Clear'!FQF2)</f>
        <v/>
      </c>
      <c r="FPN13" s="146" t="str">
        <f>IF('Summary Clear'!FQG2=0,"",'Summary Clear'!FQG2)</f>
        <v/>
      </c>
      <c r="FPO13" s="146" t="str">
        <f>IF('Summary Clear'!FQH2=0,"",'Summary Clear'!FQH2)</f>
        <v/>
      </c>
      <c r="FPP13" s="146" t="str">
        <f>IF('Summary Clear'!FQI2=0,"",'Summary Clear'!FQI2)</f>
        <v/>
      </c>
      <c r="FPQ13" s="146" t="str">
        <f>IF('Summary Clear'!FQJ2=0,"",'Summary Clear'!FQJ2)</f>
        <v/>
      </c>
      <c r="FPR13" s="146" t="str">
        <f>IF('Summary Clear'!FQK2=0,"",'Summary Clear'!FQK2)</f>
        <v/>
      </c>
      <c r="FPS13" s="146" t="str">
        <f>IF('Summary Clear'!FQL2=0,"",'Summary Clear'!FQL2)</f>
        <v/>
      </c>
      <c r="FPT13" s="146" t="str">
        <f>IF('Summary Clear'!FQM2=0,"",'Summary Clear'!FQM2)</f>
        <v/>
      </c>
      <c r="FPU13" s="146" t="str">
        <f>IF('Summary Clear'!FQN2=0,"",'Summary Clear'!FQN2)</f>
        <v/>
      </c>
      <c r="FPV13" s="146" t="str">
        <f>IF('Summary Clear'!FQO2=0,"",'Summary Clear'!FQO2)</f>
        <v/>
      </c>
      <c r="FPW13" s="146" t="str">
        <f>IF('Summary Clear'!FQP2=0,"",'Summary Clear'!FQP2)</f>
        <v/>
      </c>
      <c r="FPX13" s="146" t="str">
        <f>IF('Summary Clear'!FQQ2=0,"",'Summary Clear'!FQQ2)</f>
        <v/>
      </c>
      <c r="FPY13" s="146" t="str">
        <f>IF('Summary Clear'!FQR2=0,"",'Summary Clear'!FQR2)</f>
        <v/>
      </c>
      <c r="FPZ13" s="146" t="str">
        <f>IF('Summary Clear'!FQS2=0,"",'Summary Clear'!FQS2)</f>
        <v/>
      </c>
      <c r="FQA13" s="146" t="str">
        <f>IF('Summary Clear'!FQT2=0,"",'Summary Clear'!FQT2)</f>
        <v/>
      </c>
      <c r="FQB13" s="146" t="str">
        <f>IF('Summary Clear'!FQU2=0,"",'Summary Clear'!FQU2)</f>
        <v/>
      </c>
      <c r="FQC13" s="146" t="str">
        <f>IF('Summary Clear'!FQV2=0,"",'Summary Clear'!FQV2)</f>
        <v/>
      </c>
      <c r="FQD13" s="146" t="str">
        <f>IF('Summary Clear'!FQW2=0,"",'Summary Clear'!FQW2)</f>
        <v/>
      </c>
      <c r="FQE13" s="146" t="str">
        <f>IF('Summary Clear'!FQX2=0,"",'Summary Clear'!FQX2)</f>
        <v/>
      </c>
      <c r="FQF13" s="146" t="str">
        <f>IF('Summary Clear'!FQY2=0,"",'Summary Clear'!FQY2)</f>
        <v/>
      </c>
      <c r="FQG13" s="146" t="str">
        <f>IF('Summary Clear'!FQZ2=0,"",'Summary Clear'!FQZ2)</f>
        <v/>
      </c>
      <c r="FQH13" s="146" t="str">
        <f>IF('Summary Clear'!FRA2=0,"",'Summary Clear'!FRA2)</f>
        <v/>
      </c>
      <c r="FQI13" s="146" t="str">
        <f>IF('Summary Clear'!FRB2=0,"",'Summary Clear'!FRB2)</f>
        <v/>
      </c>
      <c r="FQJ13" s="146" t="str">
        <f>IF('Summary Clear'!FRC2=0,"",'Summary Clear'!FRC2)</f>
        <v/>
      </c>
      <c r="FQK13" s="146" t="str">
        <f>IF('Summary Clear'!FRD2=0,"",'Summary Clear'!FRD2)</f>
        <v/>
      </c>
      <c r="FQL13" s="146" t="str">
        <f>IF('Summary Clear'!FRE2=0,"",'Summary Clear'!FRE2)</f>
        <v/>
      </c>
      <c r="FQM13" s="146" t="str">
        <f>IF('Summary Clear'!FRF2=0,"",'Summary Clear'!FRF2)</f>
        <v/>
      </c>
      <c r="FQN13" s="146" t="str">
        <f>IF('Summary Clear'!FRG2=0,"",'Summary Clear'!FRG2)</f>
        <v/>
      </c>
      <c r="FQO13" s="146" t="str">
        <f>IF('Summary Clear'!FRH2=0,"",'Summary Clear'!FRH2)</f>
        <v/>
      </c>
      <c r="FQP13" s="146" t="str">
        <f>IF('Summary Clear'!FRI2=0,"",'Summary Clear'!FRI2)</f>
        <v/>
      </c>
      <c r="FQQ13" s="146" t="str">
        <f>IF('Summary Clear'!FRJ2=0,"",'Summary Clear'!FRJ2)</f>
        <v/>
      </c>
      <c r="FQR13" s="146" t="str">
        <f>IF('Summary Clear'!FRK2=0,"",'Summary Clear'!FRK2)</f>
        <v/>
      </c>
      <c r="FQS13" s="146" t="str">
        <f>IF('Summary Clear'!FRL2=0,"",'Summary Clear'!FRL2)</f>
        <v/>
      </c>
      <c r="FQT13" s="146" t="str">
        <f>IF('Summary Clear'!FRM2=0,"",'Summary Clear'!FRM2)</f>
        <v/>
      </c>
      <c r="FQU13" s="146" t="str">
        <f>IF('Summary Clear'!FRN2=0,"",'Summary Clear'!FRN2)</f>
        <v/>
      </c>
      <c r="FQV13" s="146" t="str">
        <f>IF('Summary Clear'!FRO2=0,"",'Summary Clear'!FRO2)</f>
        <v/>
      </c>
      <c r="FQW13" s="146" t="str">
        <f>IF('Summary Clear'!FRP2=0,"",'Summary Clear'!FRP2)</f>
        <v/>
      </c>
      <c r="FQX13" s="146" t="str">
        <f>IF('Summary Clear'!FRQ2=0,"",'Summary Clear'!FRQ2)</f>
        <v/>
      </c>
      <c r="FQY13" s="146" t="str">
        <f>IF('Summary Clear'!FRR2=0,"",'Summary Clear'!FRR2)</f>
        <v/>
      </c>
      <c r="FQZ13" s="146" t="str">
        <f>IF('Summary Clear'!FRS2=0,"",'Summary Clear'!FRS2)</f>
        <v/>
      </c>
      <c r="FRA13" s="146" t="str">
        <f>IF('Summary Clear'!FRT2=0,"",'Summary Clear'!FRT2)</f>
        <v/>
      </c>
      <c r="FRB13" s="146" t="str">
        <f>IF('Summary Clear'!FRU2=0,"",'Summary Clear'!FRU2)</f>
        <v/>
      </c>
      <c r="FRC13" s="146" t="str">
        <f>IF('Summary Clear'!FRV2=0,"",'Summary Clear'!FRV2)</f>
        <v/>
      </c>
      <c r="FRD13" s="146" t="str">
        <f>IF('Summary Clear'!FRW2=0,"",'Summary Clear'!FRW2)</f>
        <v/>
      </c>
      <c r="FRE13" s="146" t="str">
        <f>IF('Summary Clear'!FRX2=0,"",'Summary Clear'!FRX2)</f>
        <v/>
      </c>
      <c r="FRF13" s="146" t="str">
        <f>IF('Summary Clear'!FRY2=0,"",'Summary Clear'!FRY2)</f>
        <v/>
      </c>
      <c r="FRG13" s="146" t="str">
        <f>IF('Summary Clear'!FRZ2=0,"",'Summary Clear'!FRZ2)</f>
        <v/>
      </c>
      <c r="FRH13" s="146" t="str">
        <f>IF('Summary Clear'!FSA2=0,"",'Summary Clear'!FSA2)</f>
        <v/>
      </c>
      <c r="FRI13" s="146" t="str">
        <f>IF('Summary Clear'!FSB2=0,"",'Summary Clear'!FSB2)</f>
        <v/>
      </c>
      <c r="FRJ13" s="146" t="str">
        <f>IF('Summary Clear'!FSC2=0,"",'Summary Clear'!FSC2)</f>
        <v/>
      </c>
      <c r="FRK13" s="146" t="str">
        <f>IF('Summary Clear'!FSD2=0,"",'Summary Clear'!FSD2)</f>
        <v/>
      </c>
      <c r="FRL13" s="146" t="str">
        <f>IF('Summary Clear'!FSE2=0,"",'Summary Clear'!FSE2)</f>
        <v/>
      </c>
      <c r="FRM13" s="146" t="str">
        <f>IF('Summary Clear'!FSF2=0,"",'Summary Clear'!FSF2)</f>
        <v/>
      </c>
      <c r="FRN13" s="146" t="str">
        <f>IF('Summary Clear'!FSG2=0,"",'Summary Clear'!FSG2)</f>
        <v/>
      </c>
      <c r="FRO13" s="146" t="str">
        <f>IF('Summary Clear'!FSH2=0,"",'Summary Clear'!FSH2)</f>
        <v/>
      </c>
      <c r="FRP13" s="146" t="str">
        <f>IF('Summary Clear'!FSI2=0,"",'Summary Clear'!FSI2)</f>
        <v/>
      </c>
      <c r="FRQ13" s="146" t="str">
        <f>IF('Summary Clear'!FSJ2=0,"",'Summary Clear'!FSJ2)</f>
        <v/>
      </c>
      <c r="FRR13" s="146" t="str">
        <f>IF('Summary Clear'!FSK2=0,"",'Summary Clear'!FSK2)</f>
        <v/>
      </c>
      <c r="FRS13" s="146" t="str">
        <f>IF('Summary Clear'!FSL2=0,"",'Summary Clear'!FSL2)</f>
        <v/>
      </c>
      <c r="FRT13" s="146" t="str">
        <f>IF('Summary Clear'!FSM2=0,"",'Summary Clear'!FSM2)</f>
        <v/>
      </c>
      <c r="FRU13" s="146" t="str">
        <f>IF('Summary Clear'!FSN2=0,"",'Summary Clear'!FSN2)</f>
        <v/>
      </c>
      <c r="FRV13" s="146" t="str">
        <f>IF('Summary Clear'!FSO2=0,"",'Summary Clear'!FSO2)</f>
        <v/>
      </c>
      <c r="FRW13" s="146" t="str">
        <f>IF('Summary Clear'!FSP2=0,"",'Summary Clear'!FSP2)</f>
        <v/>
      </c>
      <c r="FRX13" s="146" t="str">
        <f>IF('Summary Clear'!FSQ2=0,"",'Summary Clear'!FSQ2)</f>
        <v/>
      </c>
      <c r="FRY13" s="146" t="str">
        <f>IF('Summary Clear'!FSR2=0,"",'Summary Clear'!FSR2)</f>
        <v/>
      </c>
      <c r="FRZ13" s="146" t="str">
        <f>IF('Summary Clear'!FSS2=0,"",'Summary Clear'!FSS2)</f>
        <v/>
      </c>
      <c r="FSA13" s="146" t="str">
        <f>IF('Summary Clear'!FST2=0,"",'Summary Clear'!FST2)</f>
        <v/>
      </c>
      <c r="FSB13" s="146" t="str">
        <f>IF('Summary Clear'!FSU2=0,"",'Summary Clear'!FSU2)</f>
        <v/>
      </c>
      <c r="FSC13" s="146" t="str">
        <f>IF('Summary Clear'!FSV2=0,"",'Summary Clear'!FSV2)</f>
        <v/>
      </c>
      <c r="FSD13" s="146" t="str">
        <f>IF('Summary Clear'!FSW2=0,"",'Summary Clear'!FSW2)</f>
        <v/>
      </c>
      <c r="FSE13" s="146" t="str">
        <f>IF('Summary Clear'!FSX2=0,"",'Summary Clear'!FSX2)</f>
        <v/>
      </c>
      <c r="FSF13" s="146" t="str">
        <f>IF('Summary Clear'!FSY2=0,"",'Summary Clear'!FSY2)</f>
        <v/>
      </c>
      <c r="FSG13" s="146" t="str">
        <f>IF('Summary Clear'!FSZ2=0,"",'Summary Clear'!FSZ2)</f>
        <v/>
      </c>
      <c r="FSH13" s="146" t="str">
        <f>IF('Summary Clear'!FTA2=0,"",'Summary Clear'!FTA2)</f>
        <v/>
      </c>
      <c r="FSI13" s="146" t="str">
        <f>IF('Summary Clear'!FTB2=0,"",'Summary Clear'!FTB2)</f>
        <v/>
      </c>
      <c r="FSJ13" s="146" t="str">
        <f>IF('Summary Clear'!FTC2=0,"",'Summary Clear'!FTC2)</f>
        <v/>
      </c>
      <c r="FSK13" s="146" t="str">
        <f>IF('Summary Clear'!FTD2=0,"",'Summary Clear'!FTD2)</f>
        <v/>
      </c>
      <c r="FSL13" s="146" t="str">
        <f>IF('Summary Clear'!FTE2=0,"",'Summary Clear'!FTE2)</f>
        <v/>
      </c>
      <c r="FSM13" s="146" t="str">
        <f>IF('Summary Clear'!FTF2=0,"",'Summary Clear'!FTF2)</f>
        <v/>
      </c>
      <c r="FSN13" s="146" t="str">
        <f>IF('Summary Clear'!FTG2=0,"",'Summary Clear'!FTG2)</f>
        <v/>
      </c>
      <c r="FSO13" s="146" t="str">
        <f>IF('Summary Clear'!FTH2=0,"",'Summary Clear'!FTH2)</f>
        <v/>
      </c>
      <c r="FSP13" s="146" t="str">
        <f>IF('Summary Clear'!FTI2=0,"",'Summary Clear'!FTI2)</f>
        <v/>
      </c>
      <c r="FSQ13" s="146" t="str">
        <f>IF('Summary Clear'!FTJ2=0,"",'Summary Clear'!FTJ2)</f>
        <v/>
      </c>
      <c r="FSR13" s="146" t="str">
        <f>IF('Summary Clear'!FTK2=0,"",'Summary Clear'!FTK2)</f>
        <v/>
      </c>
      <c r="FSS13" s="146" t="str">
        <f>IF('Summary Clear'!FTL2=0,"",'Summary Clear'!FTL2)</f>
        <v/>
      </c>
      <c r="FST13" s="146" t="str">
        <f>IF('Summary Clear'!FTM2=0,"",'Summary Clear'!FTM2)</f>
        <v/>
      </c>
      <c r="FSU13" s="146" t="str">
        <f>IF('Summary Clear'!FTN2=0,"",'Summary Clear'!FTN2)</f>
        <v/>
      </c>
      <c r="FSV13" s="146" t="str">
        <f>IF('Summary Clear'!FTO2=0,"",'Summary Clear'!FTO2)</f>
        <v/>
      </c>
      <c r="FSW13" s="146" t="str">
        <f>IF('Summary Clear'!FTP2=0,"",'Summary Clear'!FTP2)</f>
        <v/>
      </c>
      <c r="FSX13" s="146" t="str">
        <f>IF('Summary Clear'!FTQ2=0,"",'Summary Clear'!FTQ2)</f>
        <v/>
      </c>
      <c r="FSY13" s="146" t="str">
        <f>IF('Summary Clear'!FTR2=0,"",'Summary Clear'!FTR2)</f>
        <v/>
      </c>
      <c r="FSZ13" s="146" t="str">
        <f>IF('Summary Clear'!FTS2=0,"",'Summary Clear'!FTS2)</f>
        <v/>
      </c>
      <c r="FTA13" s="146" t="str">
        <f>IF('Summary Clear'!FTT2=0,"",'Summary Clear'!FTT2)</f>
        <v/>
      </c>
      <c r="FTB13" s="146" t="str">
        <f>IF('Summary Clear'!FTU2=0,"",'Summary Clear'!FTU2)</f>
        <v/>
      </c>
      <c r="FTC13" s="146" t="str">
        <f>IF('Summary Clear'!FTV2=0,"",'Summary Clear'!FTV2)</f>
        <v/>
      </c>
      <c r="FTD13" s="146" t="str">
        <f>IF('Summary Clear'!FTW2=0,"",'Summary Clear'!FTW2)</f>
        <v/>
      </c>
      <c r="FTE13" s="146" t="str">
        <f>IF('Summary Clear'!FTX2=0,"",'Summary Clear'!FTX2)</f>
        <v/>
      </c>
      <c r="FTF13" s="146" t="str">
        <f>IF('Summary Clear'!FTY2=0,"",'Summary Clear'!FTY2)</f>
        <v/>
      </c>
      <c r="FTG13" s="146" t="str">
        <f>IF('Summary Clear'!FTZ2=0,"",'Summary Clear'!FTZ2)</f>
        <v/>
      </c>
      <c r="FTH13" s="146" t="str">
        <f>IF('Summary Clear'!FUA2=0,"",'Summary Clear'!FUA2)</f>
        <v/>
      </c>
      <c r="FTI13" s="146" t="str">
        <f>IF('Summary Clear'!FUB2=0,"",'Summary Clear'!FUB2)</f>
        <v/>
      </c>
      <c r="FTJ13" s="146" t="str">
        <f>IF('Summary Clear'!FUC2=0,"",'Summary Clear'!FUC2)</f>
        <v/>
      </c>
      <c r="FTK13" s="146" t="str">
        <f>IF('Summary Clear'!FUD2=0,"",'Summary Clear'!FUD2)</f>
        <v/>
      </c>
      <c r="FTL13" s="146" t="str">
        <f>IF('Summary Clear'!FUE2=0,"",'Summary Clear'!FUE2)</f>
        <v/>
      </c>
      <c r="FTM13" s="146" t="str">
        <f>IF('Summary Clear'!FUF2=0,"",'Summary Clear'!FUF2)</f>
        <v/>
      </c>
      <c r="FTN13" s="146" t="str">
        <f>IF('Summary Clear'!FUG2=0,"",'Summary Clear'!FUG2)</f>
        <v/>
      </c>
      <c r="FTO13" s="146" t="str">
        <f>IF('Summary Clear'!FUH2=0,"",'Summary Clear'!FUH2)</f>
        <v/>
      </c>
      <c r="FTP13" s="146" t="str">
        <f>IF('Summary Clear'!FUI2=0,"",'Summary Clear'!FUI2)</f>
        <v/>
      </c>
      <c r="FTQ13" s="146" t="str">
        <f>IF('Summary Clear'!FUJ2=0,"",'Summary Clear'!FUJ2)</f>
        <v/>
      </c>
      <c r="FTR13" s="146" t="str">
        <f>IF('Summary Clear'!FUK2=0,"",'Summary Clear'!FUK2)</f>
        <v/>
      </c>
      <c r="FTS13" s="146" t="str">
        <f>IF('Summary Clear'!FUL2=0,"",'Summary Clear'!FUL2)</f>
        <v/>
      </c>
      <c r="FTT13" s="146" t="str">
        <f>IF('Summary Clear'!FUM2=0,"",'Summary Clear'!FUM2)</f>
        <v/>
      </c>
      <c r="FTU13" s="146" t="str">
        <f>IF('Summary Clear'!FUN2=0,"",'Summary Clear'!FUN2)</f>
        <v/>
      </c>
      <c r="FTV13" s="146" t="str">
        <f>IF('Summary Clear'!FUO2=0,"",'Summary Clear'!FUO2)</f>
        <v/>
      </c>
      <c r="FTW13" s="146" t="str">
        <f>IF('Summary Clear'!FUP2=0,"",'Summary Clear'!FUP2)</f>
        <v/>
      </c>
      <c r="FTX13" s="146" t="str">
        <f>IF('Summary Clear'!FUQ2=0,"",'Summary Clear'!FUQ2)</f>
        <v/>
      </c>
      <c r="FTY13" s="146" t="str">
        <f>IF('Summary Clear'!FUR2=0,"",'Summary Clear'!FUR2)</f>
        <v/>
      </c>
      <c r="FTZ13" s="146" t="str">
        <f>IF('Summary Clear'!FUS2=0,"",'Summary Clear'!FUS2)</f>
        <v/>
      </c>
      <c r="FUA13" s="146" t="str">
        <f>IF('Summary Clear'!FUT2=0,"",'Summary Clear'!FUT2)</f>
        <v/>
      </c>
      <c r="FUB13" s="146" t="str">
        <f>IF('Summary Clear'!FUU2=0,"",'Summary Clear'!FUU2)</f>
        <v/>
      </c>
      <c r="FUC13" s="146" t="str">
        <f>IF('Summary Clear'!FUV2=0,"",'Summary Clear'!FUV2)</f>
        <v/>
      </c>
      <c r="FUD13" s="146" t="str">
        <f>IF('Summary Clear'!FUW2=0,"",'Summary Clear'!FUW2)</f>
        <v/>
      </c>
      <c r="FUE13" s="146" t="str">
        <f>IF('Summary Clear'!FUX2=0,"",'Summary Clear'!FUX2)</f>
        <v/>
      </c>
      <c r="FUF13" s="146" t="str">
        <f>IF('Summary Clear'!FUY2=0,"",'Summary Clear'!FUY2)</f>
        <v/>
      </c>
      <c r="FUG13" s="146" t="str">
        <f>IF('Summary Clear'!FUZ2=0,"",'Summary Clear'!FUZ2)</f>
        <v/>
      </c>
      <c r="FUH13" s="146" t="str">
        <f>IF('Summary Clear'!FVA2=0,"",'Summary Clear'!FVA2)</f>
        <v/>
      </c>
      <c r="FUI13" s="146" t="str">
        <f>IF('Summary Clear'!FVB2=0,"",'Summary Clear'!FVB2)</f>
        <v/>
      </c>
      <c r="FUJ13" s="146" t="str">
        <f>IF('Summary Clear'!FVC2=0,"",'Summary Clear'!FVC2)</f>
        <v/>
      </c>
      <c r="FUK13" s="146" t="str">
        <f>IF('Summary Clear'!FVD2=0,"",'Summary Clear'!FVD2)</f>
        <v/>
      </c>
      <c r="FUL13" s="146" t="str">
        <f>IF('Summary Clear'!FVE2=0,"",'Summary Clear'!FVE2)</f>
        <v/>
      </c>
      <c r="FUM13" s="146" t="str">
        <f>IF('Summary Clear'!FVF2=0,"",'Summary Clear'!FVF2)</f>
        <v/>
      </c>
      <c r="FUN13" s="146" t="str">
        <f>IF('Summary Clear'!FVG2=0,"",'Summary Clear'!FVG2)</f>
        <v/>
      </c>
      <c r="FUO13" s="146" t="str">
        <f>IF('Summary Clear'!FVH2=0,"",'Summary Clear'!FVH2)</f>
        <v/>
      </c>
      <c r="FUP13" s="146" t="str">
        <f>IF('Summary Clear'!FVI2=0,"",'Summary Clear'!FVI2)</f>
        <v/>
      </c>
      <c r="FUQ13" s="146" t="str">
        <f>IF('Summary Clear'!FVJ2=0,"",'Summary Clear'!FVJ2)</f>
        <v/>
      </c>
      <c r="FUR13" s="146" t="str">
        <f>IF('Summary Clear'!FVK2=0,"",'Summary Clear'!FVK2)</f>
        <v/>
      </c>
      <c r="FUS13" s="146" t="str">
        <f>IF('Summary Clear'!FVL2=0,"",'Summary Clear'!FVL2)</f>
        <v/>
      </c>
      <c r="FUT13" s="146" t="str">
        <f>IF('Summary Clear'!FVM2=0,"",'Summary Clear'!FVM2)</f>
        <v/>
      </c>
      <c r="FUU13" s="146" t="str">
        <f>IF('Summary Clear'!FVN2=0,"",'Summary Clear'!FVN2)</f>
        <v/>
      </c>
      <c r="FUV13" s="146" t="str">
        <f>IF('Summary Clear'!FVO2=0,"",'Summary Clear'!FVO2)</f>
        <v/>
      </c>
      <c r="FUW13" s="146" t="str">
        <f>IF('Summary Clear'!FVP2=0,"",'Summary Clear'!FVP2)</f>
        <v/>
      </c>
      <c r="FUX13" s="146" t="str">
        <f>IF('Summary Clear'!FVQ2=0,"",'Summary Clear'!FVQ2)</f>
        <v/>
      </c>
      <c r="FUY13" s="146" t="str">
        <f>IF('Summary Clear'!FVR2=0,"",'Summary Clear'!FVR2)</f>
        <v/>
      </c>
      <c r="FUZ13" s="146" t="str">
        <f>IF('Summary Clear'!FVS2=0,"",'Summary Clear'!FVS2)</f>
        <v/>
      </c>
      <c r="FVA13" s="146" t="str">
        <f>IF('Summary Clear'!FVT2=0,"",'Summary Clear'!FVT2)</f>
        <v/>
      </c>
      <c r="FVB13" s="146" t="str">
        <f>IF('Summary Clear'!FVU2=0,"",'Summary Clear'!FVU2)</f>
        <v/>
      </c>
      <c r="FVC13" s="146" t="str">
        <f>IF('Summary Clear'!FVV2=0,"",'Summary Clear'!FVV2)</f>
        <v/>
      </c>
      <c r="FVD13" s="146" t="str">
        <f>IF('Summary Clear'!FVW2=0,"",'Summary Clear'!FVW2)</f>
        <v/>
      </c>
      <c r="FVE13" s="146" t="str">
        <f>IF('Summary Clear'!FVX2=0,"",'Summary Clear'!FVX2)</f>
        <v/>
      </c>
      <c r="FVF13" s="146" t="str">
        <f>IF('Summary Clear'!FVY2=0,"",'Summary Clear'!FVY2)</f>
        <v/>
      </c>
      <c r="FVG13" s="146" t="str">
        <f>IF('Summary Clear'!FVZ2=0,"",'Summary Clear'!FVZ2)</f>
        <v/>
      </c>
      <c r="FVH13" s="146" t="str">
        <f>IF('Summary Clear'!FWA2=0,"",'Summary Clear'!FWA2)</f>
        <v/>
      </c>
      <c r="FVI13" s="146" t="str">
        <f>IF('Summary Clear'!FWB2=0,"",'Summary Clear'!FWB2)</f>
        <v/>
      </c>
      <c r="FVJ13" s="146" t="str">
        <f>IF('Summary Clear'!FWC2=0,"",'Summary Clear'!FWC2)</f>
        <v/>
      </c>
      <c r="FVK13" s="146" t="str">
        <f>IF('Summary Clear'!FWD2=0,"",'Summary Clear'!FWD2)</f>
        <v/>
      </c>
      <c r="FVL13" s="146" t="str">
        <f>IF('Summary Clear'!FWE2=0,"",'Summary Clear'!FWE2)</f>
        <v/>
      </c>
      <c r="FVM13" s="146" t="str">
        <f>IF('Summary Clear'!FWF2=0,"",'Summary Clear'!FWF2)</f>
        <v/>
      </c>
      <c r="FVN13" s="146" t="str">
        <f>IF('Summary Clear'!FWG2=0,"",'Summary Clear'!FWG2)</f>
        <v/>
      </c>
      <c r="FVO13" s="146" t="str">
        <f>IF('Summary Clear'!FWH2=0,"",'Summary Clear'!FWH2)</f>
        <v/>
      </c>
      <c r="FVP13" s="146" t="str">
        <f>IF('Summary Clear'!FWI2=0,"",'Summary Clear'!FWI2)</f>
        <v/>
      </c>
      <c r="FVQ13" s="146" t="str">
        <f>IF('Summary Clear'!FWJ2=0,"",'Summary Clear'!FWJ2)</f>
        <v/>
      </c>
      <c r="FVR13" s="146" t="str">
        <f>IF('Summary Clear'!FWK2=0,"",'Summary Clear'!FWK2)</f>
        <v/>
      </c>
      <c r="FVS13" s="146" t="str">
        <f>IF('Summary Clear'!FWL2=0,"",'Summary Clear'!FWL2)</f>
        <v/>
      </c>
      <c r="FVT13" s="146" t="str">
        <f>IF('Summary Clear'!FWM2=0,"",'Summary Clear'!FWM2)</f>
        <v/>
      </c>
      <c r="FVU13" s="146" t="str">
        <f>IF('Summary Clear'!FWN2=0,"",'Summary Clear'!FWN2)</f>
        <v/>
      </c>
      <c r="FVV13" s="146" t="str">
        <f>IF('Summary Clear'!FWO2=0,"",'Summary Clear'!FWO2)</f>
        <v/>
      </c>
      <c r="FVW13" s="146" t="str">
        <f>IF('Summary Clear'!FWP2=0,"",'Summary Clear'!FWP2)</f>
        <v/>
      </c>
      <c r="FVX13" s="146" t="str">
        <f>IF('Summary Clear'!FWQ2=0,"",'Summary Clear'!FWQ2)</f>
        <v/>
      </c>
      <c r="FVY13" s="146" t="str">
        <f>IF('Summary Clear'!FWR2=0,"",'Summary Clear'!FWR2)</f>
        <v/>
      </c>
      <c r="FVZ13" s="146" t="str">
        <f>IF('Summary Clear'!FWS2=0,"",'Summary Clear'!FWS2)</f>
        <v/>
      </c>
      <c r="FWA13" s="146" t="str">
        <f>IF('Summary Clear'!FWT2=0,"",'Summary Clear'!FWT2)</f>
        <v/>
      </c>
      <c r="FWB13" s="146" t="str">
        <f>IF('Summary Clear'!FWU2=0,"",'Summary Clear'!FWU2)</f>
        <v/>
      </c>
      <c r="FWC13" s="146" t="str">
        <f>IF('Summary Clear'!FWV2=0,"",'Summary Clear'!FWV2)</f>
        <v/>
      </c>
      <c r="FWD13" s="146" t="str">
        <f>IF('Summary Clear'!FWW2=0,"",'Summary Clear'!FWW2)</f>
        <v/>
      </c>
      <c r="FWE13" s="146" t="str">
        <f>IF('Summary Clear'!FWX2=0,"",'Summary Clear'!FWX2)</f>
        <v/>
      </c>
      <c r="FWF13" s="146" t="str">
        <f>IF('Summary Clear'!FWY2=0,"",'Summary Clear'!FWY2)</f>
        <v/>
      </c>
      <c r="FWG13" s="146" t="str">
        <f>IF('Summary Clear'!FWZ2=0,"",'Summary Clear'!FWZ2)</f>
        <v/>
      </c>
      <c r="FWH13" s="146" t="str">
        <f>IF('Summary Clear'!FXA2=0,"",'Summary Clear'!FXA2)</f>
        <v/>
      </c>
      <c r="FWI13" s="146" t="str">
        <f>IF('Summary Clear'!FXB2=0,"",'Summary Clear'!FXB2)</f>
        <v/>
      </c>
      <c r="FWJ13" s="146" t="str">
        <f>IF('Summary Clear'!FXC2=0,"",'Summary Clear'!FXC2)</f>
        <v/>
      </c>
      <c r="FWK13" s="146" t="str">
        <f>IF('Summary Clear'!FXD2=0,"",'Summary Clear'!FXD2)</f>
        <v/>
      </c>
      <c r="FWL13" s="146" t="str">
        <f>IF('Summary Clear'!FXE2=0,"",'Summary Clear'!FXE2)</f>
        <v/>
      </c>
      <c r="FWM13" s="146" t="str">
        <f>IF('Summary Clear'!FXF2=0,"",'Summary Clear'!FXF2)</f>
        <v/>
      </c>
      <c r="FWN13" s="146" t="str">
        <f>IF('Summary Clear'!FXG2=0,"",'Summary Clear'!FXG2)</f>
        <v/>
      </c>
      <c r="FWO13" s="146" t="str">
        <f>IF('Summary Clear'!FXH2=0,"",'Summary Clear'!FXH2)</f>
        <v/>
      </c>
      <c r="FWP13" s="146" t="str">
        <f>IF('Summary Clear'!FXI2=0,"",'Summary Clear'!FXI2)</f>
        <v/>
      </c>
      <c r="FWQ13" s="146" t="str">
        <f>IF('Summary Clear'!FXJ2=0,"",'Summary Clear'!FXJ2)</f>
        <v/>
      </c>
      <c r="FWR13" s="146" t="str">
        <f>IF('Summary Clear'!FXK2=0,"",'Summary Clear'!FXK2)</f>
        <v/>
      </c>
      <c r="FWS13" s="146" t="str">
        <f>IF('Summary Clear'!FXL2=0,"",'Summary Clear'!FXL2)</f>
        <v/>
      </c>
      <c r="FWT13" s="146" t="str">
        <f>IF('Summary Clear'!FXM2=0,"",'Summary Clear'!FXM2)</f>
        <v/>
      </c>
      <c r="FWU13" s="146" t="str">
        <f>IF('Summary Clear'!FXN2=0,"",'Summary Clear'!FXN2)</f>
        <v/>
      </c>
      <c r="FWV13" s="146" t="str">
        <f>IF('Summary Clear'!FXO2=0,"",'Summary Clear'!FXO2)</f>
        <v/>
      </c>
      <c r="FWW13" s="146" t="str">
        <f>IF('Summary Clear'!FXP2=0,"",'Summary Clear'!FXP2)</f>
        <v/>
      </c>
      <c r="FWX13" s="146" t="str">
        <f>IF('Summary Clear'!FXQ2=0,"",'Summary Clear'!FXQ2)</f>
        <v/>
      </c>
      <c r="FWY13" s="146" t="str">
        <f>IF('Summary Clear'!FXR2=0,"",'Summary Clear'!FXR2)</f>
        <v/>
      </c>
      <c r="FWZ13" s="146" t="str">
        <f>IF('Summary Clear'!FXS2=0,"",'Summary Clear'!FXS2)</f>
        <v/>
      </c>
      <c r="FXA13" s="146" t="str">
        <f>IF('Summary Clear'!FXT2=0,"",'Summary Clear'!FXT2)</f>
        <v/>
      </c>
      <c r="FXB13" s="146" t="str">
        <f>IF('Summary Clear'!FXU2=0,"",'Summary Clear'!FXU2)</f>
        <v/>
      </c>
      <c r="FXC13" s="146" t="str">
        <f>IF('Summary Clear'!FXV2=0,"",'Summary Clear'!FXV2)</f>
        <v/>
      </c>
      <c r="FXD13" s="146" t="str">
        <f>IF('Summary Clear'!FXW2=0,"",'Summary Clear'!FXW2)</f>
        <v/>
      </c>
      <c r="FXE13" s="146" t="str">
        <f>IF('Summary Clear'!FXX2=0,"",'Summary Clear'!FXX2)</f>
        <v/>
      </c>
      <c r="FXF13" s="146" t="str">
        <f>IF('Summary Clear'!FXY2=0,"",'Summary Clear'!FXY2)</f>
        <v/>
      </c>
      <c r="FXG13" s="146" t="str">
        <f>IF('Summary Clear'!FXZ2=0,"",'Summary Clear'!FXZ2)</f>
        <v/>
      </c>
      <c r="FXH13" s="146" t="str">
        <f>IF('Summary Clear'!FYA2=0,"",'Summary Clear'!FYA2)</f>
        <v/>
      </c>
      <c r="FXI13" s="146" t="str">
        <f>IF('Summary Clear'!FYB2=0,"",'Summary Clear'!FYB2)</f>
        <v/>
      </c>
      <c r="FXJ13" s="146" t="str">
        <f>IF('Summary Clear'!FYC2=0,"",'Summary Clear'!FYC2)</f>
        <v/>
      </c>
      <c r="FXK13" s="146" t="str">
        <f>IF('Summary Clear'!FYD2=0,"",'Summary Clear'!FYD2)</f>
        <v/>
      </c>
      <c r="FXL13" s="146" t="str">
        <f>IF('Summary Clear'!FYE2=0,"",'Summary Clear'!FYE2)</f>
        <v/>
      </c>
      <c r="FXM13" s="146" t="str">
        <f>IF('Summary Clear'!FYF2=0,"",'Summary Clear'!FYF2)</f>
        <v/>
      </c>
      <c r="FXN13" s="146" t="str">
        <f>IF('Summary Clear'!FYG2=0,"",'Summary Clear'!FYG2)</f>
        <v/>
      </c>
      <c r="FXO13" s="146" t="str">
        <f>IF('Summary Clear'!FYH2=0,"",'Summary Clear'!FYH2)</f>
        <v/>
      </c>
      <c r="FXP13" s="146" t="str">
        <f>IF('Summary Clear'!FYI2=0,"",'Summary Clear'!FYI2)</f>
        <v/>
      </c>
      <c r="FXQ13" s="146" t="str">
        <f>IF('Summary Clear'!FYJ2=0,"",'Summary Clear'!FYJ2)</f>
        <v/>
      </c>
      <c r="FXR13" s="146" t="str">
        <f>IF('Summary Clear'!FYK2=0,"",'Summary Clear'!FYK2)</f>
        <v/>
      </c>
      <c r="FXS13" s="146" t="str">
        <f>IF('Summary Clear'!FYL2=0,"",'Summary Clear'!FYL2)</f>
        <v/>
      </c>
      <c r="FXT13" s="146" t="str">
        <f>IF('Summary Clear'!FYM2=0,"",'Summary Clear'!FYM2)</f>
        <v/>
      </c>
      <c r="FXU13" s="146" t="str">
        <f>IF('Summary Clear'!FYN2=0,"",'Summary Clear'!FYN2)</f>
        <v/>
      </c>
      <c r="FXV13" s="146" t="str">
        <f>IF('Summary Clear'!FYO2=0,"",'Summary Clear'!FYO2)</f>
        <v/>
      </c>
      <c r="FXW13" s="146" t="str">
        <f>IF('Summary Clear'!FYP2=0,"",'Summary Clear'!FYP2)</f>
        <v/>
      </c>
      <c r="FXX13" s="146" t="str">
        <f>IF('Summary Clear'!FYQ2=0,"",'Summary Clear'!FYQ2)</f>
        <v/>
      </c>
      <c r="FXY13" s="146" t="str">
        <f>IF('Summary Clear'!FYR2=0,"",'Summary Clear'!FYR2)</f>
        <v/>
      </c>
      <c r="FXZ13" s="146" t="str">
        <f>IF('Summary Clear'!FYS2=0,"",'Summary Clear'!FYS2)</f>
        <v/>
      </c>
      <c r="FYA13" s="146" t="str">
        <f>IF('Summary Clear'!FYT2=0,"",'Summary Clear'!FYT2)</f>
        <v/>
      </c>
      <c r="FYB13" s="146" t="str">
        <f>IF('Summary Clear'!FYU2=0,"",'Summary Clear'!FYU2)</f>
        <v/>
      </c>
      <c r="FYC13" s="146" t="str">
        <f>IF('Summary Clear'!FYV2=0,"",'Summary Clear'!FYV2)</f>
        <v/>
      </c>
      <c r="FYD13" s="146" t="str">
        <f>IF('Summary Clear'!FYW2=0,"",'Summary Clear'!FYW2)</f>
        <v/>
      </c>
      <c r="FYE13" s="146" t="str">
        <f>IF('Summary Clear'!FYX2=0,"",'Summary Clear'!FYX2)</f>
        <v/>
      </c>
      <c r="FYF13" s="146" t="str">
        <f>IF('Summary Clear'!FYY2=0,"",'Summary Clear'!FYY2)</f>
        <v/>
      </c>
      <c r="FYG13" s="146" t="str">
        <f>IF('Summary Clear'!FYZ2=0,"",'Summary Clear'!FYZ2)</f>
        <v/>
      </c>
      <c r="FYH13" s="146" t="str">
        <f>IF('Summary Clear'!FZA2=0,"",'Summary Clear'!FZA2)</f>
        <v/>
      </c>
      <c r="FYI13" s="146" t="str">
        <f>IF('Summary Clear'!FZB2=0,"",'Summary Clear'!FZB2)</f>
        <v/>
      </c>
      <c r="FYJ13" s="146" t="str">
        <f>IF('Summary Clear'!FZC2=0,"",'Summary Clear'!FZC2)</f>
        <v/>
      </c>
      <c r="FYK13" s="146" t="str">
        <f>IF('Summary Clear'!FZD2=0,"",'Summary Clear'!FZD2)</f>
        <v/>
      </c>
      <c r="FYL13" s="146" t="str">
        <f>IF('Summary Clear'!FZE2=0,"",'Summary Clear'!FZE2)</f>
        <v/>
      </c>
      <c r="FYM13" s="146" t="str">
        <f>IF('Summary Clear'!FZF2=0,"",'Summary Clear'!FZF2)</f>
        <v/>
      </c>
      <c r="FYN13" s="146" t="str">
        <f>IF('Summary Clear'!FZG2=0,"",'Summary Clear'!FZG2)</f>
        <v/>
      </c>
      <c r="FYO13" s="146" t="str">
        <f>IF('Summary Clear'!FZH2=0,"",'Summary Clear'!FZH2)</f>
        <v/>
      </c>
      <c r="FYP13" s="146" t="str">
        <f>IF('Summary Clear'!FZI2=0,"",'Summary Clear'!FZI2)</f>
        <v/>
      </c>
      <c r="FYQ13" s="146" t="str">
        <f>IF('Summary Clear'!FZJ2=0,"",'Summary Clear'!FZJ2)</f>
        <v/>
      </c>
      <c r="FYR13" s="146" t="str">
        <f>IF('Summary Clear'!FZK2=0,"",'Summary Clear'!FZK2)</f>
        <v/>
      </c>
      <c r="FYS13" s="146" t="str">
        <f>IF('Summary Clear'!FZL2=0,"",'Summary Clear'!FZL2)</f>
        <v/>
      </c>
      <c r="FYT13" s="146" t="str">
        <f>IF('Summary Clear'!FZM2=0,"",'Summary Clear'!FZM2)</f>
        <v/>
      </c>
      <c r="FYU13" s="146" t="str">
        <f>IF('Summary Clear'!FZN2=0,"",'Summary Clear'!FZN2)</f>
        <v/>
      </c>
      <c r="FYV13" s="146" t="str">
        <f>IF('Summary Clear'!FZO2=0,"",'Summary Clear'!FZO2)</f>
        <v/>
      </c>
      <c r="FYW13" s="146" t="str">
        <f>IF('Summary Clear'!FZP2=0,"",'Summary Clear'!FZP2)</f>
        <v/>
      </c>
      <c r="FYX13" s="146" t="str">
        <f>IF('Summary Clear'!FZQ2=0,"",'Summary Clear'!FZQ2)</f>
        <v/>
      </c>
      <c r="FYY13" s="146" t="str">
        <f>IF('Summary Clear'!FZR2=0,"",'Summary Clear'!FZR2)</f>
        <v/>
      </c>
      <c r="FYZ13" s="146" t="str">
        <f>IF('Summary Clear'!FZS2=0,"",'Summary Clear'!FZS2)</f>
        <v/>
      </c>
      <c r="FZA13" s="146" t="str">
        <f>IF('Summary Clear'!FZT2=0,"",'Summary Clear'!FZT2)</f>
        <v/>
      </c>
      <c r="FZB13" s="146" t="str">
        <f>IF('Summary Clear'!FZU2=0,"",'Summary Clear'!FZU2)</f>
        <v/>
      </c>
      <c r="FZC13" s="146" t="str">
        <f>IF('Summary Clear'!FZV2=0,"",'Summary Clear'!FZV2)</f>
        <v/>
      </c>
      <c r="FZD13" s="146" t="str">
        <f>IF('Summary Clear'!FZW2=0,"",'Summary Clear'!FZW2)</f>
        <v/>
      </c>
      <c r="FZE13" s="146" t="str">
        <f>IF('Summary Clear'!FZX2=0,"",'Summary Clear'!FZX2)</f>
        <v/>
      </c>
      <c r="FZF13" s="146" t="str">
        <f>IF('Summary Clear'!FZY2=0,"",'Summary Clear'!FZY2)</f>
        <v/>
      </c>
      <c r="FZG13" s="146" t="str">
        <f>IF('Summary Clear'!FZZ2=0,"",'Summary Clear'!FZZ2)</f>
        <v/>
      </c>
      <c r="FZH13" s="146" t="str">
        <f>IF('Summary Clear'!GAA2=0,"",'Summary Clear'!GAA2)</f>
        <v/>
      </c>
      <c r="FZI13" s="146" t="str">
        <f>IF('Summary Clear'!GAB2=0,"",'Summary Clear'!GAB2)</f>
        <v/>
      </c>
      <c r="FZJ13" s="146" t="str">
        <f>IF('Summary Clear'!GAC2=0,"",'Summary Clear'!GAC2)</f>
        <v/>
      </c>
      <c r="FZK13" s="146" t="str">
        <f>IF('Summary Clear'!GAD2=0,"",'Summary Clear'!GAD2)</f>
        <v/>
      </c>
      <c r="FZL13" s="146" t="str">
        <f>IF('Summary Clear'!GAE2=0,"",'Summary Clear'!GAE2)</f>
        <v/>
      </c>
      <c r="FZM13" s="146" t="str">
        <f>IF('Summary Clear'!GAF2=0,"",'Summary Clear'!GAF2)</f>
        <v/>
      </c>
      <c r="FZN13" s="146" t="str">
        <f>IF('Summary Clear'!GAG2=0,"",'Summary Clear'!GAG2)</f>
        <v/>
      </c>
      <c r="FZO13" s="146" t="str">
        <f>IF('Summary Clear'!GAH2=0,"",'Summary Clear'!GAH2)</f>
        <v/>
      </c>
      <c r="FZP13" s="146" t="str">
        <f>IF('Summary Clear'!GAI2=0,"",'Summary Clear'!GAI2)</f>
        <v/>
      </c>
      <c r="FZQ13" s="146" t="str">
        <f>IF('Summary Clear'!GAJ2=0,"",'Summary Clear'!GAJ2)</f>
        <v/>
      </c>
      <c r="FZR13" s="146" t="str">
        <f>IF('Summary Clear'!GAK2=0,"",'Summary Clear'!GAK2)</f>
        <v/>
      </c>
      <c r="FZS13" s="146" t="str">
        <f>IF('Summary Clear'!GAL2=0,"",'Summary Clear'!GAL2)</f>
        <v/>
      </c>
      <c r="FZT13" s="146" t="str">
        <f>IF('Summary Clear'!GAM2=0,"",'Summary Clear'!GAM2)</f>
        <v/>
      </c>
      <c r="FZU13" s="146" t="str">
        <f>IF('Summary Clear'!GAN2=0,"",'Summary Clear'!GAN2)</f>
        <v/>
      </c>
      <c r="FZV13" s="146" t="str">
        <f>IF('Summary Clear'!GAO2=0,"",'Summary Clear'!GAO2)</f>
        <v/>
      </c>
      <c r="FZW13" s="146" t="str">
        <f>IF('Summary Clear'!GAP2=0,"",'Summary Clear'!GAP2)</f>
        <v/>
      </c>
      <c r="FZX13" s="146" t="str">
        <f>IF('Summary Clear'!GAQ2=0,"",'Summary Clear'!GAQ2)</f>
        <v/>
      </c>
      <c r="FZY13" s="146" t="str">
        <f>IF('Summary Clear'!GAR2=0,"",'Summary Clear'!GAR2)</f>
        <v/>
      </c>
      <c r="FZZ13" s="146" t="str">
        <f>IF('Summary Clear'!GAS2=0,"",'Summary Clear'!GAS2)</f>
        <v/>
      </c>
      <c r="GAA13" s="146" t="str">
        <f>IF('Summary Clear'!GAT2=0,"",'Summary Clear'!GAT2)</f>
        <v/>
      </c>
      <c r="GAB13" s="146" t="str">
        <f>IF('Summary Clear'!GAU2=0,"",'Summary Clear'!GAU2)</f>
        <v/>
      </c>
      <c r="GAC13" s="146" t="str">
        <f>IF('Summary Clear'!GAV2=0,"",'Summary Clear'!GAV2)</f>
        <v/>
      </c>
      <c r="GAD13" s="146" t="str">
        <f>IF('Summary Clear'!GAW2=0,"",'Summary Clear'!GAW2)</f>
        <v/>
      </c>
      <c r="GAE13" s="146" t="str">
        <f>IF('Summary Clear'!GAX2=0,"",'Summary Clear'!GAX2)</f>
        <v/>
      </c>
      <c r="GAF13" s="146" t="str">
        <f>IF('Summary Clear'!GAY2=0,"",'Summary Clear'!GAY2)</f>
        <v/>
      </c>
      <c r="GAG13" s="146" t="str">
        <f>IF('Summary Clear'!GAZ2=0,"",'Summary Clear'!GAZ2)</f>
        <v/>
      </c>
      <c r="GAH13" s="146" t="str">
        <f>IF('Summary Clear'!GBA2=0,"",'Summary Clear'!GBA2)</f>
        <v/>
      </c>
      <c r="GAI13" s="146" t="str">
        <f>IF('Summary Clear'!GBB2=0,"",'Summary Clear'!GBB2)</f>
        <v/>
      </c>
      <c r="GAJ13" s="146" t="str">
        <f>IF('Summary Clear'!GBC2=0,"",'Summary Clear'!GBC2)</f>
        <v/>
      </c>
      <c r="GAK13" s="146" t="str">
        <f>IF('Summary Clear'!GBD2=0,"",'Summary Clear'!GBD2)</f>
        <v/>
      </c>
      <c r="GAL13" s="146" t="str">
        <f>IF('Summary Clear'!GBE2=0,"",'Summary Clear'!GBE2)</f>
        <v/>
      </c>
      <c r="GAM13" s="146" t="str">
        <f>IF('Summary Clear'!GBF2=0,"",'Summary Clear'!GBF2)</f>
        <v/>
      </c>
      <c r="GAN13" s="146" t="str">
        <f>IF('Summary Clear'!GBG2=0,"",'Summary Clear'!GBG2)</f>
        <v/>
      </c>
      <c r="GAO13" s="146" t="str">
        <f>IF('Summary Clear'!GBH2=0,"",'Summary Clear'!GBH2)</f>
        <v/>
      </c>
      <c r="GAP13" s="146" t="str">
        <f>IF('Summary Clear'!GBI2=0,"",'Summary Clear'!GBI2)</f>
        <v/>
      </c>
      <c r="GAQ13" s="146" t="str">
        <f>IF('Summary Clear'!GBJ2=0,"",'Summary Clear'!GBJ2)</f>
        <v/>
      </c>
      <c r="GAR13" s="146" t="str">
        <f>IF('Summary Clear'!GBK2=0,"",'Summary Clear'!GBK2)</f>
        <v/>
      </c>
      <c r="GAS13" s="146" t="str">
        <f>IF('Summary Clear'!GBL2=0,"",'Summary Clear'!GBL2)</f>
        <v/>
      </c>
      <c r="GAT13" s="146" t="str">
        <f>IF('Summary Clear'!GBM2=0,"",'Summary Clear'!GBM2)</f>
        <v/>
      </c>
      <c r="GAU13" s="146" t="str">
        <f>IF('Summary Clear'!GBN2=0,"",'Summary Clear'!GBN2)</f>
        <v/>
      </c>
      <c r="GAV13" s="146" t="str">
        <f>IF('Summary Clear'!GBO2=0,"",'Summary Clear'!GBO2)</f>
        <v/>
      </c>
      <c r="GAW13" s="146" t="str">
        <f>IF('Summary Clear'!GBP2=0,"",'Summary Clear'!GBP2)</f>
        <v/>
      </c>
      <c r="GAX13" s="146" t="str">
        <f>IF('Summary Clear'!GBQ2=0,"",'Summary Clear'!GBQ2)</f>
        <v/>
      </c>
      <c r="GAY13" s="146" t="str">
        <f>IF('Summary Clear'!GBR2=0,"",'Summary Clear'!GBR2)</f>
        <v/>
      </c>
      <c r="GAZ13" s="146" t="str">
        <f>IF('Summary Clear'!GBS2=0,"",'Summary Clear'!GBS2)</f>
        <v/>
      </c>
      <c r="GBA13" s="146" t="str">
        <f>IF('Summary Clear'!GBT2=0,"",'Summary Clear'!GBT2)</f>
        <v/>
      </c>
      <c r="GBB13" s="146" t="str">
        <f>IF('Summary Clear'!GBU2=0,"",'Summary Clear'!GBU2)</f>
        <v/>
      </c>
      <c r="GBC13" s="146" t="str">
        <f>IF('Summary Clear'!GBV2=0,"",'Summary Clear'!GBV2)</f>
        <v/>
      </c>
      <c r="GBD13" s="146" t="str">
        <f>IF('Summary Clear'!GBW2=0,"",'Summary Clear'!GBW2)</f>
        <v/>
      </c>
      <c r="GBE13" s="146" t="str">
        <f>IF('Summary Clear'!GBX2=0,"",'Summary Clear'!GBX2)</f>
        <v/>
      </c>
      <c r="GBF13" s="146" t="str">
        <f>IF('Summary Clear'!GBY2=0,"",'Summary Clear'!GBY2)</f>
        <v/>
      </c>
      <c r="GBG13" s="146" t="str">
        <f>IF('Summary Clear'!GBZ2=0,"",'Summary Clear'!GBZ2)</f>
        <v/>
      </c>
      <c r="GBH13" s="146" t="str">
        <f>IF('Summary Clear'!GCA2=0,"",'Summary Clear'!GCA2)</f>
        <v/>
      </c>
      <c r="GBI13" s="146" t="str">
        <f>IF('Summary Clear'!GCB2=0,"",'Summary Clear'!GCB2)</f>
        <v/>
      </c>
      <c r="GBJ13" s="146" t="str">
        <f>IF('Summary Clear'!GCC2=0,"",'Summary Clear'!GCC2)</f>
        <v/>
      </c>
      <c r="GBK13" s="146" t="str">
        <f>IF('Summary Clear'!GCD2=0,"",'Summary Clear'!GCD2)</f>
        <v/>
      </c>
      <c r="GBL13" s="146" t="str">
        <f>IF('Summary Clear'!GCE2=0,"",'Summary Clear'!GCE2)</f>
        <v/>
      </c>
      <c r="GBM13" s="146" t="str">
        <f>IF('Summary Clear'!GCF2=0,"",'Summary Clear'!GCF2)</f>
        <v/>
      </c>
      <c r="GBN13" s="146" t="str">
        <f>IF('Summary Clear'!GCG2=0,"",'Summary Clear'!GCG2)</f>
        <v/>
      </c>
      <c r="GBO13" s="146" t="str">
        <f>IF('Summary Clear'!GCH2=0,"",'Summary Clear'!GCH2)</f>
        <v/>
      </c>
      <c r="GBP13" s="146" t="str">
        <f>IF('Summary Clear'!GCI2=0,"",'Summary Clear'!GCI2)</f>
        <v/>
      </c>
      <c r="GBQ13" s="146" t="str">
        <f>IF('Summary Clear'!GCJ2=0,"",'Summary Clear'!GCJ2)</f>
        <v/>
      </c>
      <c r="GBR13" s="146" t="str">
        <f>IF('Summary Clear'!GCK2=0,"",'Summary Clear'!GCK2)</f>
        <v/>
      </c>
      <c r="GBS13" s="146" t="str">
        <f>IF('Summary Clear'!GCL2=0,"",'Summary Clear'!GCL2)</f>
        <v/>
      </c>
      <c r="GBT13" s="146" t="str">
        <f>IF('Summary Clear'!GCM2=0,"",'Summary Clear'!GCM2)</f>
        <v/>
      </c>
      <c r="GBU13" s="146" t="str">
        <f>IF('Summary Clear'!GCN2=0,"",'Summary Clear'!GCN2)</f>
        <v/>
      </c>
      <c r="GBV13" s="146" t="str">
        <f>IF('Summary Clear'!GCO2=0,"",'Summary Clear'!GCO2)</f>
        <v/>
      </c>
      <c r="GBW13" s="146" t="str">
        <f>IF('Summary Clear'!GCP2=0,"",'Summary Clear'!GCP2)</f>
        <v/>
      </c>
      <c r="GBX13" s="146" t="str">
        <f>IF('Summary Clear'!GCQ2=0,"",'Summary Clear'!GCQ2)</f>
        <v/>
      </c>
      <c r="GBY13" s="146" t="str">
        <f>IF('Summary Clear'!GCR2=0,"",'Summary Clear'!GCR2)</f>
        <v/>
      </c>
      <c r="GBZ13" s="146" t="str">
        <f>IF('Summary Clear'!GCS2=0,"",'Summary Clear'!GCS2)</f>
        <v/>
      </c>
      <c r="GCA13" s="146" t="str">
        <f>IF('Summary Clear'!GCT2=0,"",'Summary Clear'!GCT2)</f>
        <v/>
      </c>
      <c r="GCB13" s="146" t="str">
        <f>IF('Summary Clear'!GCU2=0,"",'Summary Clear'!GCU2)</f>
        <v/>
      </c>
      <c r="GCC13" s="146" t="str">
        <f>IF('Summary Clear'!GCV2=0,"",'Summary Clear'!GCV2)</f>
        <v/>
      </c>
      <c r="GCD13" s="146" t="str">
        <f>IF('Summary Clear'!GCW2=0,"",'Summary Clear'!GCW2)</f>
        <v/>
      </c>
      <c r="GCE13" s="146" t="str">
        <f>IF('Summary Clear'!GCX2=0,"",'Summary Clear'!GCX2)</f>
        <v/>
      </c>
      <c r="GCF13" s="146" t="str">
        <f>IF('Summary Clear'!GCY2=0,"",'Summary Clear'!GCY2)</f>
        <v/>
      </c>
      <c r="GCG13" s="146" t="str">
        <f>IF('Summary Clear'!GCZ2=0,"",'Summary Clear'!GCZ2)</f>
        <v/>
      </c>
      <c r="GCH13" s="146" t="str">
        <f>IF('Summary Clear'!GDA2=0,"",'Summary Clear'!GDA2)</f>
        <v/>
      </c>
      <c r="GCI13" s="146" t="str">
        <f>IF('Summary Clear'!GDB2=0,"",'Summary Clear'!GDB2)</f>
        <v/>
      </c>
      <c r="GCJ13" s="146" t="str">
        <f>IF('Summary Clear'!GDC2=0,"",'Summary Clear'!GDC2)</f>
        <v/>
      </c>
      <c r="GCK13" s="146" t="str">
        <f>IF('Summary Clear'!GDD2=0,"",'Summary Clear'!GDD2)</f>
        <v/>
      </c>
      <c r="GCL13" s="146" t="str">
        <f>IF('Summary Clear'!GDE2=0,"",'Summary Clear'!GDE2)</f>
        <v/>
      </c>
      <c r="GCM13" s="146" t="str">
        <f>IF('Summary Clear'!GDF2=0,"",'Summary Clear'!GDF2)</f>
        <v/>
      </c>
      <c r="GCN13" s="146" t="str">
        <f>IF('Summary Clear'!GDG2=0,"",'Summary Clear'!GDG2)</f>
        <v/>
      </c>
      <c r="GCO13" s="146" t="str">
        <f>IF('Summary Clear'!GDH2=0,"",'Summary Clear'!GDH2)</f>
        <v/>
      </c>
      <c r="GCP13" s="146" t="str">
        <f>IF('Summary Clear'!GDI2=0,"",'Summary Clear'!GDI2)</f>
        <v/>
      </c>
      <c r="GCQ13" s="146" t="str">
        <f>IF('Summary Clear'!GDJ2=0,"",'Summary Clear'!GDJ2)</f>
        <v/>
      </c>
      <c r="GCR13" s="146" t="str">
        <f>IF('Summary Clear'!GDK2=0,"",'Summary Clear'!GDK2)</f>
        <v/>
      </c>
      <c r="GCS13" s="146" t="str">
        <f>IF('Summary Clear'!GDL2=0,"",'Summary Clear'!GDL2)</f>
        <v/>
      </c>
      <c r="GCT13" s="146" t="str">
        <f>IF('Summary Clear'!GDM2=0,"",'Summary Clear'!GDM2)</f>
        <v/>
      </c>
      <c r="GCU13" s="146" t="str">
        <f>IF('Summary Clear'!GDN2=0,"",'Summary Clear'!GDN2)</f>
        <v/>
      </c>
      <c r="GCV13" s="146" t="str">
        <f>IF('Summary Clear'!GDO2=0,"",'Summary Clear'!GDO2)</f>
        <v/>
      </c>
      <c r="GCW13" s="146" t="str">
        <f>IF('Summary Clear'!GDP2=0,"",'Summary Clear'!GDP2)</f>
        <v/>
      </c>
      <c r="GCX13" s="146" t="str">
        <f>IF('Summary Clear'!GDQ2=0,"",'Summary Clear'!GDQ2)</f>
        <v/>
      </c>
      <c r="GCY13" s="146" t="str">
        <f>IF('Summary Clear'!GDR2=0,"",'Summary Clear'!GDR2)</f>
        <v/>
      </c>
      <c r="GCZ13" s="146" t="str">
        <f>IF('Summary Clear'!GDS2=0,"",'Summary Clear'!GDS2)</f>
        <v/>
      </c>
      <c r="GDA13" s="146" t="str">
        <f>IF('Summary Clear'!GDT2=0,"",'Summary Clear'!GDT2)</f>
        <v/>
      </c>
      <c r="GDB13" s="146" t="str">
        <f>IF('Summary Clear'!GDU2=0,"",'Summary Clear'!GDU2)</f>
        <v/>
      </c>
      <c r="GDC13" s="146" t="str">
        <f>IF('Summary Clear'!GDV2=0,"",'Summary Clear'!GDV2)</f>
        <v/>
      </c>
      <c r="GDD13" s="146" t="str">
        <f>IF('Summary Clear'!GDW2=0,"",'Summary Clear'!GDW2)</f>
        <v/>
      </c>
      <c r="GDE13" s="146" t="str">
        <f>IF('Summary Clear'!GDX2=0,"",'Summary Clear'!GDX2)</f>
        <v/>
      </c>
      <c r="GDF13" s="146" t="str">
        <f>IF('Summary Clear'!GDY2=0,"",'Summary Clear'!GDY2)</f>
        <v/>
      </c>
      <c r="GDG13" s="146" t="str">
        <f>IF('Summary Clear'!GDZ2=0,"",'Summary Clear'!GDZ2)</f>
        <v/>
      </c>
      <c r="GDH13" s="146" t="str">
        <f>IF('Summary Clear'!GEA2=0,"",'Summary Clear'!GEA2)</f>
        <v/>
      </c>
      <c r="GDI13" s="146" t="str">
        <f>IF('Summary Clear'!GEB2=0,"",'Summary Clear'!GEB2)</f>
        <v/>
      </c>
      <c r="GDJ13" s="146" t="str">
        <f>IF('Summary Clear'!GEC2=0,"",'Summary Clear'!GEC2)</f>
        <v/>
      </c>
      <c r="GDK13" s="146" t="str">
        <f>IF('Summary Clear'!GED2=0,"",'Summary Clear'!GED2)</f>
        <v/>
      </c>
      <c r="GDL13" s="146" t="str">
        <f>IF('Summary Clear'!GEE2=0,"",'Summary Clear'!GEE2)</f>
        <v/>
      </c>
      <c r="GDM13" s="146" t="str">
        <f>IF('Summary Clear'!GEF2=0,"",'Summary Clear'!GEF2)</f>
        <v/>
      </c>
      <c r="GDN13" s="146" t="str">
        <f>IF('Summary Clear'!GEG2=0,"",'Summary Clear'!GEG2)</f>
        <v/>
      </c>
      <c r="GDO13" s="146" t="str">
        <f>IF('Summary Clear'!GEH2=0,"",'Summary Clear'!GEH2)</f>
        <v/>
      </c>
      <c r="GDP13" s="146" t="str">
        <f>IF('Summary Clear'!GEI2=0,"",'Summary Clear'!GEI2)</f>
        <v/>
      </c>
      <c r="GDQ13" s="146" t="str">
        <f>IF('Summary Clear'!GEJ2=0,"",'Summary Clear'!GEJ2)</f>
        <v/>
      </c>
      <c r="GDR13" s="146" t="str">
        <f>IF('Summary Clear'!GEK2=0,"",'Summary Clear'!GEK2)</f>
        <v/>
      </c>
      <c r="GDS13" s="146" t="str">
        <f>IF('Summary Clear'!GEL2=0,"",'Summary Clear'!GEL2)</f>
        <v/>
      </c>
      <c r="GDT13" s="146" t="str">
        <f>IF('Summary Clear'!GEM2=0,"",'Summary Clear'!GEM2)</f>
        <v/>
      </c>
      <c r="GDU13" s="146" t="str">
        <f>IF('Summary Clear'!GEN2=0,"",'Summary Clear'!GEN2)</f>
        <v/>
      </c>
      <c r="GDV13" s="146" t="str">
        <f>IF('Summary Clear'!GEO2=0,"",'Summary Clear'!GEO2)</f>
        <v/>
      </c>
      <c r="GDW13" s="146" t="str">
        <f>IF('Summary Clear'!GEP2=0,"",'Summary Clear'!GEP2)</f>
        <v/>
      </c>
      <c r="GDX13" s="146" t="str">
        <f>IF('Summary Clear'!GEQ2=0,"",'Summary Clear'!GEQ2)</f>
        <v/>
      </c>
      <c r="GDY13" s="146" t="str">
        <f>IF('Summary Clear'!GER2=0,"",'Summary Clear'!GER2)</f>
        <v/>
      </c>
      <c r="GDZ13" s="146" t="str">
        <f>IF('Summary Clear'!GES2=0,"",'Summary Clear'!GES2)</f>
        <v/>
      </c>
      <c r="GEA13" s="146" t="str">
        <f>IF('Summary Clear'!GET2=0,"",'Summary Clear'!GET2)</f>
        <v/>
      </c>
      <c r="GEB13" s="146" t="str">
        <f>IF('Summary Clear'!GEU2=0,"",'Summary Clear'!GEU2)</f>
        <v/>
      </c>
      <c r="GEC13" s="146" t="str">
        <f>IF('Summary Clear'!GEV2=0,"",'Summary Clear'!GEV2)</f>
        <v/>
      </c>
      <c r="GED13" s="146" t="str">
        <f>IF('Summary Clear'!GEW2=0,"",'Summary Clear'!GEW2)</f>
        <v/>
      </c>
      <c r="GEE13" s="146" t="str">
        <f>IF('Summary Clear'!GEX2=0,"",'Summary Clear'!GEX2)</f>
        <v/>
      </c>
      <c r="GEF13" s="146" t="str">
        <f>IF('Summary Clear'!GEY2=0,"",'Summary Clear'!GEY2)</f>
        <v/>
      </c>
      <c r="GEG13" s="146" t="str">
        <f>IF('Summary Clear'!GEZ2=0,"",'Summary Clear'!GEZ2)</f>
        <v/>
      </c>
      <c r="GEH13" s="146" t="str">
        <f>IF('Summary Clear'!GFA2=0,"",'Summary Clear'!GFA2)</f>
        <v/>
      </c>
      <c r="GEI13" s="146" t="str">
        <f>IF('Summary Clear'!GFB2=0,"",'Summary Clear'!GFB2)</f>
        <v/>
      </c>
      <c r="GEJ13" s="146" t="str">
        <f>IF('Summary Clear'!GFC2=0,"",'Summary Clear'!GFC2)</f>
        <v/>
      </c>
      <c r="GEK13" s="146" t="str">
        <f>IF('Summary Clear'!GFD2=0,"",'Summary Clear'!GFD2)</f>
        <v/>
      </c>
      <c r="GEL13" s="146" t="str">
        <f>IF('Summary Clear'!GFE2=0,"",'Summary Clear'!GFE2)</f>
        <v/>
      </c>
      <c r="GEM13" s="146" t="str">
        <f>IF('Summary Clear'!GFF2=0,"",'Summary Clear'!GFF2)</f>
        <v/>
      </c>
      <c r="GEN13" s="146" t="str">
        <f>IF('Summary Clear'!GFG2=0,"",'Summary Clear'!GFG2)</f>
        <v/>
      </c>
      <c r="GEO13" s="146" t="str">
        <f>IF('Summary Clear'!GFH2=0,"",'Summary Clear'!GFH2)</f>
        <v/>
      </c>
      <c r="GEP13" s="146" t="str">
        <f>IF('Summary Clear'!GFI2=0,"",'Summary Clear'!GFI2)</f>
        <v/>
      </c>
      <c r="GEQ13" s="146" t="str">
        <f>IF('Summary Clear'!GFJ2=0,"",'Summary Clear'!GFJ2)</f>
        <v/>
      </c>
      <c r="GER13" s="146" t="str">
        <f>IF('Summary Clear'!GFK2=0,"",'Summary Clear'!GFK2)</f>
        <v/>
      </c>
      <c r="GES13" s="146" t="str">
        <f>IF('Summary Clear'!GFL2=0,"",'Summary Clear'!GFL2)</f>
        <v/>
      </c>
      <c r="GET13" s="146" t="str">
        <f>IF('Summary Clear'!GFM2=0,"",'Summary Clear'!GFM2)</f>
        <v/>
      </c>
      <c r="GEU13" s="146" t="str">
        <f>IF('Summary Clear'!GFN2=0,"",'Summary Clear'!GFN2)</f>
        <v/>
      </c>
      <c r="GEV13" s="146" t="str">
        <f>IF('Summary Clear'!GFO2=0,"",'Summary Clear'!GFO2)</f>
        <v/>
      </c>
      <c r="GEW13" s="146" t="str">
        <f>IF('Summary Clear'!GFP2=0,"",'Summary Clear'!GFP2)</f>
        <v/>
      </c>
      <c r="GEX13" s="146" t="str">
        <f>IF('Summary Clear'!GFQ2=0,"",'Summary Clear'!GFQ2)</f>
        <v/>
      </c>
      <c r="GEY13" s="146" t="str">
        <f>IF('Summary Clear'!GFR2=0,"",'Summary Clear'!GFR2)</f>
        <v/>
      </c>
      <c r="GEZ13" s="146" t="str">
        <f>IF('Summary Clear'!GFS2=0,"",'Summary Clear'!GFS2)</f>
        <v/>
      </c>
      <c r="GFA13" s="146" t="str">
        <f>IF('Summary Clear'!GFT2=0,"",'Summary Clear'!GFT2)</f>
        <v/>
      </c>
      <c r="GFB13" s="146" t="str">
        <f>IF('Summary Clear'!GFU2=0,"",'Summary Clear'!GFU2)</f>
        <v/>
      </c>
      <c r="GFC13" s="146" t="str">
        <f>IF('Summary Clear'!GFV2=0,"",'Summary Clear'!GFV2)</f>
        <v/>
      </c>
      <c r="GFD13" s="146" t="str">
        <f>IF('Summary Clear'!GFW2=0,"",'Summary Clear'!GFW2)</f>
        <v/>
      </c>
      <c r="GFE13" s="146" t="str">
        <f>IF('Summary Clear'!GFX2=0,"",'Summary Clear'!GFX2)</f>
        <v/>
      </c>
      <c r="GFF13" s="146" t="str">
        <f>IF('Summary Clear'!GFY2=0,"",'Summary Clear'!GFY2)</f>
        <v/>
      </c>
      <c r="GFG13" s="146" t="str">
        <f>IF('Summary Clear'!GFZ2=0,"",'Summary Clear'!GFZ2)</f>
        <v/>
      </c>
      <c r="GFH13" s="146" t="str">
        <f>IF('Summary Clear'!GGA2=0,"",'Summary Clear'!GGA2)</f>
        <v/>
      </c>
      <c r="GFI13" s="146" t="str">
        <f>IF('Summary Clear'!GGB2=0,"",'Summary Clear'!GGB2)</f>
        <v/>
      </c>
      <c r="GFJ13" s="146" t="str">
        <f>IF('Summary Clear'!GGC2=0,"",'Summary Clear'!GGC2)</f>
        <v/>
      </c>
      <c r="GFK13" s="146" t="str">
        <f>IF('Summary Clear'!GGD2=0,"",'Summary Clear'!GGD2)</f>
        <v/>
      </c>
      <c r="GFL13" s="146" t="str">
        <f>IF('Summary Clear'!GGE2=0,"",'Summary Clear'!GGE2)</f>
        <v/>
      </c>
      <c r="GFM13" s="146" t="str">
        <f>IF('Summary Clear'!GGF2=0,"",'Summary Clear'!GGF2)</f>
        <v/>
      </c>
      <c r="GFN13" s="146" t="str">
        <f>IF('Summary Clear'!GGG2=0,"",'Summary Clear'!GGG2)</f>
        <v/>
      </c>
      <c r="GFO13" s="146" t="str">
        <f>IF('Summary Clear'!GGH2=0,"",'Summary Clear'!GGH2)</f>
        <v/>
      </c>
      <c r="GFP13" s="146" t="str">
        <f>IF('Summary Clear'!GGI2=0,"",'Summary Clear'!GGI2)</f>
        <v/>
      </c>
      <c r="GFQ13" s="146" t="str">
        <f>IF('Summary Clear'!GGJ2=0,"",'Summary Clear'!GGJ2)</f>
        <v/>
      </c>
      <c r="GFR13" s="146" t="str">
        <f>IF('Summary Clear'!GGK2=0,"",'Summary Clear'!GGK2)</f>
        <v/>
      </c>
      <c r="GFS13" s="146" t="str">
        <f>IF('Summary Clear'!GGL2=0,"",'Summary Clear'!GGL2)</f>
        <v/>
      </c>
      <c r="GFT13" s="146" t="str">
        <f>IF('Summary Clear'!GGM2=0,"",'Summary Clear'!GGM2)</f>
        <v/>
      </c>
      <c r="GFU13" s="146" t="str">
        <f>IF('Summary Clear'!GGN2=0,"",'Summary Clear'!GGN2)</f>
        <v/>
      </c>
      <c r="GFV13" s="146" t="str">
        <f>IF('Summary Clear'!GGO2=0,"",'Summary Clear'!GGO2)</f>
        <v/>
      </c>
      <c r="GFW13" s="146" t="str">
        <f>IF('Summary Clear'!GGP2=0,"",'Summary Clear'!GGP2)</f>
        <v/>
      </c>
      <c r="GFX13" s="146" t="str">
        <f>IF('Summary Clear'!GGQ2=0,"",'Summary Clear'!GGQ2)</f>
        <v/>
      </c>
      <c r="GFY13" s="146" t="str">
        <f>IF('Summary Clear'!GGR2=0,"",'Summary Clear'!GGR2)</f>
        <v/>
      </c>
      <c r="GFZ13" s="146" t="str">
        <f>IF('Summary Clear'!GGS2=0,"",'Summary Clear'!GGS2)</f>
        <v/>
      </c>
      <c r="GGA13" s="146" t="str">
        <f>IF('Summary Clear'!GGT2=0,"",'Summary Clear'!GGT2)</f>
        <v/>
      </c>
      <c r="GGB13" s="146" t="str">
        <f>IF('Summary Clear'!GGU2=0,"",'Summary Clear'!GGU2)</f>
        <v/>
      </c>
      <c r="GGC13" s="146" t="str">
        <f>IF('Summary Clear'!GGV2=0,"",'Summary Clear'!GGV2)</f>
        <v/>
      </c>
      <c r="GGD13" s="146" t="str">
        <f>IF('Summary Clear'!GGW2=0,"",'Summary Clear'!GGW2)</f>
        <v/>
      </c>
      <c r="GGE13" s="146" t="str">
        <f>IF('Summary Clear'!GGX2=0,"",'Summary Clear'!GGX2)</f>
        <v/>
      </c>
      <c r="GGF13" s="146" t="str">
        <f>IF('Summary Clear'!GGY2=0,"",'Summary Clear'!GGY2)</f>
        <v/>
      </c>
      <c r="GGG13" s="146" t="str">
        <f>IF('Summary Clear'!GGZ2=0,"",'Summary Clear'!GGZ2)</f>
        <v/>
      </c>
      <c r="GGH13" s="146" t="str">
        <f>IF('Summary Clear'!GHA2=0,"",'Summary Clear'!GHA2)</f>
        <v/>
      </c>
      <c r="GGI13" s="146" t="str">
        <f>IF('Summary Clear'!GHB2=0,"",'Summary Clear'!GHB2)</f>
        <v/>
      </c>
      <c r="GGJ13" s="146" t="str">
        <f>IF('Summary Clear'!GHC2=0,"",'Summary Clear'!GHC2)</f>
        <v/>
      </c>
      <c r="GGK13" s="146" t="str">
        <f>IF('Summary Clear'!GHD2=0,"",'Summary Clear'!GHD2)</f>
        <v/>
      </c>
      <c r="GGL13" s="146" t="str">
        <f>IF('Summary Clear'!GHE2=0,"",'Summary Clear'!GHE2)</f>
        <v/>
      </c>
      <c r="GGM13" s="146" t="str">
        <f>IF('Summary Clear'!GHF2=0,"",'Summary Clear'!GHF2)</f>
        <v/>
      </c>
      <c r="GGN13" s="146" t="str">
        <f>IF('Summary Clear'!GHG2=0,"",'Summary Clear'!GHG2)</f>
        <v/>
      </c>
      <c r="GGO13" s="146" t="str">
        <f>IF('Summary Clear'!GHH2=0,"",'Summary Clear'!GHH2)</f>
        <v/>
      </c>
      <c r="GGP13" s="146" t="str">
        <f>IF('Summary Clear'!GHI2=0,"",'Summary Clear'!GHI2)</f>
        <v/>
      </c>
      <c r="GGQ13" s="146" t="str">
        <f>IF('Summary Clear'!GHJ2=0,"",'Summary Clear'!GHJ2)</f>
        <v/>
      </c>
      <c r="GGR13" s="146" t="str">
        <f>IF('Summary Clear'!GHK2=0,"",'Summary Clear'!GHK2)</f>
        <v/>
      </c>
      <c r="GGS13" s="146" t="str">
        <f>IF('Summary Clear'!GHL2=0,"",'Summary Clear'!GHL2)</f>
        <v/>
      </c>
      <c r="GGT13" s="146" t="str">
        <f>IF('Summary Clear'!GHM2=0,"",'Summary Clear'!GHM2)</f>
        <v/>
      </c>
      <c r="GGU13" s="146" t="str">
        <f>IF('Summary Clear'!GHN2=0,"",'Summary Clear'!GHN2)</f>
        <v/>
      </c>
      <c r="GGV13" s="146" t="str">
        <f>IF('Summary Clear'!GHO2=0,"",'Summary Clear'!GHO2)</f>
        <v/>
      </c>
      <c r="GGW13" s="146" t="str">
        <f>IF('Summary Clear'!GHP2=0,"",'Summary Clear'!GHP2)</f>
        <v/>
      </c>
      <c r="GGX13" s="146" t="str">
        <f>IF('Summary Clear'!GHQ2=0,"",'Summary Clear'!GHQ2)</f>
        <v/>
      </c>
      <c r="GGY13" s="146" t="str">
        <f>IF('Summary Clear'!GHR2=0,"",'Summary Clear'!GHR2)</f>
        <v/>
      </c>
      <c r="GGZ13" s="146" t="str">
        <f>IF('Summary Clear'!GHS2=0,"",'Summary Clear'!GHS2)</f>
        <v/>
      </c>
      <c r="GHA13" s="146" t="str">
        <f>IF('Summary Clear'!GHT2=0,"",'Summary Clear'!GHT2)</f>
        <v/>
      </c>
      <c r="GHB13" s="146" t="str">
        <f>IF('Summary Clear'!GHU2=0,"",'Summary Clear'!GHU2)</f>
        <v/>
      </c>
      <c r="GHC13" s="146" t="str">
        <f>IF('Summary Clear'!GHV2=0,"",'Summary Clear'!GHV2)</f>
        <v/>
      </c>
      <c r="GHD13" s="146" t="str">
        <f>IF('Summary Clear'!GHW2=0,"",'Summary Clear'!GHW2)</f>
        <v/>
      </c>
      <c r="GHE13" s="146" t="str">
        <f>IF('Summary Clear'!GHX2=0,"",'Summary Clear'!GHX2)</f>
        <v/>
      </c>
      <c r="GHF13" s="146" t="str">
        <f>IF('Summary Clear'!GHY2=0,"",'Summary Clear'!GHY2)</f>
        <v/>
      </c>
      <c r="GHG13" s="146" t="str">
        <f>IF('Summary Clear'!GHZ2=0,"",'Summary Clear'!GHZ2)</f>
        <v/>
      </c>
      <c r="GHH13" s="146" t="str">
        <f>IF('Summary Clear'!GIA2=0,"",'Summary Clear'!GIA2)</f>
        <v/>
      </c>
      <c r="GHI13" s="146" t="str">
        <f>IF('Summary Clear'!GIB2=0,"",'Summary Clear'!GIB2)</f>
        <v/>
      </c>
      <c r="GHJ13" s="146" t="str">
        <f>IF('Summary Clear'!GIC2=0,"",'Summary Clear'!GIC2)</f>
        <v/>
      </c>
      <c r="GHK13" s="146" t="str">
        <f>IF('Summary Clear'!GID2=0,"",'Summary Clear'!GID2)</f>
        <v/>
      </c>
      <c r="GHL13" s="146" t="str">
        <f>IF('Summary Clear'!GIE2=0,"",'Summary Clear'!GIE2)</f>
        <v/>
      </c>
      <c r="GHM13" s="146" t="str">
        <f>IF('Summary Clear'!GIF2=0,"",'Summary Clear'!GIF2)</f>
        <v/>
      </c>
      <c r="GHN13" s="146" t="str">
        <f>IF('Summary Clear'!GIG2=0,"",'Summary Clear'!GIG2)</f>
        <v/>
      </c>
      <c r="GHO13" s="146" t="str">
        <f>IF('Summary Clear'!GIH2=0,"",'Summary Clear'!GIH2)</f>
        <v/>
      </c>
      <c r="GHP13" s="146" t="str">
        <f>IF('Summary Clear'!GII2=0,"",'Summary Clear'!GII2)</f>
        <v/>
      </c>
      <c r="GHQ13" s="146" t="str">
        <f>IF('Summary Clear'!GIJ2=0,"",'Summary Clear'!GIJ2)</f>
        <v/>
      </c>
      <c r="GHR13" s="146" t="str">
        <f>IF('Summary Clear'!GIK2=0,"",'Summary Clear'!GIK2)</f>
        <v/>
      </c>
      <c r="GHS13" s="146" t="str">
        <f>IF('Summary Clear'!GIL2=0,"",'Summary Clear'!GIL2)</f>
        <v/>
      </c>
      <c r="GHT13" s="146" t="str">
        <f>IF('Summary Clear'!GIM2=0,"",'Summary Clear'!GIM2)</f>
        <v/>
      </c>
      <c r="GHU13" s="146" t="str">
        <f>IF('Summary Clear'!GIN2=0,"",'Summary Clear'!GIN2)</f>
        <v/>
      </c>
      <c r="GHV13" s="146" t="str">
        <f>IF('Summary Clear'!GIO2=0,"",'Summary Clear'!GIO2)</f>
        <v/>
      </c>
      <c r="GHW13" s="146" t="str">
        <f>IF('Summary Clear'!GIP2=0,"",'Summary Clear'!GIP2)</f>
        <v/>
      </c>
      <c r="GHX13" s="146" t="str">
        <f>IF('Summary Clear'!GIQ2=0,"",'Summary Clear'!GIQ2)</f>
        <v/>
      </c>
      <c r="GHY13" s="146" t="str">
        <f>IF('Summary Clear'!GIR2=0,"",'Summary Clear'!GIR2)</f>
        <v/>
      </c>
      <c r="GHZ13" s="146" t="str">
        <f>IF('Summary Clear'!GIS2=0,"",'Summary Clear'!GIS2)</f>
        <v/>
      </c>
      <c r="GIA13" s="146" t="str">
        <f>IF('Summary Clear'!GIT2=0,"",'Summary Clear'!GIT2)</f>
        <v/>
      </c>
      <c r="GIB13" s="146" t="str">
        <f>IF('Summary Clear'!GIU2=0,"",'Summary Clear'!GIU2)</f>
        <v/>
      </c>
      <c r="GIC13" s="146" t="str">
        <f>IF('Summary Clear'!GIV2=0,"",'Summary Clear'!GIV2)</f>
        <v/>
      </c>
      <c r="GID13" s="146" t="str">
        <f>IF('Summary Clear'!GIW2=0,"",'Summary Clear'!GIW2)</f>
        <v/>
      </c>
      <c r="GIE13" s="146" t="str">
        <f>IF('Summary Clear'!GIX2=0,"",'Summary Clear'!GIX2)</f>
        <v/>
      </c>
      <c r="GIF13" s="146" t="str">
        <f>IF('Summary Clear'!GIY2=0,"",'Summary Clear'!GIY2)</f>
        <v/>
      </c>
      <c r="GIG13" s="146" t="str">
        <f>IF('Summary Clear'!GIZ2=0,"",'Summary Clear'!GIZ2)</f>
        <v/>
      </c>
      <c r="GIH13" s="146" t="str">
        <f>IF('Summary Clear'!GJA2=0,"",'Summary Clear'!GJA2)</f>
        <v/>
      </c>
      <c r="GII13" s="146" t="str">
        <f>IF('Summary Clear'!GJB2=0,"",'Summary Clear'!GJB2)</f>
        <v/>
      </c>
      <c r="GIJ13" s="146" t="str">
        <f>IF('Summary Clear'!GJC2=0,"",'Summary Clear'!GJC2)</f>
        <v/>
      </c>
      <c r="GIK13" s="146" t="str">
        <f>IF('Summary Clear'!GJD2=0,"",'Summary Clear'!GJD2)</f>
        <v/>
      </c>
      <c r="GIL13" s="146" t="str">
        <f>IF('Summary Clear'!GJE2=0,"",'Summary Clear'!GJE2)</f>
        <v/>
      </c>
      <c r="GIM13" s="146" t="str">
        <f>IF('Summary Clear'!GJF2=0,"",'Summary Clear'!GJF2)</f>
        <v/>
      </c>
      <c r="GIN13" s="146" t="str">
        <f>IF('Summary Clear'!GJG2=0,"",'Summary Clear'!GJG2)</f>
        <v/>
      </c>
      <c r="GIO13" s="146" t="str">
        <f>IF('Summary Clear'!GJH2=0,"",'Summary Clear'!GJH2)</f>
        <v/>
      </c>
      <c r="GIP13" s="146" t="str">
        <f>IF('Summary Clear'!GJI2=0,"",'Summary Clear'!GJI2)</f>
        <v/>
      </c>
      <c r="GIQ13" s="146" t="str">
        <f>IF('Summary Clear'!GJJ2=0,"",'Summary Clear'!GJJ2)</f>
        <v/>
      </c>
      <c r="GIR13" s="146" t="str">
        <f>IF('Summary Clear'!GJK2=0,"",'Summary Clear'!GJK2)</f>
        <v/>
      </c>
      <c r="GIS13" s="146" t="str">
        <f>IF('Summary Clear'!GJL2=0,"",'Summary Clear'!GJL2)</f>
        <v/>
      </c>
      <c r="GIT13" s="146" t="str">
        <f>IF('Summary Clear'!GJM2=0,"",'Summary Clear'!GJM2)</f>
        <v/>
      </c>
      <c r="GIU13" s="146" t="str">
        <f>IF('Summary Clear'!GJN2=0,"",'Summary Clear'!GJN2)</f>
        <v/>
      </c>
      <c r="GIV13" s="146" t="str">
        <f>IF('Summary Clear'!GJO2=0,"",'Summary Clear'!GJO2)</f>
        <v/>
      </c>
      <c r="GIW13" s="146" t="str">
        <f>IF('Summary Clear'!GJP2=0,"",'Summary Clear'!GJP2)</f>
        <v/>
      </c>
      <c r="GIX13" s="146" t="str">
        <f>IF('Summary Clear'!GJQ2=0,"",'Summary Clear'!GJQ2)</f>
        <v/>
      </c>
      <c r="GIY13" s="146" t="str">
        <f>IF('Summary Clear'!GJR2=0,"",'Summary Clear'!GJR2)</f>
        <v/>
      </c>
      <c r="GIZ13" s="146" t="str">
        <f>IF('Summary Clear'!GJS2=0,"",'Summary Clear'!GJS2)</f>
        <v/>
      </c>
      <c r="GJA13" s="146" t="str">
        <f>IF('Summary Clear'!GJT2=0,"",'Summary Clear'!GJT2)</f>
        <v/>
      </c>
      <c r="GJB13" s="146" t="str">
        <f>IF('Summary Clear'!GJU2=0,"",'Summary Clear'!GJU2)</f>
        <v/>
      </c>
      <c r="GJC13" s="146" t="str">
        <f>IF('Summary Clear'!GJV2=0,"",'Summary Clear'!GJV2)</f>
        <v/>
      </c>
      <c r="GJD13" s="146" t="str">
        <f>IF('Summary Clear'!GJW2=0,"",'Summary Clear'!GJW2)</f>
        <v/>
      </c>
      <c r="GJE13" s="146" t="str">
        <f>IF('Summary Clear'!GJX2=0,"",'Summary Clear'!GJX2)</f>
        <v/>
      </c>
      <c r="GJF13" s="146" t="str">
        <f>IF('Summary Clear'!GJY2=0,"",'Summary Clear'!GJY2)</f>
        <v/>
      </c>
      <c r="GJG13" s="146" t="str">
        <f>IF('Summary Clear'!GJZ2=0,"",'Summary Clear'!GJZ2)</f>
        <v/>
      </c>
      <c r="GJH13" s="146" t="str">
        <f>IF('Summary Clear'!GKA2=0,"",'Summary Clear'!GKA2)</f>
        <v/>
      </c>
      <c r="GJI13" s="146" t="str">
        <f>IF('Summary Clear'!GKB2=0,"",'Summary Clear'!GKB2)</f>
        <v/>
      </c>
      <c r="GJJ13" s="146" t="str">
        <f>IF('Summary Clear'!GKC2=0,"",'Summary Clear'!GKC2)</f>
        <v/>
      </c>
      <c r="GJK13" s="146" t="str">
        <f>IF('Summary Clear'!GKD2=0,"",'Summary Clear'!GKD2)</f>
        <v/>
      </c>
      <c r="GJL13" s="146" t="str">
        <f>IF('Summary Clear'!GKE2=0,"",'Summary Clear'!GKE2)</f>
        <v/>
      </c>
      <c r="GJM13" s="146" t="str">
        <f>IF('Summary Clear'!GKF2=0,"",'Summary Clear'!GKF2)</f>
        <v/>
      </c>
      <c r="GJN13" s="146" t="str">
        <f>IF('Summary Clear'!GKG2=0,"",'Summary Clear'!GKG2)</f>
        <v/>
      </c>
      <c r="GJO13" s="146" t="str">
        <f>IF('Summary Clear'!GKH2=0,"",'Summary Clear'!GKH2)</f>
        <v/>
      </c>
      <c r="GJP13" s="146" t="str">
        <f>IF('Summary Clear'!GKI2=0,"",'Summary Clear'!GKI2)</f>
        <v/>
      </c>
      <c r="GJQ13" s="146" t="str">
        <f>IF('Summary Clear'!GKJ2=0,"",'Summary Clear'!GKJ2)</f>
        <v/>
      </c>
      <c r="GJR13" s="146" t="str">
        <f>IF('Summary Clear'!GKK2=0,"",'Summary Clear'!GKK2)</f>
        <v/>
      </c>
      <c r="GJS13" s="146" t="str">
        <f>IF('Summary Clear'!GKL2=0,"",'Summary Clear'!GKL2)</f>
        <v/>
      </c>
      <c r="GJT13" s="146" t="str">
        <f>IF('Summary Clear'!GKM2=0,"",'Summary Clear'!GKM2)</f>
        <v/>
      </c>
      <c r="GJU13" s="146" t="str">
        <f>IF('Summary Clear'!GKN2=0,"",'Summary Clear'!GKN2)</f>
        <v/>
      </c>
      <c r="GJV13" s="146" t="str">
        <f>IF('Summary Clear'!GKO2=0,"",'Summary Clear'!GKO2)</f>
        <v/>
      </c>
      <c r="GJW13" s="146" t="str">
        <f>IF('Summary Clear'!GKP2=0,"",'Summary Clear'!GKP2)</f>
        <v/>
      </c>
      <c r="GJX13" s="146" t="str">
        <f>IF('Summary Clear'!GKQ2=0,"",'Summary Clear'!GKQ2)</f>
        <v/>
      </c>
      <c r="GJY13" s="146" t="str">
        <f>IF('Summary Clear'!GKR2=0,"",'Summary Clear'!GKR2)</f>
        <v/>
      </c>
      <c r="GJZ13" s="146" t="str">
        <f>IF('Summary Clear'!GKS2=0,"",'Summary Clear'!GKS2)</f>
        <v/>
      </c>
      <c r="GKA13" s="146" t="str">
        <f>IF('Summary Clear'!GKT2=0,"",'Summary Clear'!GKT2)</f>
        <v/>
      </c>
      <c r="GKB13" s="146" t="str">
        <f>IF('Summary Clear'!GKU2=0,"",'Summary Clear'!GKU2)</f>
        <v/>
      </c>
      <c r="GKC13" s="146" t="str">
        <f>IF('Summary Clear'!GKV2=0,"",'Summary Clear'!GKV2)</f>
        <v/>
      </c>
      <c r="GKD13" s="146" t="str">
        <f>IF('Summary Clear'!GKW2=0,"",'Summary Clear'!GKW2)</f>
        <v/>
      </c>
      <c r="GKE13" s="146" t="str">
        <f>IF('Summary Clear'!GKX2=0,"",'Summary Clear'!GKX2)</f>
        <v/>
      </c>
      <c r="GKF13" s="146" t="str">
        <f>IF('Summary Clear'!GKY2=0,"",'Summary Clear'!GKY2)</f>
        <v/>
      </c>
      <c r="GKG13" s="146" t="str">
        <f>IF('Summary Clear'!GKZ2=0,"",'Summary Clear'!GKZ2)</f>
        <v/>
      </c>
      <c r="GKH13" s="146" t="str">
        <f>IF('Summary Clear'!GLA2=0,"",'Summary Clear'!GLA2)</f>
        <v/>
      </c>
      <c r="GKI13" s="146" t="str">
        <f>IF('Summary Clear'!GLB2=0,"",'Summary Clear'!GLB2)</f>
        <v/>
      </c>
      <c r="GKJ13" s="146" t="str">
        <f>IF('Summary Clear'!GLC2=0,"",'Summary Clear'!GLC2)</f>
        <v/>
      </c>
      <c r="GKK13" s="146" t="str">
        <f>IF('Summary Clear'!GLD2=0,"",'Summary Clear'!GLD2)</f>
        <v/>
      </c>
      <c r="GKL13" s="146" t="str">
        <f>IF('Summary Clear'!GLE2=0,"",'Summary Clear'!GLE2)</f>
        <v/>
      </c>
      <c r="GKM13" s="146" t="str">
        <f>IF('Summary Clear'!GLF2=0,"",'Summary Clear'!GLF2)</f>
        <v/>
      </c>
      <c r="GKN13" s="146" t="str">
        <f>IF('Summary Clear'!GLG2=0,"",'Summary Clear'!GLG2)</f>
        <v/>
      </c>
      <c r="GKO13" s="146" t="str">
        <f>IF('Summary Clear'!GLH2=0,"",'Summary Clear'!GLH2)</f>
        <v/>
      </c>
      <c r="GKP13" s="146" t="str">
        <f>IF('Summary Clear'!GLI2=0,"",'Summary Clear'!GLI2)</f>
        <v/>
      </c>
      <c r="GKQ13" s="146" t="str">
        <f>IF('Summary Clear'!GLJ2=0,"",'Summary Clear'!GLJ2)</f>
        <v/>
      </c>
      <c r="GKR13" s="146" t="str">
        <f>IF('Summary Clear'!GLK2=0,"",'Summary Clear'!GLK2)</f>
        <v/>
      </c>
      <c r="GKS13" s="146" t="str">
        <f>IF('Summary Clear'!GLL2=0,"",'Summary Clear'!GLL2)</f>
        <v/>
      </c>
      <c r="GKT13" s="146" t="str">
        <f>IF('Summary Clear'!GLM2=0,"",'Summary Clear'!GLM2)</f>
        <v/>
      </c>
      <c r="GKU13" s="146" t="str">
        <f>IF('Summary Clear'!GLN2=0,"",'Summary Clear'!GLN2)</f>
        <v/>
      </c>
      <c r="GKV13" s="146" t="str">
        <f>IF('Summary Clear'!GLO2=0,"",'Summary Clear'!GLO2)</f>
        <v/>
      </c>
      <c r="GKW13" s="146" t="str">
        <f>IF('Summary Clear'!GLP2=0,"",'Summary Clear'!GLP2)</f>
        <v/>
      </c>
      <c r="GKX13" s="146" t="str">
        <f>IF('Summary Clear'!GLQ2=0,"",'Summary Clear'!GLQ2)</f>
        <v/>
      </c>
      <c r="GKY13" s="146" t="str">
        <f>IF('Summary Clear'!GLR2=0,"",'Summary Clear'!GLR2)</f>
        <v/>
      </c>
      <c r="GKZ13" s="146" t="str">
        <f>IF('Summary Clear'!GLS2=0,"",'Summary Clear'!GLS2)</f>
        <v/>
      </c>
      <c r="GLA13" s="146" t="str">
        <f>IF('Summary Clear'!GLT2=0,"",'Summary Clear'!GLT2)</f>
        <v/>
      </c>
      <c r="GLB13" s="146" t="str">
        <f>IF('Summary Clear'!GLU2=0,"",'Summary Clear'!GLU2)</f>
        <v/>
      </c>
      <c r="GLC13" s="146" t="str">
        <f>IF('Summary Clear'!GLV2=0,"",'Summary Clear'!GLV2)</f>
        <v/>
      </c>
      <c r="GLD13" s="146" t="str">
        <f>IF('Summary Clear'!GLW2=0,"",'Summary Clear'!GLW2)</f>
        <v/>
      </c>
      <c r="GLE13" s="146" t="str">
        <f>IF('Summary Clear'!GLX2=0,"",'Summary Clear'!GLX2)</f>
        <v/>
      </c>
      <c r="GLF13" s="146" t="str">
        <f>IF('Summary Clear'!GLY2=0,"",'Summary Clear'!GLY2)</f>
        <v/>
      </c>
      <c r="GLG13" s="146" t="str">
        <f>IF('Summary Clear'!GLZ2=0,"",'Summary Clear'!GLZ2)</f>
        <v/>
      </c>
      <c r="GLH13" s="146" t="str">
        <f>IF('Summary Clear'!GMA2=0,"",'Summary Clear'!GMA2)</f>
        <v/>
      </c>
      <c r="GLI13" s="146" t="str">
        <f>IF('Summary Clear'!GMB2=0,"",'Summary Clear'!GMB2)</f>
        <v/>
      </c>
      <c r="GLJ13" s="146" t="str">
        <f>IF('Summary Clear'!GMC2=0,"",'Summary Clear'!GMC2)</f>
        <v/>
      </c>
      <c r="GLK13" s="146" t="str">
        <f>IF('Summary Clear'!GMD2=0,"",'Summary Clear'!GMD2)</f>
        <v/>
      </c>
      <c r="GLL13" s="146" t="str">
        <f>IF('Summary Clear'!GME2=0,"",'Summary Clear'!GME2)</f>
        <v/>
      </c>
      <c r="GLM13" s="146" t="str">
        <f>IF('Summary Clear'!GMF2=0,"",'Summary Clear'!GMF2)</f>
        <v/>
      </c>
      <c r="GLN13" s="146" t="str">
        <f>IF('Summary Clear'!GMG2=0,"",'Summary Clear'!GMG2)</f>
        <v/>
      </c>
      <c r="GLO13" s="146" t="str">
        <f>IF('Summary Clear'!GMH2=0,"",'Summary Clear'!GMH2)</f>
        <v/>
      </c>
      <c r="GLP13" s="146" t="str">
        <f>IF('Summary Clear'!GMI2=0,"",'Summary Clear'!GMI2)</f>
        <v/>
      </c>
      <c r="GLQ13" s="146" t="str">
        <f>IF('Summary Clear'!GMJ2=0,"",'Summary Clear'!GMJ2)</f>
        <v/>
      </c>
      <c r="GLR13" s="146" t="str">
        <f>IF('Summary Clear'!GMK2=0,"",'Summary Clear'!GMK2)</f>
        <v/>
      </c>
      <c r="GLS13" s="146" t="str">
        <f>IF('Summary Clear'!GML2=0,"",'Summary Clear'!GML2)</f>
        <v/>
      </c>
      <c r="GLT13" s="146" t="str">
        <f>IF('Summary Clear'!GMM2=0,"",'Summary Clear'!GMM2)</f>
        <v/>
      </c>
      <c r="GLU13" s="146" t="str">
        <f>IF('Summary Clear'!GMN2=0,"",'Summary Clear'!GMN2)</f>
        <v/>
      </c>
      <c r="GLV13" s="146" t="str">
        <f>IF('Summary Clear'!GMO2=0,"",'Summary Clear'!GMO2)</f>
        <v/>
      </c>
      <c r="GLW13" s="146" t="str">
        <f>IF('Summary Clear'!GMP2=0,"",'Summary Clear'!GMP2)</f>
        <v/>
      </c>
      <c r="GLX13" s="146" t="str">
        <f>IF('Summary Clear'!GMQ2=0,"",'Summary Clear'!GMQ2)</f>
        <v/>
      </c>
      <c r="GLY13" s="146" t="str">
        <f>IF('Summary Clear'!GMR2=0,"",'Summary Clear'!GMR2)</f>
        <v/>
      </c>
      <c r="GLZ13" s="146" t="str">
        <f>IF('Summary Clear'!GMS2=0,"",'Summary Clear'!GMS2)</f>
        <v/>
      </c>
      <c r="GMA13" s="146" t="str">
        <f>IF('Summary Clear'!GMT2=0,"",'Summary Clear'!GMT2)</f>
        <v/>
      </c>
      <c r="GMB13" s="146" t="str">
        <f>IF('Summary Clear'!GMU2=0,"",'Summary Clear'!GMU2)</f>
        <v/>
      </c>
      <c r="GMC13" s="146" t="str">
        <f>IF('Summary Clear'!GMV2=0,"",'Summary Clear'!GMV2)</f>
        <v/>
      </c>
      <c r="GMD13" s="146" t="str">
        <f>IF('Summary Clear'!GMW2=0,"",'Summary Clear'!GMW2)</f>
        <v/>
      </c>
      <c r="GME13" s="146" t="str">
        <f>IF('Summary Clear'!GMX2=0,"",'Summary Clear'!GMX2)</f>
        <v/>
      </c>
      <c r="GMF13" s="146" t="str">
        <f>IF('Summary Clear'!GMY2=0,"",'Summary Clear'!GMY2)</f>
        <v/>
      </c>
      <c r="GMG13" s="146" t="str">
        <f>IF('Summary Clear'!GMZ2=0,"",'Summary Clear'!GMZ2)</f>
        <v/>
      </c>
      <c r="GMH13" s="146" t="str">
        <f>IF('Summary Clear'!GNA2=0,"",'Summary Clear'!GNA2)</f>
        <v/>
      </c>
      <c r="GMI13" s="146" t="str">
        <f>IF('Summary Clear'!GNB2=0,"",'Summary Clear'!GNB2)</f>
        <v/>
      </c>
      <c r="GMJ13" s="146" t="str">
        <f>IF('Summary Clear'!GNC2=0,"",'Summary Clear'!GNC2)</f>
        <v/>
      </c>
      <c r="GMK13" s="146" t="str">
        <f>IF('Summary Clear'!GND2=0,"",'Summary Clear'!GND2)</f>
        <v/>
      </c>
      <c r="GML13" s="146" t="str">
        <f>IF('Summary Clear'!GNE2=0,"",'Summary Clear'!GNE2)</f>
        <v/>
      </c>
      <c r="GMM13" s="146" t="str">
        <f>IF('Summary Clear'!GNF2=0,"",'Summary Clear'!GNF2)</f>
        <v/>
      </c>
      <c r="GMN13" s="146" t="str">
        <f>IF('Summary Clear'!GNG2=0,"",'Summary Clear'!GNG2)</f>
        <v/>
      </c>
      <c r="GMO13" s="146" t="str">
        <f>IF('Summary Clear'!GNH2=0,"",'Summary Clear'!GNH2)</f>
        <v/>
      </c>
      <c r="GMP13" s="146" t="str">
        <f>IF('Summary Clear'!GNI2=0,"",'Summary Clear'!GNI2)</f>
        <v/>
      </c>
      <c r="GMQ13" s="146" t="str">
        <f>IF('Summary Clear'!GNJ2=0,"",'Summary Clear'!GNJ2)</f>
        <v/>
      </c>
      <c r="GMR13" s="146" t="str">
        <f>IF('Summary Clear'!GNK2=0,"",'Summary Clear'!GNK2)</f>
        <v/>
      </c>
      <c r="GMS13" s="146" t="str">
        <f>IF('Summary Clear'!GNL2=0,"",'Summary Clear'!GNL2)</f>
        <v/>
      </c>
      <c r="GMT13" s="146" t="str">
        <f>IF('Summary Clear'!GNM2=0,"",'Summary Clear'!GNM2)</f>
        <v/>
      </c>
      <c r="GMU13" s="146" t="str">
        <f>IF('Summary Clear'!GNN2=0,"",'Summary Clear'!GNN2)</f>
        <v/>
      </c>
      <c r="GMV13" s="146" t="str">
        <f>IF('Summary Clear'!GNO2=0,"",'Summary Clear'!GNO2)</f>
        <v/>
      </c>
      <c r="GMW13" s="146" t="str">
        <f>IF('Summary Clear'!GNP2=0,"",'Summary Clear'!GNP2)</f>
        <v/>
      </c>
      <c r="GMX13" s="146" t="str">
        <f>IF('Summary Clear'!GNQ2=0,"",'Summary Clear'!GNQ2)</f>
        <v/>
      </c>
      <c r="GMY13" s="146" t="str">
        <f>IF('Summary Clear'!GNR2=0,"",'Summary Clear'!GNR2)</f>
        <v/>
      </c>
      <c r="GMZ13" s="146" t="str">
        <f>IF('Summary Clear'!GNS2=0,"",'Summary Clear'!GNS2)</f>
        <v/>
      </c>
      <c r="GNA13" s="146" t="str">
        <f>IF('Summary Clear'!GNT2=0,"",'Summary Clear'!GNT2)</f>
        <v/>
      </c>
      <c r="GNB13" s="146" t="str">
        <f>IF('Summary Clear'!GNU2=0,"",'Summary Clear'!GNU2)</f>
        <v/>
      </c>
      <c r="GNC13" s="146" t="str">
        <f>IF('Summary Clear'!GNV2=0,"",'Summary Clear'!GNV2)</f>
        <v/>
      </c>
      <c r="GND13" s="146" t="str">
        <f>IF('Summary Clear'!GNW2=0,"",'Summary Clear'!GNW2)</f>
        <v/>
      </c>
      <c r="GNE13" s="146" t="str">
        <f>IF('Summary Clear'!GNX2=0,"",'Summary Clear'!GNX2)</f>
        <v/>
      </c>
      <c r="GNF13" s="146" t="str">
        <f>IF('Summary Clear'!GNY2=0,"",'Summary Clear'!GNY2)</f>
        <v/>
      </c>
      <c r="GNG13" s="146" t="str">
        <f>IF('Summary Clear'!GNZ2=0,"",'Summary Clear'!GNZ2)</f>
        <v/>
      </c>
      <c r="GNH13" s="146" t="str">
        <f>IF('Summary Clear'!GOA2=0,"",'Summary Clear'!GOA2)</f>
        <v/>
      </c>
      <c r="GNI13" s="146" t="str">
        <f>IF('Summary Clear'!GOB2=0,"",'Summary Clear'!GOB2)</f>
        <v/>
      </c>
      <c r="GNJ13" s="146" t="str">
        <f>IF('Summary Clear'!GOC2=0,"",'Summary Clear'!GOC2)</f>
        <v/>
      </c>
      <c r="GNK13" s="146" t="str">
        <f>IF('Summary Clear'!GOD2=0,"",'Summary Clear'!GOD2)</f>
        <v/>
      </c>
      <c r="GNL13" s="146" t="str">
        <f>IF('Summary Clear'!GOE2=0,"",'Summary Clear'!GOE2)</f>
        <v/>
      </c>
      <c r="GNM13" s="146" t="str">
        <f>IF('Summary Clear'!GOF2=0,"",'Summary Clear'!GOF2)</f>
        <v/>
      </c>
      <c r="GNN13" s="146" t="str">
        <f>IF('Summary Clear'!GOG2=0,"",'Summary Clear'!GOG2)</f>
        <v/>
      </c>
      <c r="GNO13" s="146" t="str">
        <f>IF('Summary Clear'!GOH2=0,"",'Summary Clear'!GOH2)</f>
        <v/>
      </c>
      <c r="GNP13" s="146" t="str">
        <f>IF('Summary Clear'!GOI2=0,"",'Summary Clear'!GOI2)</f>
        <v/>
      </c>
      <c r="GNQ13" s="146" t="str">
        <f>IF('Summary Clear'!GOJ2=0,"",'Summary Clear'!GOJ2)</f>
        <v/>
      </c>
      <c r="GNR13" s="146" t="str">
        <f>IF('Summary Clear'!GOK2=0,"",'Summary Clear'!GOK2)</f>
        <v/>
      </c>
      <c r="GNS13" s="146" t="str">
        <f>IF('Summary Clear'!GOL2=0,"",'Summary Clear'!GOL2)</f>
        <v/>
      </c>
      <c r="GNT13" s="146" t="str">
        <f>IF('Summary Clear'!GOM2=0,"",'Summary Clear'!GOM2)</f>
        <v/>
      </c>
      <c r="GNU13" s="146" t="str">
        <f>IF('Summary Clear'!GON2=0,"",'Summary Clear'!GON2)</f>
        <v/>
      </c>
      <c r="GNV13" s="146" t="str">
        <f>IF('Summary Clear'!GOO2=0,"",'Summary Clear'!GOO2)</f>
        <v/>
      </c>
      <c r="GNW13" s="146" t="str">
        <f>IF('Summary Clear'!GOP2=0,"",'Summary Clear'!GOP2)</f>
        <v/>
      </c>
      <c r="GNX13" s="146" t="str">
        <f>IF('Summary Clear'!GOQ2=0,"",'Summary Clear'!GOQ2)</f>
        <v/>
      </c>
      <c r="GNY13" s="146" t="str">
        <f>IF('Summary Clear'!GOR2=0,"",'Summary Clear'!GOR2)</f>
        <v/>
      </c>
      <c r="GNZ13" s="146" t="str">
        <f>IF('Summary Clear'!GOS2=0,"",'Summary Clear'!GOS2)</f>
        <v/>
      </c>
      <c r="GOA13" s="146" t="str">
        <f>IF('Summary Clear'!GOT2=0,"",'Summary Clear'!GOT2)</f>
        <v/>
      </c>
      <c r="GOB13" s="146" t="str">
        <f>IF('Summary Clear'!GOU2=0,"",'Summary Clear'!GOU2)</f>
        <v/>
      </c>
      <c r="GOC13" s="146" t="str">
        <f>IF('Summary Clear'!GOV2=0,"",'Summary Clear'!GOV2)</f>
        <v/>
      </c>
      <c r="GOD13" s="146" t="str">
        <f>IF('Summary Clear'!GOW2=0,"",'Summary Clear'!GOW2)</f>
        <v/>
      </c>
      <c r="GOE13" s="146" t="str">
        <f>IF('Summary Clear'!GOX2=0,"",'Summary Clear'!GOX2)</f>
        <v/>
      </c>
      <c r="GOF13" s="146" t="str">
        <f>IF('Summary Clear'!GOY2=0,"",'Summary Clear'!GOY2)</f>
        <v/>
      </c>
      <c r="GOG13" s="146" t="str">
        <f>IF('Summary Clear'!GOZ2=0,"",'Summary Clear'!GOZ2)</f>
        <v/>
      </c>
      <c r="GOH13" s="146" t="str">
        <f>IF('Summary Clear'!GPA2=0,"",'Summary Clear'!GPA2)</f>
        <v/>
      </c>
      <c r="GOI13" s="146" t="str">
        <f>IF('Summary Clear'!GPB2=0,"",'Summary Clear'!GPB2)</f>
        <v/>
      </c>
      <c r="GOJ13" s="146" t="str">
        <f>IF('Summary Clear'!GPC2=0,"",'Summary Clear'!GPC2)</f>
        <v/>
      </c>
      <c r="GOK13" s="146" t="str">
        <f>IF('Summary Clear'!GPD2=0,"",'Summary Clear'!GPD2)</f>
        <v/>
      </c>
      <c r="GOL13" s="146" t="str">
        <f>IF('Summary Clear'!GPE2=0,"",'Summary Clear'!GPE2)</f>
        <v/>
      </c>
      <c r="GOM13" s="146" t="str">
        <f>IF('Summary Clear'!GPF2=0,"",'Summary Clear'!GPF2)</f>
        <v/>
      </c>
      <c r="GON13" s="146" t="str">
        <f>IF('Summary Clear'!GPG2=0,"",'Summary Clear'!GPG2)</f>
        <v/>
      </c>
      <c r="GOO13" s="146" t="str">
        <f>IF('Summary Clear'!GPH2=0,"",'Summary Clear'!GPH2)</f>
        <v/>
      </c>
      <c r="GOP13" s="146" t="str">
        <f>IF('Summary Clear'!GPI2=0,"",'Summary Clear'!GPI2)</f>
        <v/>
      </c>
      <c r="GOQ13" s="146" t="str">
        <f>IF('Summary Clear'!GPJ2=0,"",'Summary Clear'!GPJ2)</f>
        <v/>
      </c>
      <c r="GOR13" s="146" t="str">
        <f>IF('Summary Clear'!GPK2=0,"",'Summary Clear'!GPK2)</f>
        <v/>
      </c>
      <c r="GOS13" s="146" t="str">
        <f>IF('Summary Clear'!GPL2=0,"",'Summary Clear'!GPL2)</f>
        <v/>
      </c>
      <c r="GOT13" s="146" t="str">
        <f>IF('Summary Clear'!GPM2=0,"",'Summary Clear'!GPM2)</f>
        <v/>
      </c>
      <c r="GOU13" s="146" t="str">
        <f>IF('Summary Clear'!GPN2=0,"",'Summary Clear'!GPN2)</f>
        <v/>
      </c>
      <c r="GOV13" s="146" t="str">
        <f>IF('Summary Clear'!GPO2=0,"",'Summary Clear'!GPO2)</f>
        <v/>
      </c>
      <c r="GOW13" s="146" t="str">
        <f>IF('Summary Clear'!GPP2=0,"",'Summary Clear'!GPP2)</f>
        <v/>
      </c>
      <c r="GOX13" s="146" t="str">
        <f>IF('Summary Clear'!GPQ2=0,"",'Summary Clear'!GPQ2)</f>
        <v/>
      </c>
      <c r="GOY13" s="146" t="str">
        <f>IF('Summary Clear'!GPR2=0,"",'Summary Clear'!GPR2)</f>
        <v/>
      </c>
      <c r="GOZ13" s="146" t="str">
        <f>IF('Summary Clear'!GPS2=0,"",'Summary Clear'!GPS2)</f>
        <v/>
      </c>
      <c r="GPA13" s="146" t="str">
        <f>IF('Summary Clear'!GPT2=0,"",'Summary Clear'!GPT2)</f>
        <v/>
      </c>
      <c r="GPB13" s="146" t="str">
        <f>IF('Summary Clear'!GPU2=0,"",'Summary Clear'!GPU2)</f>
        <v/>
      </c>
      <c r="GPC13" s="146" t="str">
        <f>IF('Summary Clear'!GPV2=0,"",'Summary Clear'!GPV2)</f>
        <v/>
      </c>
      <c r="GPD13" s="146" t="str">
        <f>IF('Summary Clear'!GPW2=0,"",'Summary Clear'!GPW2)</f>
        <v/>
      </c>
      <c r="GPE13" s="146" t="str">
        <f>IF('Summary Clear'!GPX2=0,"",'Summary Clear'!GPX2)</f>
        <v/>
      </c>
      <c r="GPF13" s="146" t="str">
        <f>IF('Summary Clear'!GPY2=0,"",'Summary Clear'!GPY2)</f>
        <v/>
      </c>
      <c r="GPG13" s="146" t="str">
        <f>IF('Summary Clear'!GPZ2=0,"",'Summary Clear'!GPZ2)</f>
        <v/>
      </c>
      <c r="GPH13" s="146" t="str">
        <f>IF('Summary Clear'!GQA2=0,"",'Summary Clear'!GQA2)</f>
        <v/>
      </c>
      <c r="GPI13" s="146" t="str">
        <f>IF('Summary Clear'!GQB2=0,"",'Summary Clear'!GQB2)</f>
        <v/>
      </c>
      <c r="GPJ13" s="146" t="str">
        <f>IF('Summary Clear'!GQC2=0,"",'Summary Clear'!GQC2)</f>
        <v/>
      </c>
      <c r="GPK13" s="146" t="str">
        <f>IF('Summary Clear'!GQD2=0,"",'Summary Clear'!GQD2)</f>
        <v/>
      </c>
      <c r="GPL13" s="146" t="str">
        <f>IF('Summary Clear'!GQE2=0,"",'Summary Clear'!GQE2)</f>
        <v/>
      </c>
      <c r="GPM13" s="146" t="str">
        <f>IF('Summary Clear'!GQF2=0,"",'Summary Clear'!GQF2)</f>
        <v/>
      </c>
      <c r="GPN13" s="146" t="str">
        <f>IF('Summary Clear'!GQG2=0,"",'Summary Clear'!GQG2)</f>
        <v/>
      </c>
      <c r="GPO13" s="146" t="str">
        <f>IF('Summary Clear'!GQH2=0,"",'Summary Clear'!GQH2)</f>
        <v/>
      </c>
      <c r="GPP13" s="146" t="str">
        <f>IF('Summary Clear'!GQI2=0,"",'Summary Clear'!GQI2)</f>
        <v/>
      </c>
      <c r="GPQ13" s="146" t="str">
        <f>IF('Summary Clear'!GQJ2=0,"",'Summary Clear'!GQJ2)</f>
        <v/>
      </c>
      <c r="GPR13" s="146" t="str">
        <f>IF('Summary Clear'!GQK2=0,"",'Summary Clear'!GQK2)</f>
        <v/>
      </c>
      <c r="GPS13" s="146" t="str">
        <f>IF('Summary Clear'!GQL2=0,"",'Summary Clear'!GQL2)</f>
        <v/>
      </c>
      <c r="GPT13" s="146" t="str">
        <f>IF('Summary Clear'!GQM2=0,"",'Summary Clear'!GQM2)</f>
        <v/>
      </c>
      <c r="GPU13" s="146" t="str">
        <f>IF('Summary Clear'!GQN2=0,"",'Summary Clear'!GQN2)</f>
        <v/>
      </c>
      <c r="GPV13" s="146" t="str">
        <f>IF('Summary Clear'!GQO2=0,"",'Summary Clear'!GQO2)</f>
        <v/>
      </c>
      <c r="GPW13" s="146" t="str">
        <f>IF('Summary Clear'!GQP2=0,"",'Summary Clear'!GQP2)</f>
        <v/>
      </c>
      <c r="GPX13" s="146" t="str">
        <f>IF('Summary Clear'!GQQ2=0,"",'Summary Clear'!GQQ2)</f>
        <v/>
      </c>
      <c r="GPY13" s="146" t="str">
        <f>IF('Summary Clear'!GQR2=0,"",'Summary Clear'!GQR2)</f>
        <v/>
      </c>
      <c r="GPZ13" s="146" t="str">
        <f>IF('Summary Clear'!GQS2=0,"",'Summary Clear'!GQS2)</f>
        <v/>
      </c>
      <c r="GQA13" s="146" t="str">
        <f>IF('Summary Clear'!GQT2=0,"",'Summary Clear'!GQT2)</f>
        <v/>
      </c>
      <c r="GQB13" s="146" t="str">
        <f>IF('Summary Clear'!GQU2=0,"",'Summary Clear'!GQU2)</f>
        <v/>
      </c>
      <c r="GQC13" s="146" t="str">
        <f>IF('Summary Clear'!GQV2=0,"",'Summary Clear'!GQV2)</f>
        <v/>
      </c>
      <c r="GQD13" s="146" t="str">
        <f>IF('Summary Clear'!GQW2=0,"",'Summary Clear'!GQW2)</f>
        <v/>
      </c>
      <c r="GQE13" s="146" t="str">
        <f>IF('Summary Clear'!GQX2=0,"",'Summary Clear'!GQX2)</f>
        <v/>
      </c>
      <c r="GQF13" s="146" t="str">
        <f>IF('Summary Clear'!GQY2=0,"",'Summary Clear'!GQY2)</f>
        <v/>
      </c>
      <c r="GQG13" s="146" t="str">
        <f>IF('Summary Clear'!GQZ2=0,"",'Summary Clear'!GQZ2)</f>
        <v/>
      </c>
      <c r="GQH13" s="146" t="str">
        <f>IF('Summary Clear'!GRA2=0,"",'Summary Clear'!GRA2)</f>
        <v/>
      </c>
      <c r="GQI13" s="146" t="str">
        <f>IF('Summary Clear'!GRB2=0,"",'Summary Clear'!GRB2)</f>
        <v/>
      </c>
      <c r="GQJ13" s="146" t="str">
        <f>IF('Summary Clear'!GRC2=0,"",'Summary Clear'!GRC2)</f>
        <v/>
      </c>
      <c r="GQK13" s="146" t="str">
        <f>IF('Summary Clear'!GRD2=0,"",'Summary Clear'!GRD2)</f>
        <v/>
      </c>
      <c r="GQL13" s="146" t="str">
        <f>IF('Summary Clear'!GRE2=0,"",'Summary Clear'!GRE2)</f>
        <v/>
      </c>
      <c r="GQM13" s="146" t="str">
        <f>IF('Summary Clear'!GRF2=0,"",'Summary Clear'!GRF2)</f>
        <v/>
      </c>
      <c r="GQN13" s="146" t="str">
        <f>IF('Summary Clear'!GRG2=0,"",'Summary Clear'!GRG2)</f>
        <v/>
      </c>
      <c r="GQO13" s="146" t="str">
        <f>IF('Summary Clear'!GRH2=0,"",'Summary Clear'!GRH2)</f>
        <v/>
      </c>
      <c r="GQP13" s="146" t="str">
        <f>IF('Summary Clear'!GRI2=0,"",'Summary Clear'!GRI2)</f>
        <v/>
      </c>
      <c r="GQQ13" s="146" t="str">
        <f>IF('Summary Clear'!GRJ2=0,"",'Summary Clear'!GRJ2)</f>
        <v/>
      </c>
      <c r="GQR13" s="146" t="str">
        <f>IF('Summary Clear'!GRK2=0,"",'Summary Clear'!GRK2)</f>
        <v/>
      </c>
      <c r="GQS13" s="146" t="str">
        <f>IF('Summary Clear'!GRL2=0,"",'Summary Clear'!GRL2)</f>
        <v/>
      </c>
      <c r="GQT13" s="146" t="str">
        <f>IF('Summary Clear'!GRM2=0,"",'Summary Clear'!GRM2)</f>
        <v/>
      </c>
      <c r="GQU13" s="146" t="str">
        <f>IF('Summary Clear'!GRN2=0,"",'Summary Clear'!GRN2)</f>
        <v/>
      </c>
      <c r="GQV13" s="146" t="str">
        <f>IF('Summary Clear'!GRO2=0,"",'Summary Clear'!GRO2)</f>
        <v/>
      </c>
      <c r="GQW13" s="146" t="str">
        <f>IF('Summary Clear'!GRP2=0,"",'Summary Clear'!GRP2)</f>
        <v/>
      </c>
      <c r="GQX13" s="146" t="str">
        <f>IF('Summary Clear'!GRQ2=0,"",'Summary Clear'!GRQ2)</f>
        <v/>
      </c>
      <c r="GQY13" s="146" t="str">
        <f>IF('Summary Clear'!GRR2=0,"",'Summary Clear'!GRR2)</f>
        <v/>
      </c>
      <c r="GQZ13" s="146" t="str">
        <f>IF('Summary Clear'!GRS2=0,"",'Summary Clear'!GRS2)</f>
        <v/>
      </c>
      <c r="GRA13" s="146" t="str">
        <f>IF('Summary Clear'!GRT2=0,"",'Summary Clear'!GRT2)</f>
        <v/>
      </c>
      <c r="GRB13" s="146" t="str">
        <f>IF('Summary Clear'!GRU2=0,"",'Summary Clear'!GRU2)</f>
        <v/>
      </c>
      <c r="GRC13" s="146" t="str">
        <f>IF('Summary Clear'!GRV2=0,"",'Summary Clear'!GRV2)</f>
        <v/>
      </c>
      <c r="GRD13" s="146" t="str">
        <f>IF('Summary Clear'!GRW2=0,"",'Summary Clear'!GRW2)</f>
        <v/>
      </c>
      <c r="GRE13" s="146" t="str">
        <f>IF('Summary Clear'!GRX2=0,"",'Summary Clear'!GRX2)</f>
        <v/>
      </c>
      <c r="GRF13" s="146" t="str">
        <f>IF('Summary Clear'!GRY2=0,"",'Summary Clear'!GRY2)</f>
        <v/>
      </c>
      <c r="GRG13" s="146" t="str">
        <f>IF('Summary Clear'!GRZ2=0,"",'Summary Clear'!GRZ2)</f>
        <v/>
      </c>
      <c r="GRH13" s="146" t="str">
        <f>IF('Summary Clear'!GSA2=0,"",'Summary Clear'!GSA2)</f>
        <v/>
      </c>
      <c r="GRI13" s="146" t="str">
        <f>IF('Summary Clear'!GSB2=0,"",'Summary Clear'!GSB2)</f>
        <v/>
      </c>
      <c r="GRJ13" s="146" t="str">
        <f>IF('Summary Clear'!GSC2=0,"",'Summary Clear'!GSC2)</f>
        <v/>
      </c>
      <c r="GRK13" s="146" t="str">
        <f>IF('Summary Clear'!GSD2=0,"",'Summary Clear'!GSD2)</f>
        <v/>
      </c>
      <c r="GRL13" s="146" t="str">
        <f>IF('Summary Clear'!GSE2=0,"",'Summary Clear'!GSE2)</f>
        <v/>
      </c>
      <c r="GRM13" s="146" t="str">
        <f>IF('Summary Clear'!GSF2=0,"",'Summary Clear'!GSF2)</f>
        <v/>
      </c>
      <c r="GRN13" s="146" t="str">
        <f>IF('Summary Clear'!GSG2=0,"",'Summary Clear'!GSG2)</f>
        <v/>
      </c>
      <c r="GRO13" s="146" t="str">
        <f>IF('Summary Clear'!GSH2=0,"",'Summary Clear'!GSH2)</f>
        <v/>
      </c>
      <c r="GRP13" s="146" t="str">
        <f>IF('Summary Clear'!GSI2=0,"",'Summary Clear'!GSI2)</f>
        <v/>
      </c>
      <c r="GRQ13" s="146" t="str">
        <f>IF('Summary Clear'!GSJ2=0,"",'Summary Clear'!GSJ2)</f>
        <v/>
      </c>
      <c r="GRR13" s="146" t="str">
        <f>IF('Summary Clear'!GSK2=0,"",'Summary Clear'!GSK2)</f>
        <v/>
      </c>
      <c r="GRS13" s="146" t="str">
        <f>IF('Summary Clear'!GSL2=0,"",'Summary Clear'!GSL2)</f>
        <v/>
      </c>
      <c r="GRT13" s="146" t="str">
        <f>IF('Summary Clear'!GSM2=0,"",'Summary Clear'!GSM2)</f>
        <v/>
      </c>
      <c r="GRU13" s="146" t="str">
        <f>IF('Summary Clear'!GSN2=0,"",'Summary Clear'!GSN2)</f>
        <v/>
      </c>
      <c r="GRV13" s="146" t="str">
        <f>IF('Summary Clear'!GSO2=0,"",'Summary Clear'!GSO2)</f>
        <v/>
      </c>
      <c r="GRW13" s="146" t="str">
        <f>IF('Summary Clear'!GSP2=0,"",'Summary Clear'!GSP2)</f>
        <v/>
      </c>
      <c r="GRX13" s="146" t="str">
        <f>IF('Summary Clear'!GSQ2=0,"",'Summary Clear'!GSQ2)</f>
        <v/>
      </c>
      <c r="GRY13" s="146" t="str">
        <f>IF('Summary Clear'!GSR2=0,"",'Summary Clear'!GSR2)</f>
        <v/>
      </c>
      <c r="GRZ13" s="146" t="str">
        <f>IF('Summary Clear'!GSS2=0,"",'Summary Clear'!GSS2)</f>
        <v/>
      </c>
      <c r="GSA13" s="146" t="str">
        <f>IF('Summary Clear'!GST2=0,"",'Summary Clear'!GST2)</f>
        <v/>
      </c>
      <c r="GSB13" s="146" t="str">
        <f>IF('Summary Clear'!GSU2=0,"",'Summary Clear'!GSU2)</f>
        <v/>
      </c>
      <c r="GSC13" s="146" t="str">
        <f>IF('Summary Clear'!GSV2=0,"",'Summary Clear'!GSV2)</f>
        <v/>
      </c>
      <c r="GSD13" s="146" t="str">
        <f>IF('Summary Clear'!GSW2=0,"",'Summary Clear'!GSW2)</f>
        <v/>
      </c>
      <c r="GSE13" s="146" t="str">
        <f>IF('Summary Clear'!GSX2=0,"",'Summary Clear'!GSX2)</f>
        <v/>
      </c>
      <c r="GSF13" s="146" t="str">
        <f>IF('Summary Clear'!GSY2=0,"",'Summary Clear'!GSY2)</f>
        <v/>
      </c>
      <c r="GSG13" s="146" t="str">
        <f>IF('Summary Clear'!GSZ2=0,"",'Summary Clear'!GSZ2)</f>
        <v/>
      </c>
      <c r="GSH13" s="146" t="str">
        <f>IF('Summary Clear'!GTA2=0,"",'Summary Clear'!GTA2)</f>
        <v/>
      </c>
      <c r="GSI13" s="146" t="str">
        <f>IF('Summary Clear'!GTB2=0,"",'Summary Clear'!GTB2)</f>
        <v/>
      </c>
      <c r="GSJ13" s="146" t="str">
        <f>IF('Summary Clear'!GTC2=0,"",'Summary Clear'!GTC2)</f>
        <v/>
      </c>
      <c r="GSK13" s="146" t="str">
        <f>IF('Summary Clear'!GTD2=0,"",'Summary Clear'!GTD2)</f>
        <v/>
      </c>
      <c r="GSL13" s="146" t="str">
        <f>IF('Summary Clear'!GTE2=0,"",'Summary Clear'!GTE2)</f>
        <v/>
      </c>
      <c r="GSM13" s="146" t="str">
        <f>IF('Summary Clear'!GTF2=0,"",'Summary Clear'!GTF2)</f>
        <v/>
      </c>
      <c r="GSN13" s="146" t="str">
        <f>IF('Summary Clear'!GTG2=0,"",'Summary Clear'!GTG2)</f>
        <v/>
      </c>
      <c r="GSO13" s="146" t="str">
        <f>IF('Summary Clear'!GTH2=0,"",'Summary Clear'!GTH2)</f>
        <v/>
      </c>
      <c r="GSP13" s="146" t="str">
        <f>IF('Summary Clear'!GTI2=0,"",'Summary Clear'!GTI2)</f>
        <v/>
      </c>
      <c r="GSQ13" s="146" t="str">
        <f>IF('Summary Clear'!GTJ2=0,"",'Summary Clear'!GTJ2)</f>
        <v/>
      </c>
      <c r="GSR13" s="146" t="str">
        <f>IF('Summary Clear'!GTK2=0,"",'Summary Clear'!GTK2)</f>
        <v/>
      </c>
      <c r="GSS13" s="146" t="str">
        <f>IF('Summary Clear'!GTL2=0,"",'Summary Clear'!GTL2)</f>
        <v/>
      </c>
      <c r="GST13" s="146" t="str">
        <f>IF('Summary Clear'!GTM2=0,"",'Summary Clear'!GTM2)</f>
        <v/>
      </c>
      <c r="GSU13" s="146" t="str">
        <f>IF('Summary Clear'!GTN2=0,"",'Summary Clear'!GTN2)</f>
        <v/>
      </c>
      <c r="GSV13" s="146" t="str">
        <f>IF('Summary Clear'!GTO2=0,"",'Summary Clear'!GTO2)</f>
        <v/>
      </c>
      <c r="GSW13" s="146" t="str">
        <f>IF('Summary Clear'!GTP2=0,"",'Summary Clear'!GTP2)</f>
        <v/>
      </c>
      <c r="GSX13" s="146" t="str">
        <f>IF('Summary Clear'!GTQ2=0,"",'Summary Clear'!GTQ2)</f>
        <v/>
      </c>
      <c r="GSY13" s="146" t="str">
        <f>IF('Summary Clear'!GTR2=0,"",'Summary Clear'!GTR2)</f>
        <v/>
      </c>
      <c r="GSZ13" s="146" t="str">
        <f>IF('Summary Clear'!GTS2=0,"",'Summary Clear'!GTS2)</f>
        <v/>
      </c>
      <c r="GTA13" s="146" t="str">
        <f>IF('Summary Clear'!GTT2=0,"",'Summary Clear'!GTT2)</f>
        <v/>
      </c>
      <c r="GTB13" s="146" t="str">
        <f>IF('Summary Clear'!GTU2=0,"",'Summary Clear'!GTU2)</f>
        <v/>
      </c>
      <c r="GTC13" s="146" t="str">
        <f>IF('Summary Clear'!GTV2=0,"",'Summary Clear'!GTV2)</f>
        <v/>
      </c>
      <c r="GTD13" s="146" t="str">
        <f>IF('Summary Clear'!GTW2=0,"",'Summary Clear'!GTW2)</f>
        <v/>
      </c>
      <c r="GTE13" s="146" t="str">
        <f>IF('Summary Clear'!GTX2=0,"",'Summary Clear'!GTX2)</f>
        <v/>
      </c>
      <c r="GTF13" s="146" t="str">
        <f>IF('Summary Clear'!GTY2=0,"",'Summary Clear'!GTY2)</f>
        <v/>
      </c>
      <c r="GTG13" s="146" t="str">
        <f>IF('Summary Clear'!GTZ2=0,"",'Summary Clear'!GTZ2)</f>
        <v/>
      </c>
      <c r="GTH13" s="146" t="str">
        <f>IF('Summary Clear'!GUA2=0,"",'Summary Clear'!GUA2)</f>
        <v/>
      </c>
      <c r="GTI13" s="146" t="str">
        <f>IF('Summary Clear'!GUB2=0,"",'Summary Clear'!GUB2)</f>
        <v/>
      </c>
      <c r="GTJ13" s="146" t="str">
        <f>IF('Summary Clear'!GUC2=0,"",'Summary Clear'!GUC2)</f>
        <v/>
      </c>
      <c r="GTK13" s="146" t="str">
        <f>IF('Summary Clear'!GUD2=0,"",'Summary Clear'!GUD2)</f>
        <v/>
      </c>
      <c r="GTL13" s="146" t="str">
        <f>IF('Summary Clear'!GUE2=0,"",'Summary Clear'!GUE2)</f>
        <v/>
      </c>
      <c r="GTM13" s="146" t="str">
        <f>IF('Summary Clear'!GUF2=0,"",'Summary Clear'!GUF2)</f>
        <v/>
      </c>
      <c r="GTN13" s="146" t="str">
        <f>IF('Summary Clear'!GUG2=0,"",'Summary Clear'!GUG2)</f>
        <v/>
      </c>
      <c r="GTO13" s="146" t="str">
        <f>IF('Summary Clear'!GUH2=0,"",'Summary Clear'!GUH2)</f>
        <v/>
      </c>
      <c r="GTP13" s="146" t="str">
        <f>IF('Summary Clear'!GUI2=0,"",'Summary Clear'!GUI2)</f>
        <v/>
      </c>
      <c r="GTQ13" s="146" t="str">
        <f>IF('Summary Clear'!GUJ2=0,"",'Summary Clear'!GUJ2)</f>
        <v/>
      </c>
      <c r="GTR13" s="146" t="str">
        <f>IF('Summary Clear'!GUK2=0,"",'Summary Clear'!GUK2)</f>
        <v/>
      </c>
      <c r="GTS13" s="146" t="str">
        <f>IF('Summary Clear'!GUL2=0,"",'Summary Clear'!GUL2)</f>
        <v/>
      </c>
      <c r="GTT13" s="146" t="str">
        <f>IF('Summary Clear'!GUM2=0,"",'Summary Clear'!GUM2)</f>
        <v/>
      </c>
      <c r="GTU13" s="146" t="str">
        <f>IF('Summary Clear'!GUN2=0,"",'Summary Clear'!GUN2)</f>
        <v/>
      </c>
      <c r="GTV13" s="146" t="str">
        <f>IF('Summary Clear'!GUO2=0,"",'Summary Clear'!GUO2)</f>
        <v/>
      </c>
      <c r="GTW13" s="146" t="str">
        <f>IF('Summary Clear'!GUP2=0,"",'Summary Clear'!GUP2)</f>
        <v/>
      </c>
      <c r="GTX13" s="146" t="str">
        <f>IF('Summary Clear'!GUQ2=0,"",'Summary Clear'!GUQ2)</f>
        <v/>
      </c>
      <c r="GTY13" s="146" t="str">
        <f>IF('Summary Clear'!GUR2=0,"",'Summary Clear'!GUR2)</f>
        <v/>
      </c>
      <c r="GTZ13" s="146" t="str">
        <f>IF('Summary Clear'!GUS2=0,"",'Summary Clear'!GUS2)</f>
        <v/>
      </c>
      <c r="GUA13" s="146" t="str">
        <f>IF('Summary Clear'!GUT2=0,"",'Summary Clear'!GUT2)</f>
        <v/>
      </c>
      <c r="GUB13" s="146" t="str">
        <f>IF('Summary Clear'!GUU2=0,"",'Summary Clear'!GUU2)</f>
        <v/>
      </c>
      <c r="GUC13" s="146" t="str">
        <f>IF('Summary Clear'!GUV2=0,"",'Summary Clear'!GUV2)</f>
        <v/>
      </c>
      <c r="GUD13" s="146" t="str">
        <f>IF('Summary Clear'!GUW2=0,"",'Summary Clear'!GUW2)</f>
        <v/>
      </c>
      <c r="GUE13" s="146" t="str">
        <f>IF('Summary Clear'!GUX2=0,"",'Summary Clear'!GUX2)</f>
        <v/>
      </c>
      <c r="GUF13" s="146" t="str">
        <f>IF('Summary Clear'!GUY2=0,"",'Summary Clear'!GUY2)</f>
        <v/>
      </c>
      <c r="GUG13" s="146" t="str">
        <f>IF('Summary Clear'!GUZ2=0,"",'Summary Clear'!GUZ2)</f>
        <v/>
      </c>
      <c r="GUH13" s="146" t="str">
        <f>IF('Summary Clear'!GVA2=0,"",'Summary Clear'!GVA2)</f>
        <v/>
      </c>
      <c r="GUI13" s="146" t="str">
        <f>IF('Summary Clear'!GVB2=0,"",'Summary Clear'!GVB2)</f>
        <v/>
      </c>
      <c r="GUJ13" s="146" t="str">
        <f>IF('Summary Clear'!GVC2=0,"",'Summary Clear'!GVC2)</f>
        <v/>
      </c>
      <c r="GUK13" s="146" t="str">
        <f>IF('Summary Clear'!GVD2=0,"",'Summary Clear'!GVD2)</f>
        <v/>
      </c>
      <c r="GUL13" s="146" t="str">
        <f>IF('Summary Clear'!GVE2=0,"",'Summary Clear'!GVE2)</f>
        <v/>
      </c>
      <c r="GUM13" s="146" t="str">
        <f>IF('Summary Clear'!GVF2=0,"",'Summary Clear'!GVF2)</f>
        <v/>
      </c>
      <c r="GUN13" s="146" t="str">
        <f>IF('Summary Clear'!GVG2=0,"",'Summary Clear'!GVG2)</f>
        <v/>
      </c>
      <c r="GUO13" s="146" t="str">
        <f>IF('Summary Clear'!GVH2=0,"",'Summary Clear'!GVH2)</f>
        <v/>
      </c>
      <c r="GUP13" s="146" t="str">
        <f>IF('Summary Clear'!GVI2=0,"",'Summary Clear'!GVI2)</f>
        <v/>
      </c>
      <c r="GUQ13" s="146" t="str">
        <f>IF('Summary Clear'!GVJ2=0,"",'Summary Clear'!GVJ2)</f>
        <v/>
      </c>
      <c r="GUR13" s="146" t="str">
        <f>IF('Summary Clear'!GVK2=0,"",'Summary Clear'!GVK2)</f>
        <v/>
      </c>
      <c r="GUS13" s="146" t="str">
        <f>IF('Summary Clear'!GVL2=0,"",'Summary Clear'!GVL2)</f>
        <v/>
      </c>
      <c r="GUT13" s="146" t="str">
        <f>IF('Summary Clear'!GVM2=0,"",'Summary Clear'!GVM2)</f>
        <v/>
      </c>
      <c r="GUU13" s="146" t="str">
        <f>IF('Summary Clear'!GVN2=0,"",'Summary Clear'!GVN2)</f>
        <v/>
      </c>
      <c r="GUV13" s="146" t="str">
        <f>IF('Summary Clear'!GVO2=0,"",'Summary Clear'!GVO2)</f>
        <v/>
      </c>
      <c r="GUW13" s="146" t="str">
        <f>IF('Summary Clear'!GVP2=0,"",'Summary Clear'!GVP2)</f>
        <v/>
      </c>
      <c r="GUX13" s="146" t="str">
        <f>IF('Summary Clear'!GVQ2=0,"",'Summary Clear'!GVQ2)</f>
        <v/>
      </c>
      <c r="GUY13" s="146" t="str">
        <f>IF('Summary Clear'!GVR2=0,"",'Summary Clear'!GVR2)</f>
        <v/>
      </c>
      <c r="GUZ13" s="146" t="str">
        <f>IF('Summary Clear'!GVS2=0,"",'Summary Clear'!GVS2)</f>
        <v/>
      </c>
      <c r="GVA13" s="146" t="str">
        <f>IF('Summary Clear'!GVT2=0,"",'Summary Clear'!GVT2)</f>
        <v/>
      </c>
      <c r="GVB13" s="146" t="str">
        <f>IF('Summary Clear'!GVU2=0,"",'Summary Clear'!GVU2)</f>
        <v/>
      </c>
      <c r="GVC13" s="146" t="str">
        <f>IF('Summary Clear'!GVV2=0,"",'Summary Clear'!GVV2)</f>
        <v/>
      </c>
      <c r="GVD13" s="146" t="str">
        <f>IF('Summary Clear'!GVW2=0,"",'Summary Clear'!GVW2)</f>
        <v/>
      </c>
      <c r="GVE13" s="146" t="str">
        <f>IF('Summary Clear'!GVX2=0,"",'Summary Clear'!GVX2)</f>
        <v/>
      </c>
      <c r="GVF13" s="146" t="str">
        <f>IF('Summary Clear'!GVY2=0,"",'Summary Clear'!GVY2)</f>
        <v/>
      </c>
      <c r="GVG13" s="146" t="str">
        <f>IF('Summary Clear'!GVZ2=0,"",'Summary Clear'!GVZ2)</f>
        <v/>
      </c>
      <c r="GVH13" s="146" t="str">
        <f>IF('Summary Clear'!GWA2=0,"",'Summary Clear'!GWA2)</f>
        <v/>
      </c>
      <c r="GVI13" s="146" t="str">
        <f>IF('Summary Clear'!GWB2=0,"",'Summary Clear'!GWB2)</f>
        <v/>
      </c>
      <c r="GVJ13" s="146" t="str">
        <f>IF('Summary Clear'!GWC2=0,"",'Summary Clear'!GWC2)</f>
        <v/>
      </c>
      <c r="GVK13" s="146" t="str">
        <f>IF('Summary Clear'!GWD2=0,"",'Summary Clear'!GWD2)</f>
        <v/>
      </c>
      <c r="GVL13" s="146" t="str">
        <f>IF('Summary Clear'!GWE2=0,"",'Summary Clear'!GWE2)</f>
        <v/>
      </c>
      <c r="GVM13" s="146" t="str">
        <f>IF('Summary Clear'!GWF2=0,"",'Summary Clear'!GWF2)</f>
        <v/>
      </c>
      <c r="GVN13" s="146" t="str">
        <f>IF('Summary Clear'!GWG2=0,"",'Summary Clear'!GWG2)</f>
        <v/>
      </c>
      <c r="GVO13" s="146" t="str">
        <f>IF('Summary Clear'!GWH2=0,"",'Summary Clear'!GWH2)</f>
        <v/>
      </c>
      <c r="GVP13" s="146" t="str">
        <f>IF('Summary Clear'!GWI2=0,"",'Summary Clear'!GWI2)</f>
        <v/>
      </c>
      <c r="GVQ13" s="146" t="str">
        <f>IF('Summary Clear'!GWJ2=0,"",'Summary Clear'!GWJ2)</f>
        <v/>
      </c>
      <c r="GVR13" s="146" t="str">
        <f>IF('Summary Clear'!GWK2=0,"",'Summary Clear'!GWK2)</f>
        <v/>
      </c>
      <c r="GVS13" s="146" t="str">
        <f>IF('Summary Clear'!GWL2=0,"",'Summary Clear'!GWL2)</f>
        <v/>
      </c>
      <c r="GVT13" s="146" t="str">
        <f>IF('Summary Clear'!GWM2=0,"",'Summary Clear'!GWM2)</f>
        <v/>
      </c>
      <c r="GVU13" s="146" t="str">
        <f>IF('Summary Clear'!GWN2=0,"",'Summary Clear'!GWN2)</f>
        <v/>
      </c>
      <c r="GVV13" s="146" t="str">
        <f>IF('Summary Clear'!GWO2=0,"",'Summary Clear'!GWO2)</f>
        <v/>
      </c>
      <c r="GVW13" s="146" t="str">
        <f>IF('Summary Clear'!GWP2=0,"",'Summary Clear'!GWP2)</f>
        <v/>
      </c>
      <c r="GVX13" s="146" t="str">
        <f>IF('Summary Clear'!GWQ2=0,"",'Summary Clear'!GWQ2)</f>
        <v/>
      </c>
      <c r="GVY13" s="146" t="str">
        <f>IF('Summary Clear'!GWR2=0,"",'Summary Clear'!GWR2)</f>
        <v/>
      </c>
      <c r="GVZ13" s="146" t="str">
        <f>IF('Summary Clear'!GWS2=0,"",'Summary Clear'!GWS2)</f>
        <v/>
      </c>
      <c r="GWA13" s="146" t="str">
        <f>IF('Summary Clear'!GWT2=0,"",'Summary Clear'!GWT2)</f>
        <v/>
      </c>
      <c r="GWB13" s="146" t="str">
        <f>IF('Summary Clear'!GWU2=0,"",'Summary Clear'!GWU2)</f>
        <v/>
      </c>
      <c r="GWC13" s="146" t="str">
        <f>IF('Summary Clear'!GWV2=0,"",'Summary Clear'!GWV2)</f>
        <v/>
      </c>
      <c r="GWD13" s="146" t="str">
        <f>IF('Summary Clear'!GWW2=0,"",'Summary Clear'!GWW2)</f>
        <v/>
      </c>
      <c r="GWE13" s="146" t="str">
        <f>IF('Summary Clear'!GWX2=0,"",'Summary Clear'!GWX2)</f>
        <v/>
      </c>
      <c r="GWF13" s="146" t="str">
        <f>IF('Summary Clear'!GWY2=0,"",'Summary Clear'!GWY2)</f>
        <v/>
      </c>
      <c r="GWG13" s="146" t="str">
        <f>IF('Summary Clear'!GWZ2=0,"",'Summary Clear'!GWZ2)</f>
        <v/>
      </c>
      <c r="GWH13" s="146" t="str">
        <f>IF('Summary Clear'!GXA2=0,"",'Summary Clear'!GXA2)</f>
        <v/>
      </c>
      <c r="GWI13" s="146" t="str">
        <f>IF('Summary Clear'!GXB2=0,"",'Summary Clear'!GXB2)</f>
        <v/>
      </c>
      <c r="GWJ13" s="146" t="str">
        <f>IF('Summary Clear'!GXC2=0,"",'Summary Clear'!GXC2)</f>
        <v/>
      </c>
      <c r="GWK13" s="146" t="str">
        <f>IF('Summary Clear'!GXD2=0,"",'Summary Clear'!GXD2)</f>
        <v/>
      </c>
      <c r="GWL13" s="146" t="str">
        <f>IF('Summary Clear'!GXE2=0,"",'Summary Clear'!GXE2)</f>
        <v/>
      </c>
      <c r="GWM13" s="146" t="str">
        <f>IF('Summary Clear'!GXF2=0,"",'Summary Clear'!GXF2)</f>
        <v/>
      </c>
      <c r="GWN13" s="146" t="str">
        <f>IF('Summary Clear'!GXG2=0,"",'Summary Clear'!GXG2)</f>
        <v/>
      </c>
      <c r="GWO13" s="146" t="str">
        <f>IF('Summary Clear'!GXH2=0,"",'Summary Clear'!GXH2)</f>
        <v/>
      </c>
      <c r="GWP13" s="146" t="str">
        <f>IF('Summary Clear'!GXI2=0,"",'Summary Clear'!GXI2)</f>
        <v/>
      </c>
      <c r="GWQ13" s="146" t="str">
        <f>IF('Summary Clear'!GXJ2=0,"",'Summary Clear'!GXJ2)</f>
        <v/>
      </c>
      <c r="GWR13" s="146" t="str">
        <f>IF('Summary Clear'!GXK2=0,"",'Summary Clear'!GXK2)</f>
        <v/>
      </c>
      <c r="GWS13" s="146" t="str">
        <f>IF('Summary Clear'!GXL2=0,"",'Summary Clear'!GXL2)</f>
        <v/>
      </c>
      <c r="GWT13" s="146" t="str">
        <f>IF('Summary Clear'!GXM2=0,"",'Summary Clear'!GXM2)</f>
        <v/>
      </c>
      <c r="GWU13" s="146" t="str">
        <f>IF('Summary Clear'!GXN2=0,"",'Summary Clear'!GXN2)</f>
        <v/>
      </c>
      <c r="GWV13" s="146" t="str">
        <f>IF('Summary Clear'!GXO2=0,"",'Summary Clear'!GXO2)</f>
        <v/>
      </c>
      <c r="GWW13" s="146" t="str">
        <f>IF('Summary Clear'!GXP2=0,"",'Summary Clear'!GXP2)</f>
        <v/>
      </c>
      <c r="GWX13" s="146" t="str">
        <f>IF('Summary Clear'!GXQ2=0,"",'Summary Clear'!GXQ2)</f>
        <v/>
      </c>
      <c r="GWY13" s="146" t="str">
        <f>IF('Summary Clear'!GXR2=0,"",'Summary Clear'!GXR2)</f>
        <v/>
      </c>
      <c r="GWZ13" s="146" t="str">
        <f>IF('Summary Clear'!GXS2=0,"",'Summary Clear'!GXS2)</f>
        <v/>
      </c>
      <c r="GXA13" s="146" t="str">
        <f>IF('Summary Clear'!GXT2=0,"",'Summary Clear'!GXT2)</f>
        <v/>
      </c>
      <c r="GXB13" s="146" t="str">
        <f>IF('Summary Clear'!GXU2=0,"",'Summary Clear'!GXU2)</f>
        <v/>
      </c>
      <c r="GXC13" s="146" t="str">
        <f>IF('Summary Clear'!GXV2=0,"",'Summary Clear'!GXV2)</f>
        <v/>
      </c>
      <c r="GXD13" s="146" t="str">
        <f>IF('Summary Clear'!GXW2=0,"",'Summary Clear'!GXW2)</f>
        <v/>
      </c>
      <c r="GXE13" s="146" t="str">
        <f>IF('Summary Clear'!GXX2=0,"",'Summary Clear'!GXX2)</f>
        <v/>
      </c>
      <c r="GXF13" s="146" t="str">
        <f>IF('Summary Clear'!GXY2=0,"",'Summary Clear'!GXY2)</f>
        <v/>
      </c>
      <c r="GXG13" s="146" t="str">
        <f>IF('Summary Clear'!GXZ2=0,"",'Summary Clear'!GXZ2)</f>
        <v/>
      </c>
      <c r="GXH13" s="146" t="str">
        <f>IF('Summary Clear'!GYA2=0,"",'Summary Clear'!GYA2)</f>
        <v/>
      </c>
      <c r="GXI13" s="146" t="str">
        <f>IF('Summary Clear'!GYB2=0,"",'Summary Clear'!GYB2)</f>
        <v/>
      </c>
      <c r="GXJ13" s="146" t="str">
        <f>IF('Summary Clear'!GYC2=0,"",'Summary Clear'!GYC2)</f>
        <v/>
      </c>
      <c r="GXK13" s="146" t="str">
        <f>IF('Summary Clear'!GYD2=0,"",'Summary Clear'!GYD2)</f>
        <v/>
      </c>
      <c r="GXL13" s="146" t="str">
        <f>IF('Summary Clear'!GYE2=0,"",'Summary Clear'!GYE2)</f>
        <v/>
      </c>
      <c r="GXM13" s="146" t="str">
        <f>IF('Summary Clear'!GYF2=0,"",'Summary Clear'!GYF2)</f>
        <v/>
      </c>
      <c r="GXN13" s="146" t="str">
        <f>IF('Summary Clear'!GYG2=0,"",'Summary Clear'!GYG2)</f>
        <v/>
      </c>
      <c r="GXO13" s="146" t="str">
        <f>IF('Summary Clear'!GYH2=0,"",'Summary Clear'!GYH2)</f>
        <v/>
      </c>
      <c r="GXP13" s="146" t="str">
        <f>IF('Summary Clear'!GYI2=0,"",'Summary Clear'!GYI2)</f>
        <v/>
      </c>
      <c r="GXQ13" s="146" t="str">
        <f>IF('Summary Clear'!GYJ2=0,"",'Summary Clear'!GYJ2)</f>
        <v/>
      </c>
      <c r="GXR13" s="146" t="str">
        <f>IF('Summary Clear'!GYK2=0,"",'Summary Clear'!GYK2)</f>
        <v/>
      </c>
      <c r="GXS13" s="146" t="str">
        <f>IF('Summary Clear'!GYL2=0,"",'Summary Clear'!GYL2)</f>
        <v/>
      </c>
      <c r="GXT13" s="146" t="str">
        <f>IF('Summary Clear'!GYM2=0,"",'Summary Clear'!GYM2)</f>
        <v/>
      </c>
      <c r="GXU13" s="146" t="str">
        <f>IF('Summary Clear'!GYN2=0,"",'Summary Clear'!GYN2)</f>
        <v/>
      </c>
      <c r="GXV13" s="146" t="str">
        <f>IF('Summary Clear'!GYO2=0,"",'Summary Clear'!GYO2)</f>
        <v/>
      </c>
      <c r="GXW13" s="146" t="str">
        <f>IF('Summary Clear'!GYP2=0,"",'Summary Clear'!GYP2)</f>
        <v/>
      </c>
      <c r="GXX13" s="146" t="str">
        <f>IF('Summary Clear'!GYQ2=0,"",'Summary Clear'!GYQ2)</f>
        <v/>
      </c>
      <c r="GXY13" s="146" t="str">
        <f>IF('Summary Clear'!GYR2=0,"",'Summary Clear'!GYR2)</f>
        <v/>
      </c>
      <c r="GXZ13" s="146" t="str">
        <f>IF('Summary Clear'!GYS2=0,"",'Summary Clear'!GYS2)</f>
        <v/>
      </c>
      <c r="GYA13" s="146" t="str">
        <f>IF('Summary Clear'!GYT2=0,"",'Summary Clear'!GYT2)</f>
        <v/>
      </c>
      <c r="GYB13" s="146" t="str">
        <f>IF('Summary Clear'!GYU2=0,"",'Summary Clear'!GYU2)</f>
        <v/>
      </c>
      <c r="GYC13" s="146" t="str">
        <f>IF('Summary Clear'!GYV2=0,"",'Summary Clear'!GYV2)</f>
        <v/>
      </c>
      <c r="GYD13" s="146" t="str">
        <f>IF('Summary Clear'!GYW2=0,"",'Summary Clear'!GYW2)</f>
        <v/>
      </c>
      <c r="GYE13" s="146" t="str">
        <f>IF('Summary Clear'!GYX2=0,"",'Summary Clear'!GYX2)</f>
        <v/>
      </c>
      <c r="GYF13" s="146" t="str">
        <f>IF('Summary Clear'!GYY2=0,"",'Summary Clear'!GYY2)</f>
        <v/>
      </c>
      <c r="GYG13" s="146" t="str">
        <f>IF('Summary Clear'!GYZ2=0,"",'Summary Clear'!GYZ2)</f>
        <v/>
      </c>
      <c r="GYH13" s="146" t="str">
        <f>IF('Summary Clear'!GZA2=0,"",'Summary Clear'!GZA2)</f>
        <v/>
      </c>
      <c r="GYI13" s="146" t="str">
        <f>IF('Summary Clear'!GZB2=0,"",'Summary Clear'!GZB2)</f>
        <v/>
      </c>
      <c r="GYJ13" s="146" t="str">
        <f>IF('Summary Clear'!GZC2=0,"",'Summary Clear'!GZC2)</f>
        <v/>
      </c>
      <c r="GYK13" s="146" t="str">
        <f>IF('Summary Clear'!GZD2=0,"",'Summary Clear'!GZD2)</f>
        <v/>
      </c>
      <c r="GYL13" s="146" t="str">
        <f>IF('Summary Clear'!GZE2=0,"",'Summary Clear'!GZE2)</f>
        <v/>
      </c>
      <c r="GYM13" s="146" t="str">
        <f>IF('Summary Clear'!GZF2=0,"",'Summary Clear'!GZF2)</f>
        <v/>
      </c>
      <c r="GYN13" s="146" t="str">
        <f>IF('Summary Clear'!GZG2=0,"",'Summary Clear'!GZG2)</f>
        <v/>
      </c>
      <c r="GYO13" s="146" t="str">
        <f>IF('Summary Clear'!GZH2=0,"",'Summary Clear'!GZH2)</f>
        <v/>
      </c>
      <c r="GYP13" s="146" t="str">
        <f>IF('Summary Clear'!GZI2=0,"",'Summary Clear'!GZI2)</f>
        <v/>
      </c>
      <c r="GYQ13" s="146" t="str">
        <f>IF('Summary Clear'!GZJ2=0,"",'Summary Clear'!GZJ2)</f>
        <v/>
      </c>
      <c r="GYR13" s="146" t="str">
        <f>IF('Summary Clear'!GZK2=0,"",'Summary Clear'!GZK2)</f>
        <v/>
      </c>
      <c r="GYS13" s="146" t="str">
        <f>IF('Summary Clear'!GZL2=0,"",'Summary Clear'!GZL2)</f>
        <v/>
      </c>
      <c r="GYT13" s="146" t="str">
        <f>IF('Summary Clear'!GZM2=0,"",'Summary Clear'!GZM2)</f>
        <v/>
      </c>
      <c r="GYU13" s="146" t="str">
        <f>IF('Summary Clear'!GZN2=0,"",'Summary Clear'!GZN2)</f>
        <v/>
      </c>
      <c r="GYV13" s="146" t="str">
        <f>IF('Summary Clear'!GZO2=0,"",'Summary Clear'!GZO2)</f>
        <v/>
      </c>
      <c r="GYW13" s="146" t="str">
        <f>IF('Summary Clear'!GZP2=0,"",'Summary Clear'!GZP2)</f>
        <v/>
      </c>
      <c r="GYX13" s="146" t="str">
        <f>IF('Summary Clear'!GZQ2=0,"",'Summary Clear'!GZQ2)</f>
        <v/>
      </c>
      <c r="GYY13" s="146" t="str">
        <f>IF('Summary Clear'!GZR2=0,"",'Summary Clear'!GZR2)</f>
        <v/>
      </c>
      <c r="GYZ13" s="146" t="str">
        <f>IF('Summary Clear'!GZS2=0,"",'Summary Clear'!GZS2)</f>
        <v/>
      </c>
      <c r="GZA13" s="146" t="str">
        <f>IF('Summary Clear'!GZT2=0,"",'Summary Clear'!GZT2)</f>
        <v/>
      </c>
      <c r="GZB13" s="146" t="str">
        <f>IF('Summary Clear'!GZU2=0,"",'Summary Clear'!GZU2)</f>
        <v/>
      </c>
      <c r="GZC13" s="146" t="str">
        <f>IF('Summary Clear'!GZV2=0,"",'Summary Clear'!GZV2)</f>
        <v/>
      </c>
      <c r="GZD13" s="146" t="str">
        <f>IF('Summary Clear'!GZW2=0,"",'Summary Clear'!GZW2)</f>
        <v/>
      </c>
      <c r="GZE13" s="146" t="str">
        <f>IF('Summary Clear'!GZX2=0,"",'Summary Clear'!GZX2)</f>
        <v/>
      </c>
      <c r="GZF13" s="146" t="str">
        <f>IF('Summary Clear'!GZY2=0,"",'Summary Clear'!GZY2)</f>
        <v/>
      </c>
      <c r="GZG13" s="146" t="str">
        <f>IF('Summary Clear'!GZZ2=0,"",'Summary Clear'!GZZ2)</f>
        <v/>
      </c>
      <c r="GZH13" s="146" t="str">
        <f>IF('Summary Clear'!HAA2=0,"",'Summary Clear'!HAA2)</f>
        <v/>
      </c>
      <c r="GZI13" s="146" t="str">
        <f>IF('Summary Clear'!HAB2=0,"",'Summary Clear'!HAB2)</f>
        <v/>
      </c>
      <c r="GZJ13" s="146" t="str">
        <f>IF('Summary Clear'!HAC2=0,"",'Summary Clear'!HAC2)</f>
        <v/>
      </c>
      <c r="GZK13" s="146" t="str">
        <f>IF('Summary Clear'!HAD2=0,"",'Summary Clear'!HAD2)</f>
        <v/>
      </c>
      <c r="GZL13" s="146" t="str">
        <f>IF('Summary Clear'!HAE2=0,"",'Summary Clear'!HAE2)</f>
        <v/>
      </c>
      <c r="GZM13" s="146" t="str">
        <f>IF('Summary Clear'!HAF2=0,"",'Summary Clear'!HAF2)</f>
        <v/>
      </c>
      <c r="GZN13" s="146" t="str">
        <f>IF('Summary Clear'!HAG2=0,"",'Summary Clear'!HAG2)</f>
        <v/>
      </c>
      <c r="GZO13" s="146" t="str">
        <f>IF('Summary Clear'!HAH2=0,"",'Summary Clear'!HAH2)</f>
        <v/>
      </c>
      <c r="GZP13" s="146" t="str">
        <f>IF('Summary Clear'!HAI2=0,"",'Summary Clear'!HAI2)</f>
        <v/>
      </c>
      <c r="GZQ13" s="146" t="str">
        <f>IF('Summary Clear'!HAJ2=0,"",'Summary Clear'!HAJ2)</f>
        <v/>
      </c>
      <c r="GZR13" s="146" t="str">
        <f>IF('Summary Clear'!HAK2=0,"",'Summary Clear'!HAK2)</f>
        <v/>
      </c>
      <c r="GZS13" s="146" t="str">
        <f>IF('Summary Clear'!HAL2=0,"",'Summary Clear'!HAL2)</f>
        <v/>
      </c>
      <c r="GZT13" s="146" t="str">
        <f>IF('Summary Clear'!HAM2=0,"",'Summary Clear'!HAM2)</f>
        <v/>
      </c>
      <c r="GZU13" s="146" t="str">
        <f>IF('Summary Clear'!HAN2=0,"",'Summary Clear'!HAN2)</f>
        <v/>
      </c>
      <c r="GZV13" s="146" t="str">
        <f>IF('Summary Clear'!HAO2=0,"",'Summary Clear'!HAO2)</f>
        <v/>
      </c>
      <c r="GZW13" s="146" t="str">
        <f>IF('Summary Clear'!HAP2=0,"",'Summary Clear'!HAP2)</f>
        <v/>
      </c>
      <c r="GZX13" s="146" t="str">
        <f>IF('Summary Clear'!HAQ2=0,"",'Summary Clear'!HAQ2)</f>
        <v/>
      </c>
      <c r="GZY13" s="146" t="str">
        <f>IF('Summary Clear'!HAR2=0,"",'Summary Clear'!HAR2)</f>
        <v/>
      </c>
      <c r="GZZ13" s="146" t="str">
        <f>IF('Summary Clear'!HAS2=0,"",'Summary Clear'!HAS2)</f>
        <v/>
      </c>
      <c r="HAA13" s="146" t="str">
        <f>IF('Summary Clear'!HAT2=0,"",'Summary Clear'!HAT2)</f>
        <v/>
      </c>
      <c r="HAB13" s="146" t="str">
        <f>IF('Summary Clear'!HAU2=0,"",'Summary Clear'!HAU2)</f>
        <v/>
      </c>
      <c r="HAC13" s="146" t="str">
        <f>IF('Summary Clear'!HAV2=0,"",'Summary Clear'!HAV2)</f>
        <v/>
      </c>
      <c r="HAD13" s="146" t="str">
        <f>IF('Summary Clear'!HAW2=0,"",'Summary Clear'!HAW2)</f>
        <v/>
      </c>
      <c r="HAE13" s="146" t="str">
        <f>IF('Summary Clear'!HAX2=0,"",'Summary Clear'!HAX2)</f>
        <v/>
      </c>
      <c r="HAF13" s="146" t="str">
        <f>IF('Summary Clear'!HAY2=0,"",'Summary Clear'!HAY2)</f>
        <v/>
      </c>
      <c r="HAG13" s="146" t="str">
        <f>IF('Summary Clear'!HAZ2=0,"",'Summary Clear'!HAZ2)</f>
        <v/>
      </c>
      <c r="HAH13" s="146" t="str">
        <f>IF('Summary Clear'!HBA2=0,"",'Summary Clear'!HBA2)</f>
        <v/>
      </c>
      <c r="HAI13" s="146" t="str">
        <f>IF('Summary Clear'!HBB2=0,"",'Summary Clear'!HBB2)</f>
        <v/>
      </c>
      <c r="HAJ13" s="146" t="str">
        <f>IF('Summary Clear'!HBC2=0,"",'Summary Clear'!HBC2)</f>
        <v/>
      </c>
      <c r="HAK13" s="146" t="str">
        <f>IF('Summary Clear'!HBD2=0,"",'Summary Clear'!HBD2)</f>
        <v/>
      </c>
      <c r="HAL13" s="146" t="str">
        <f>IF('Summary Clear'!HBE2=0,"",'Summary Clear'!HBE2)</f>
        <v/>
      </c>
      <c r="HAM13" s="146" t="str">
        <f>IF('Summary Clear'!HBF2=0,"",'Summary Clear'!HBF2)</f>
        <v/>
      </c>
      <c r="HAN13" s="146" t="str">
        <f>IF('Summary Clear'!HBG2=0,"",'Summary Clear'!HBG2)</f>
        <v/>
      </c>
      <c r="HAO13" s="146" t="str">
        <f>IF('Summary Clear'!HBH2=0,"",'Summary Clear'!HBH2)</f>
        <v/>
      </c>
      <c r="HAP13" s="146" t="str">
        <f>IF('Summary Clear'!HBI2=0,"",'Summary Clear'!HBI2)</f>
        <v/>
      </c>
      <c r="HAQ13" s="146" t="str">
        <f>IF('Summary Clear'!HBJ2=0,"",'Summary Clear'!HBJ2)</f>
        <v/>
      </c>
      <c r="HAR13" s="146" t="str">
        <f>IF('Summary Clear'!HBK2=0,"",'Summary Clear'!HBK2)</f>
        <v/>
      </c>
      <c r="HAS13" s="146" t="str">
        <f>IF('Summary Clear'!HBL2=0,"",'Summary Clear'!HBL2)</f>
        <v/>
      </c>
      <c r="HAT13" s="146" t="str">
        <f>IF('Summary Clear'!HBM2=0,"",'Summary Clear'!HBM2)</f>
        <v/>
      </c>
      <c r="HAU13" s="146" t="str">
        <f>IF('Summary Clear'!HBN2=0,"",'Summary Clear'!HBN2)</f>
        <v/>
      </c>
      <c r="HAV13" s="146" t="str">
        <f>IF('Summary Clear'!HBO2=0,"",'Summary Clear'!HBO2)</f>
        <v/>
      </c>
      <c r="HAW13" s="146" t="str">
        <f>IF('Summary Clear'!HBP2=0,"",'Summary Clear'!HBP2)</f>
        <v/>
      </c>
      <c r="HAX13" s="146" t="str">
        <f>IF('Summary Clear'!HBQ2=0,"",'Summary Clear'!HBQ2)</f>
        <v/>
      </c>
      <c r="HAY13" s="146" t="str">
        <f>IF('Summary Clear'!HBR2=0,"",'Summary Clear'!HBR2)</f>
        <v/>
      </c>
      <c r="HAZ13" s="146" t="str">
        <f>IF('Summary Clear'!HBS2=0,"",'Summary Clear'!HBS2)</f>
        <v/>
      </c>
      <c r="HBA13" s="146" t="str">
        <f>IF('Summary Clear'!HBT2=0,"",'Summary Clear'!HBT2)</f>
        <v/>
      </c>
      <c r="HBB13" s="146" t="str">
        <f>IF('Summary Clear'!HBU2=0,"",'Summary Clear'!HBU2)</f>
        <v/>
      </c>
      <c r="HBC13" s="146" t="str">
        <f>IF('Summary Clear'!HBV2=0,"",'Summary Clear'!HBV2)</f>
        <v/>
      </c>
      <c r="HBD13" s="146" t="str">
        <f>IF('Summary Clear'!HBW2=0,"",'Summary Clear'!HBW2)</f>
        <v/>
      </c>
      <c r="HBE13" s="146" t="str">
        <f>IF('Summary Clear'!HBX2=0,"",'Summary Clear'!HBX2)</f>
        <v/>
      </c>
      <c r="HBF13" s="146" t="str">
        <f>IF('Summary Clear'!HBY2=0,"",'Summary Clear'!HBY2)</f>
        <v/>
      </c>
      <c r="HBG13" s="146" t="str">
        <f>IF('Summary Clear'!HBZ2=0,"",'Summary Clear'!HBZ2)</f>
        <v/>
      </c>
      <c r="HBH13" s="146" t="str">
        <f>IF('Summary Clear'!HCA2=0,"",'Summary Clear'!HCA2)</f>
        <v/>
      </c>
      <c r="HBI13" s="146" t="str">
        <f>IF('Summary Clear'!HCB2=0,"",'Summary Clear'!HCB2)</f>
        <v/>
      </c>
      <c r="HBJ13" s="146" t="str">
        <f>IF('Summary Clear'!HCC2=0,"",'Summary Clear'!HCC2)</f>
        <v/>
      </c>
      <c r="HBK13" s="146" t="str">
        <f>IF('Summary Clear'!HCD2=0,"",'Summary Clear'!HCD2)</f>
        <v/>
      </c>
      <c r="HBL13" s="146" t="str">
        <f>IF('Summary Clear'!HCE2=0,"",'Summary Clear'!HCE2)</f>
        <v/>
      </c>
      <c r="HBM13" s="146" t="str">
        <f>IF('Summary Clear'!HCF2=0,"",'Summary Clear'!HCF2)</f>
        <v/>
      </c>
      <c r="HBN13" s="146" t="str">
        <f>IF('Summary Clear'!HCG2=0,"",'Summary Clear'!HCG2)</f>
        <v/>
      </c>
      <c r="HBO13" s="146" t="str">
        <f>IF('Summary Clear'!HCH2=0,"",'Summary Clear'!HCH2)</f>
        <v/>
      </c>
      <c r="HBP13" s="146" t="str">
        <f>IF('Summary Clear'!HCI2=0,"",'Summary Clear'!HCI2)</f>
        <v/>
      </c>
      <c r="HBQ13" s="146" t="str">
        <f>IF('Summary Clear'!HCJ2=0,"",'Summary Clear'!HCJ2)</f>
        <v/>
      </c>
      <c r="HBR13" s="146" t="str">
        <f>IF('Summary Clear'!HCK2=0,"",'Summary Clear'!HCK2)</f>
        <v/>
      </c>
      <c r="HBS13" s="146" t="str">
        <f>IF('Summary Clear'!HCL2=0,"",'Summary Clear'!HCL2)</f>
        <v/>
      </c>
      <c r="HBT13" s="146" t="str">
        <f>IF('Summary Clear'!HCM2=0,"",'Summary Clear'!HCM2)</f>
        <v/>
      </c>
      <c r="HBU13" s="146" t="str">
        <f>IF('Summary Clear'!HCN2=0,"",'Summary Clear'!HCN2)</f>
        <v/>
      </c>
      <c r="HBV13" s="146" t="str">
        <f>IF('Summary Clear'!HCO2=0,"",'Summary Clear'!HCO2)</f>
        <v/>
      </c>
      <c r="HBW13" s="146" t="str">
        <f>IF('Summary Clear'!HCP2=0,"",'Summary Clear'!HCP2)</f>
        <v/>
      </c>
      <c r="HBX13" s="146" t="str">
        <f>IF('Summary Clear'!HCQ2=0,"",'Summary Clear'!HCQ2)</f>
        <v/>
      </c>
      <c r="HBY13" s="146" t="str">
        <f>IF('Summary Clear'!HCR2=0,"",'Summary Clear'!HCR2)</f>
        <v/>
      </c>
      <c r="HBZ13" s="146" t="str">
        <f>IF('Summary Clear'!HCS2=0,"",'Summary Clear'!HCS2)</f>
        <v/>
      </c>
      <c r="HCA13" s="146" t="str">
        <f>IF('Summary Clear'!HCT2=0,"",'Summary Clear'!HCT2)</f>
        <v/>
      </c>
      <c r="HCB13" s="146" t="str">
        <f>IF('Summary Clear'!HCU2=0,"",'Summary Clear'!HCU2)</f>
        <v/>
      </c>
      <c r="HCC13" s="146" t="str">
        <f>IF('Summary Clear'!HCV2=0,"",'Summary Clear'!HCV2)</f>
        <v/>
      </c>
      <c r="HCD13" s="146" t="str">
        <f>IF('Summary Clear'!HCW2=0,"",'Summary Clear'!HCW2)</f>
        <v/>
      </c>
      <c r="HCE13" s="146" t="str">
        <f>IF('Summary Clear'!HCX2=0,"",'Summary Clear'!HCX2)</f>
        <v/>
      </c>
      <c r="HCF13" s="146" t="str">
        <f>IF('Summary Clear'!HCY2=0,"",'Summary Clear'!HCY2)</f>
        <v/>
      </c>
      <c r="HCG13" s="146" t="str">
        <f>IF('Summary Clear'!HCZ2=0,"",'Summary Clear'!HCZ2)</f>
        <v/>
      </c>
      <c r="HCH13" s="146" t="str">
        <f>IF('Summary Clear'!HDA2=0,"",'Summary Clear'!HDA2)</f>
        <v/>
      </c>
      <c r="HCI13" s="146" t="str">
        <f>IF('Summary Clear'!HDB2=0,"",'Summary Clear'!HDB2)</f>
        <v/>
      </c>
      <c r="HCJ13" s="146" t="str">
        <f>IF('Summary Clear'!HDC2=0,"",'Summary Clear'!HDC2)</f>
        <v/>
      </c>
      <c r="HCK13" s="146" t="str">
        <f>IF('Summary Clear'!HDD2=0,"",'Summary Clear'!HDD2)</f>
        <v/>
      </c>
      <c r="HCL13" s="146" t="str">
        <f>IF('Summary Clear'!HDE2=0,"",'Summary Clear'!HDE2)</f>
        <v/>
      </c>
      <c r="HCM13" s="146" t="str">
        <f>IF('Summary Clear'!HDF2=0,"",'Summary Clear'!HDF2)</f>
        <v/>
      </c>
      <c r="HCN13" s="146" t="str">
        <f>IF('Summary Clear'!HDG2=0,"",'Summary Clear'!HDG2)</f>
        <v/>
      </c>
      <c r="HCO13" s="146" t="str">
        <f>IF('Summary Clear'!HDH2=0,"",'Summary Clear'!HDH2)</f>
        <v/>
      </c>
      <c r="HCP13" s="146" t="str">
        <f>IF('Summary Clear'!HDI2=0,"",'Summary Clear'!HDI2)</f>
        <v/>
      </c>
      <c r="HCQ13" s="146" t="str">
        <f>IF('Summary Clear'!HDJ2=0,"",'Summary Clear'!HDJ2)</f>
        <v/>
      </c>
      <c r="HCR13" s="146" t="str">
        <f>IF('Summary Clear'!HDK2=0,"",'Summary Clear'!HDK2)</f>
        <v/>
      </c>
      <c r="HCS13" s="146" t="str">
        <f>IF('Summary Clear'!HDL2=0,"",'Summary Clear'!HDL2)</f>
        <v/>
      </c>
      <c r="HCT13" s="146" t="str">
        <f>IF('Summary Clear'!HDM2=0,"",'Summary Clear'!HDM2)</f>
        <v/>
      </c>
      <c r="HCU13" s="146" t="str">
        <f>IF('Summary Clear'!HDN2=0,"",'Summary Clear'!HDN2)</f>
        <v/>
      </c>
      <c r="HCV13" s="146" t="str">
        <f>IF('Summary Clear'!HDO2=0,"",'Summary Clear'!HDO2)</f>
        <v/>
      </c>
      <c r="HCW13" s="146" t="str">
        <f>IF('Summary Clear'!HDP2=0,"",'Summary Clear'!HDP2)</f>
        <v/>
      </c>
      <c r="HCX13" s="146" t="str">
        <f>IF('Summary Clear'!HDQ2=0,"",'Summary Clear'!HDQ2)</f>
        <v/>
      </c>
      <c r="HCY13" s="146" t="str">
        <f>IF('Summary Clear'!HDR2=0,"",'Summary Clear'!HDR2)</f>
        <v/>
      </c>
      <c r="HCZ13" s="146" t="str">
        <f>IF('Summary Clear'!HDS2=0,"",'Summary Clear'!HDS2)</f>
        <v/>
      </c>
      <c r="HDA13" s="146" t="str">
        <f>IF('Summary Clear'!HDT2=0,"",'Summary Clear'!HDT2)</f>
        <v/>
      </c>
      <c r="HDB13" s="146" t="str">
        <f>IF('Summary Clear'!HDU2=0,"",'Summary Clear'!HDU2)</f>
        <v/>
      </c>
      <c r="HDC13" s="146" t="str">
        <f>IF('Summary Clear'!HDV2=0,"",'Summary Clear'!HDV2)</f>
        <v/>
      </c>
      <c r="HDD13" s="146" t="str">
        <f>IF('Summary Clear'!HDW2=0,"",'Summary Clear'!HDW2)</f>
        <v/>
      </c>
      <c r="HDE13" s="146" t="str">
        <f>IF('Summary Clear'!HDX2=0,"",'Summary Clear'!HDX2)</f>
        <v/>
      </c>
      <c r="HDF13" s="146" t="str">
        <f>IF('Summary Clear'!HDY2=0,"",'Summary Clear'!HDY2)</f>
        <v/>
      </c>
      <c r="HDG13" s="146" t="str">
        <f>IF('Summary Clear'!HDZ2=0,"",'Summary Clear'!HDZ2)</f>
        <v/>
      </c>
      <c r="HDH13" s="146" t="str">
        <f>IF('Summary Clear'!HEA2=0,"",'Summary Clear'!HEA2)</f>
        <v/>
      </c>
      <c r="HDI13" s="146" t="str">
        <f>IF('Summary Clear'!HEB2=0,"",'Summary Clear'!HEB2)</f>
        <v/>
      </c>
      <c r="HDJ13" s="146" t="str">
        <f>IF('Summary Clear'!HEC2=0,"",'Summary Clear'!HEC2)</f>
        <v/>
      </c>
      <c r="HDK13" s="146" t="str">
        <f>IF('Summary Clear'!HED2=0,"",'Summary Clear'!HED2)</f>
        <v/>
      </c>
      <c r="HDL13" s="146" t="str">
        <f>IF('Summary Clear'!HEE2=0,"",'Summary Clear'!HEE2)</f>
        <v/>
      </c>
      <c r="HDM13" s="146" t="str">
        <f>IF('Summary Clear'!HEF2=0,"",'Summary Clear'!HEF2)</f>
        <v/>
      </c>
      <c r="HDN13" s="146" t="str">
        <f>IF('Summary Clear'!HEG2=0,"",'Summary Clear'!HEG2)</f>
        <v/>
      </c>
      <c r="HDO13" s="146" t="str">
        <f>IF('Summary Clear'!HEH2=0,"",'Summary Clear'!HEH2)</f>
        <v/>
      </c>
      <c r="HDP13" s="146" t="str">
        <f>IF('Summary Clear'!HEI2=0,"",'Summary Clear'!HEI2)</f>
        <v/>
      </c>
      <c r="HDQ13" s="146" t="str">
        <f>IF('Summary Clear'!HEJ2=0,"",'Summary Clear'!HEJ2)</f>
        <v/>
      </c>
      <c r="HDR13" s="146" t="str">
        <f>IF('Summary Clear'!HEK2=0,"",'Summary Clear'!HEK2)</f>
        <v/>
      </c>
      <c r="HDS13" s="146" t="str">
        <f>IF('Summary Clear'!HEL2=0,"",'Summary Clear'!HEL2)</f>
        <v/>
      </c>
      <c r="HDT13" s="146" t="str">
        <f>IF('Summary Clear'!HEM2=0,"",'Summary Clear'!HEM2)</f>
        <v/>
      </c>
      <c r="HDU13" s="146" t="str">
        <f>IF('Summary Clear'!HEN2=0,"",'Summary Clear'!HEN2)</f>
        <v/>
      </c>
      <c r="HDV13" s="146" t="str">
        <f>IF('Summary Clear'!HEO2=0,"",'Summary Clear'!HEO2)</f>
        <v/>
      </c>
      <c r="HDW13" s="146" t="str">
        <f>IF('Summary Clear'!HEP2=0,"",'Summary Clear'!HEP2)</f>
        <v/>
      </c>
      <c r="HDX13" s="146" t="str">
        <f>IF('Summary Clear'!HEQ2=0,"",'Summary Clear'!HEQ2)</f>
        <v/>
      </c>
      <c r="HDY13" s="146" t="str">
        <f>IF('Summary Clear'!HER2=0,"",'Summary Clear'!HER2)</f>
        <v/>
      </c>
      <c r="HDZ13" s="146" t="str">
        <f>IF('Summary Clear'!HES2=0,"",'Summary Clear'!HES2)</f>
        <v/>
      </c>
      <c r="HEA13" s="146" t="str">
        <f>IF('Summary Clear'!HET2=0,"",'Summary Clear'!HET2)</f>
        <v/>
      </c>
      <c r="HEB13" s="146" t="str">
        <f>IF('Summary Clear'!HEU2=0,"",'Summary Clear'!HEU2)</f>
        <v/>
      </c>
      <c r="HEC13" s="146" t="str">
        <f>IF('Summary Clear'!HEV2=0,"",'Summary Clear'!HEV2)</f>
        <v/>
      </c>
      <c r="HED13" s="146" t="str">
        <f>IF('Summary Clear'!HEW2=0,"",'Summary Clear'!HEW2)</f>
        <v/>
      </c>
      <c r="HEE13" s="146" t="str">
        <f>IF('Summary Clear'!HEX2=0,"",'Summary Clear'!HEX2)</f>
        <v/>
      </c>
      <c r="HEF13" s="146" t="str">
        <f>IF('Summary Clear'!HEY2=0,"",'Summary Clear'!HEY2)</f>
        <v/>
      </c>
      <c r="HEG13" s="146" t="str">
        <f>IF('Summary Clear'!HEZ2=0,"",'Summary Clear'!HEZ2)</f>
        <v/>
      </c>
      <c r="HEH13" s="146" t="str">
        <f>IF('Summary Clear'!HFA2=0,"",'Summary Clear'!HFA2)</f>
        <v/>
      </c>
      <c r="HEI13" s="146" t="str">
        <f>IF('Summary Clear'!HFB2=0,"",'Summary Clear'!HFB2)</f>
        <v/>
      </c>
      <c r="HEJ13" s="146" t="str">
        <f>IF('Summary Clear'!HFC2=0,"",'Summary Clear'!HFC2)</f>
        <v/>
      </c>
      <c r="HEK13" s="146" t="str">
        <f>IF('Summary Clear'!HFD2=0,"",'Summary Clear'!HFD2)</f>
        <v/>
      </c>
      <c r="HEL13" s="146" t="str">
        <f>IF('Summary Clear'!HFE2=0,"",'Summary Clear'!HFE2)</f>
        <v/>
      </c>
      <c r="HEM13" s="146" t="str">
        <f>IF('Summary Clear'!HFF2=0,"",'Summary Clear'!HFF2)</f>
        <v/>
      </c>
      <c r="HEN13" s="146" t="str">
        <f>IF('Summary Clear'!HFG2=0,"",'Summary Clear'!HFG2)</f>
        <v/>
      </c>
      <c r="HEO13" s="146" t="str">
        <f>IF('Summary Clear'!HFH2=0,"",'Summary Clear'!HFH2)</f>
        <v/>
      </c>
      <c r="HEP13" s="146" t="str">
        <f>IF('Summary Clear'!HFI2=0,"",'Summary Clear'!HFI2)</f>
        <v/>
      </c>
      <c r="HEQ13" s="146" t="str">
        <f>IF('Summary Clear'!HFJ2=0,"",'Summary Clear'!HFJ2)</f>
        <v/>
      </c>
      <c r="HER13" s="146" t="str">
        <f>IF('Summary Clear'!HFK2=0,"",'Summary Clear'!HFK2)</f>
        <v/>
      </c>
      <c r="HES13" s="146" t="str">
        <f>IF('Summary Clear'!HFL2=0,"",'Summary Clear'!HFL2)</f>
        <v/>
      </c>
      <c r="HET13" s="146" t="str">
        <f>IF('Summary Clear'!HFM2=0,"",'Summary Clear'!HFM2)</f>
        <v/>
      </c>
      <c r="HEU13" s="146" t="str">
        <f>IF('Summary Clear'!HFN2=0,"",'Summary Clear'!HFN2)</f>
        <v/>
      </c>
      <c r="HEV13" s="146" t="str">
        <f>IF('Summary Clear'!HFO2=0,"",'Summary Clear'!HFO2)</f>
        <v/>
      </c>
      <c r="HEW13" s="146" t="str">
        <f>IF('Summary Clear'!HFP2=0,"",'Summary Clear'!HFP2)</f>
        <v/>
      </c>
      <c r="HEX13" s="146" t="str">
        <f>IF('Summary Clear'!HFQ2=0,"",'Summary Clear'!HFQ2)</f>
        <v/>
      </c>
      <c r="HEY13" s="146" t="str">
        <f>IF('Summary Clear'!HFR2=0,"",'Summary Clear'!HFR2)</f>
        <v/>
      </c>
      <c r="HEZ13" s="146" t="str">
        <f>IF('Summary Clear'!HFS2=0,"",'Summary Clear'!HFS2)</f>
        <v/>
      </c>
      <c r="HFA13" s="146" t="str">
        <f>IF('Summary Clear'!HFT2=0,"",'Summary Clear'!HFT2)</f>
        <v/>
      </c>
      <c r="HFB13" s="146" t="str">
        <f>IF('Summary Clear'!HFU2=0,"",'Summary Clear'!HFU2)</f>
        <v/>
      </c>
      <c r="HFC13" s="146" t="str">
        <f>IF('Summary Clear'!HFV2=0,"",'Summary Clear'!HFV2)</f>
        <v/>
      </c>
      <c r="HFD13" s="146" t="str">
        <f>IF('Summary Clear'!HFW2=0,"",'Summary Clear'!HFW2)</f>
        <v/>
      </c>
      <c r="HFE13" s="146" t="str">
        <f>IF('Summary Clear'!HFX2=0,"",'Summary Clear'!HFX2)</f>
        <v/>
      </c>
      <c r="HFF13" s="146" t="str">
        <f>IF('Summary Clear'!HFY2=0,"",'Summary Clear'!HFY2)</f>
        <v/>
      </c>
      <c r="HFG13" s="146" t="str">
        <f>IF('Summary Clear'!HFZ2=0,"",'Summary Clear'!HFZ2)</f>
        <v/>
      </c>
      <c r="HFH13" s="146" t="str">
        <f>IF('Summary Clear'!HGA2=0,"",'Summary Clear'!HGA2)</f>
        <v/>
      </c>
      <c r="HFI13" s="146" t="str">
        <f>IF('Summary Clear'!HGB2=0,"",'Summary Clear'!HGB2)</f>
        <v/>
      </c>
      <c r="HFJ13" s="146" t="str">
        <f>IF('Summary Clear'!HGC2=0,"",'Summary Clear'!HGC2)</f>
        <v/>
      </c>
      <c r="HFK13" s="146" t="str">
        <f>IF('Summary Clear'!HGD2=0,"",'Summary Clear'!HGD2)</f>
        <v/>
      </c>
      <c r="HFL13" s="146" t="str">
        <f>IF('Summary Clear'!HGE2=0,"",'Summary Clear'!HGE2)</f>
        <v/>
      </c>
      <c r="HFM13" s="146" t="str">
        <f>IF('Summary Clear'!HGF2=0,"",'Summary Clear'!HGF2)</f>
        <v/>
      </c>
      <c r="HFN13" s="146" t="str">
        <f>IF('Summary Clear'!HGG2=0,"",'Summary Clear'!HGG2)</f>
        <v/>
      </c>
      <c r="HFO13" s="146" t="str">
        <f>IF('Summary Clear'!HGH2=0,"",'Summary Clear'!HGH2)</f>
        <v/>
      </c>
      <c r="HFP13" s="146" t="str">
        <f>IF('Summary Clear'!HGI2=0,"",'Summary Clear'!HGI2)</f>
        <v/>
      </c>
      <c r="HFQ13" s="146" t="str">
        <f>IF('Summary Clear'!HGJ2=0,"",'Summary Clear'!HGJ2)</f>
        <v/>
      </c>
      <c r="HFR13" s="146" t="str">
        <f>IF('Summary Clear'!HGK2=0,"",'Summary Clear'!HGK2)</f>
        <v/>
      </c>
      <c r="HFS13" s="146" t="str">
        <f>IF('Summary Clear'!HGL2=0,"",'Summary Clear'!HGL2)</f>
        <v/>
      </c>
      <c r="HFT13" s="146" t="str">
        <f>IF('Summary Clear'!HGM2=0,"",'Summary Clear'!HGM2)</f>
        <v/>
      </c>
      <c r="HFU13" s="146" t="str">
        <f>IF('Summary Clear'!HGN2=0,"",'Summary Clear'!HGN2)</f>
        <v/>
      </c>
      <c r="HFV13" s="146" t="str">
        <f>IF('Summary Clear'!HGO2=0,"",'Summary Clear'!HGO2)</f>
        <v/>
      </c>
      <c r="HFW13" s="146" t="str">
        <f>IF('Summary Clear'!HGP2=0,"",'Summary Clear'!HGP2)</f>
        <v/>
      </c>
      <c r="HFX13" s="146" t="str">
        <f>IF('Summary Clear'!HGQ2=0,"",'Summary Clear'!HGQ2)</f>
        <v/>
      </c>
      <c r="HFY13" s="146" t="str">
        <f>IF('Summary Clear'!HGR2=0,"",'Summary Clear'!HGR2)</f>
        <v/>
      </c>
      <c r="HFZ13" s="146" t="str">
        <f>IF('Summary Clear'!HGS2=0,"",'Summary Clear'!HGS2)</f>
        <v/>
      </c>
      <c r="HGA13" s="146" t="str">
        <f>IF('Summary Clear'!HGT2=0,"",'Summary Clear'!HGT2)</f>
        <v/>
      </c>
      <c r="HGB13" s="146" t="str">
        <f>IF('Summary Clear'!HGU2=0,"",'Summary Clear'!HGU2)</f>
        <v/>
      </c>
      <c r="HGC13" s="146" t="str">
        <f>IF('Summary Clear'!HGV2=0,"",'Summary Clear'!HGV2)</f>
        <v/>
      </c>
      <c r="HGD13" s="146" t="str">
        <f>IF('Summary Clear'!HGW2=0,"",'Summary Clear'!HGW2)</f>
        <v/>
      </c>
      <c r="HGE13" s="146" t="str">
        <f>IF('Summary Clear'!HGX2=0,"",'Summary Clear'!HGX2)</f>
        <v/>
      </c>
      <c r="HGF13" s="146" t="str">
        <f>IF('Summary Clear'!HGY2=0,"",'Summary Clear'!HGY2)</f>
        <v/>
      </c>
      <c r="HGG13" s="146" t="str">
        <f>IF('Summary Clear'!HGZ2=0,"",'Summary Clear'!HGZ2)</f>
        <v/>
      </c>
      <c r="HGH13" s="146" t="str">
        <f>IF('Summary Clear'!HHA2=0,"",'Summary Clear'!HHA2)</f>
        <v/>
      </c>
      <c r="HGI13" s="146" t="str">
        <f>IF('Summary Clear'!HHB2=0,"",'Summary Clear'!HHB2)</f>
        <v/>
      </c>
      <c r="HGJ13" s="146" t="str">
        <f>IF('Summary Clear'!HHC2=0,"",'Summary Clear'!HHC2)</f>
        <v/>
      </c>
      <c r="HGK13" s="146" t="str">
        <f>IF('Summary Clear'!HHD2=0,"",'Summary Clear'!HHD2)</f>
        <v/>
      </c>
      <c r="HGL13" s="146" t="str">
        <f>IF('Summary Clear'!HHE2=0,"",'Summary Clear'!HHE2)</f>
        <v/>
      </c>
      <c r="HGM13" s="146" t="str">
        <f>IF('Summary Clear'!HHF2=0,"",'Summary Clear'!HHF2)</f>
        <v/>
      </c>
      <c r="HGN13" s="146" t="str">
        <f>IF('Summary Clear'!HHG2=0,"",'Summary Clear'!HHG2)</f>
        <v/>
      </c>
      <c r="HGO13" s="146" t="str">
        <f>IF('Summary Clear'!HHH2=0,"",'Summary Clear'!HHH2)</f>
        <v/>
      </c>
      <c r="HGP13" s="146" t="str">
        <f>IF('Summary Clear'!HHI2=0,"",'Summary Clear'!HHI2)</f>
        <v/>
      </c>
      <c r="HGQ13" s="146" t="str">
        <f>IF('Summary Clear'!HHJ2=0,"",'Summary Clear'!HHJ2)</f>
        <v/>
      </c>
      <c r="HGR13" s="146" t="str">
        <f>IF('Summary Clear'!HHK2=0,"",'Summary Clear'!HHK2)</f>
        <v/>
      </c>
      <c r="HGS13" s="146" t="str">
        <f>IF('Summary Clear'!HHL2=0,"",'Summary Clear'!HHL2)</f>
        <v/>
      </c>
      <c r="HGT13" s="146" t="str">
        <f>IF('Summary Clear'!HHM2=0,"",'Summary Clear'!HHM2)</f>
        <v/>
      </c>
      <c r="HGU13" s="146" t="str">
        <f>IF('Summary Clear'!HHN2=0,"",'Summary Clear'!HHN2)</f>
        <v/>
      </c>
      <c r="HGV13" s="146" t="str">
        <f>IF('Summary Clear'!HHO2=0,"",'Summary Clear'!HHO2)</f>
        <v/>
      </c>
      <c r="HGW13" s="146" t="str">
        <f>IF('Summary Clear'!HHP2=0,"",'Summary Clear'!HHP2)</f>
        <v/>
      </c>
      <c r="HGX13" s="146" t="str">
        <f>IF('Summary Clear'!HHQ2=0,"",'Summary Clear'!HHQ2)</f>
        <v/>
      </c>
      <c r="HGY13" s="146" t="str">
        <f>IF('Summary Clear'!HHR2=0,"",'Summary Clear'!HHR2)</f>
        <v/>
      </c>
      <c r="HGZ13" s="146" t="str">
        <f>IF('Summary Clear'!HHS2=0,"",'Summary Clear'!HHS2)</f>
        <v/>
      </c>
      <c r="HHA13" s="146" t="str">
        <f>IF('Summary Clear'!HHT2=0,"",'Summary Clear'!HHT2)</f>
        <v/>
      </c>
      <c r="HHB13" s="146" t="str">
        <f>IF('Summary Clear'!HHU2=0,"",'Summary Clear'!HHU2)</f>
        <v/>
      </c>
      <c r="HHC13" s="146" t="str">
        <f>IF('Summary Clear'!HHV2=0,"",'Summary Clear'!HHV2)</f>
        <v/>
      </c>
      <c r="HHD13" s="146" t="str">
        <f>IF('Summary Clear'!HHW2=0,"",'Summary Clear'!HHW2)</f>
        <v/>
      </c>
      <c r="HHE13" s="146" t="str">
        <f>IF('Summary Clear'!HHX2=0,"",'Summary Clear'!HHX2)</f>
        <v/>
      </c>
      <c r="HHF13" s="146" t="str">
        <f>IF('Summary Clear'!HHY2=0,"",'Summary Clear'!HHY2)</f>
        <v/>
      </c>
      <c r="HHG13" s="146" t="str">
        <f>IF('Summary Clear'!HHZ2=0,"",'Summary Clear'!HHZ2)</f>
        <v/>
      </c>
      <c r="HHH13" s="146" t="str">
        <f>IF('Summary Clear'!HIA2=0,"",'Summary Clear'!HIA2)</f>
        <v/>
      </c>
      <c r="HHI13" s="146" t="str">
        <f>IF('Summary Clear'!HIB2=0,"",'Summary Clear'!HIB2)</f>
        <v/>
      </c>
      <c r="HHJ13" s="146" t="str">
        <f>IF('Summary Clear'!HIC2=0,"",'Summary Clear'!HIC2)</f>
        <v/>
      </c>
      <c r="HHK13" s="146" t="str">
        <f>IF('Summary Clear'!HID2=0,"",'Summary Clear'!HID2)</f>
        <v/>
      </c>
      <c r="HHL13" s="146" t="str">
        <f>IF('Summary Clear'!HIE2=0,"",'Summary Clear'!HIE2)</f>
        <v/>
      </c>
      <c r="HHM13" s="146" t="str">
        <f>IF('Summary Clear'!HIF2=0,"",'Summary Clear'!HIF2)</f>
        <v/>
      </c>
      <c r="HHN13" s="146" t="str">
        <f>IF('Summary Clear'!HIG2=0,"",'Summary Clear'!HIG2)</f>
        <v/>
      </c>
      <c r="HHO13" s="146" t="str">
        <f>IF('Summary Clear'!HIH2=0,"",'Summary Clear'!HIH2)</f>
        <v/>
      </c>
      <c r="HHP13" s="146" t="str">
        <f>IF('Summary Clear'!HII2=0,"",'Summary Clear'!HII2)</f>
        <v/>
      </c>
      <c r="HHQ13" s="146" t="str">
        <f>IF('Summary Clear'!HIJ2=0,"",'Summary Clear'!HIJ2)</f>
        <v/>
      </c>
      <c r="HHR13" s="146" t="str">
        <f>IF('Summary Clear'!HIK2=0,"",'Summary Clear'!HIK2)</f>
        <v/>
      </c>
      <c r="HHS13" s="146" t="str">
        <f>IF('Summary Clear'!HIL2=0,"",'Summary Clear'!HIL2)</f>
        <v/>
      </c>
      <c r="HHT13" s="146" t="str">
        <f>IF('Summary Clear'!HIM2=0,"",'Summary Clear'!HIM2)</f>
        <v/>
      </c>
      <c r="HHU13" s="146" t="str">
        <f>IF('Summary Clear'!HIN2=0,"",'Summary Clear'!HIN2)</f>
        <v/>
      </c>
      <c r="HHV13" s="146" t="str">
        <f>IF('Summary Clear'!HIO2=0,"",'Summary Clear'!HIO2)</f>
        <v/>
      </c>
      <c r="HHW13" s="146" t="str">
        <f>IF('Summary Clear'!HIP2=0,"",'Summary Clear'!HIP2)</f>
        <v/>
      </c>
      <c r="HHX13" s="146" t="str">
        <f>IF('Summary Clear'!HIQ2=0,"",'Summary Clear'!HIQ2)</f>
        <v/>
      </c>
      <c r="HHY13" s="146" t="str">
        <f>IF('Summary Clear'!HIR2=0,"",'Summary Clear'!HIR2)</f>
        <v/>
      </c>
      <c r="HHZ13" s="146" t="str">
        <f>IF('Summary Clear'!HIS2=0,"",'Summary Clear'!HIS2)</f>
        <v/>
      </c>
      <c r="HIA13" s="146" t="str">
        <f>IF('Summary Clear'!HIT2=0,"",'Summary Clear'!HIT2)</f>
        <v/>
      </c>
      <c r="HIB13" s="146" t="str">
        <f>IF('Summary Clear'!HIU2=0,"",'Summary Clear'!HIU2)</f>
        <v/>
      </c>
      <c r="HIC13" s="146" t="str">
        <f>IF('Summary Clear'!HIV2=0,"",'Summary Clear'!HIV2)</f>
        <v/>
      </c>
      <c r="HID13" s="146" t="str">
        <f>IF('Summary Clear'!HIW2=0,"",'Summary Clear'!HIW2)</f>
        <v/>
      </c>
      <c r="HIE13" s="146" t="str">
        <f>IF('Summary Clear'!HIX2=0,"",'Summary Clear'!HIX2)</f>
        <v/>
      </c>
      <c r="HIF13" s="146" t="str">
        <f>IF('Summary Clear'!HIY2=0,"",'Summary Clear'!HIY2)</f>
        <v/>
      </c>
      <c r="HIG13" s="146" t="str">
        <f>IF('Summary Clear'!HIZ2=0,"",'Summary Clear'!HIZ2)</f>
        <v/>
      </c>
      <c r="HIH13" s="146" t="str">
        <f>IF('Summary Clear'!HJA2=0,"",'Summary Clear'!HJA2)</f>
        <v/>
      </c>
      <c r="HII13" s="146" t="str">
        <f>IF('Summary Clear'!HJB2=0,"",'Summary Clear'!HJB2)</f>
        <v/>
      </c>
      <c r="HIJ13" s="146" t="str">
        <f>IF('Summary Clear'!HJC2=0,"",'Summary Clear'!HJC2)</f>
        <v/>
      </c>
      <c r="HIK13" s="146" t="str">
        <f>IF('Summary Clear'!HJD2=0,"",'Summary Clear'!HJD2)</f>
        <v/>
      </c>
      <c r="HIL13" s="146" t="str">
        <f>IF('Summary Clear'!HJE2=0,"",'Summary Clear'!HJE2)</f>
        <v/>
      </c>
      <c r="HIM13" s="146" t="str">
        <f>IF('Summary Clear'!HJF2=0,"",'Summary Clear'!HJF2)</f>
        <v/>
      </c>
      <c r="HIN13" s="146" t="str">
        <f>IF('Summary Clear'!HJG2=0,"",'Summary Clear'!HJG2)</f>
        <v/>
      </c>
      <c r="HIO13" s="146" t="str">
        <f>IF('Summary Clear'!HJH2=0,"",'Summary Clear'!HJH2)</f>
        <v/>
      </c>
      <c r="HIP13" s="146" t="str">
        <f>IF('Summary Clear'!HJI2=0,"",'Summary Clear'!HJI2)</f>
        <v/>
      </c>
      <c r="HIQ13" s="146" t="str">
        <f>IF('Summary Clear'!HJJ2=0,"",'Summary Clear'!HJJ2)</f>
        <v/>
      </c>
      <c r="HIR13" s="146" t="str">
        <f>IF('Summary Clear'!HJK2=0,"",'Summary Clear'!HJK2)</f>
        <v/>
      </c>
      <c r="HIS13" s="146" t="str">
        <f>IF('Summary Clear'!HJL2=0,"",'Summary Clear'!HJL2)</f>
        <v/>
      </c>
      <c r="HIT13" s="146" t="str">
        <f>IF('Summary Clear'!HJM2=0,"",'Summary Clear'!HJM2)</f>
        <v/>
      </c>
      <c r="HIU13" s="146" t="str">
        <f>IF('Summary Clear'!HJN2=0,"",'Summary Clear'!HJN2)</f>
        <v/>
      </c>
      <c r="HIV13" s="146" t="str">
        <f>IF('Summary Clear'!HJO2=0,"",'Summary Clear'!HJO2)</f>
        <v/>
      </c>
      <c r="HIW13" s="146" t="str">
        <f>IF('Summary Clear'!HJP2=0,"",'Summary Clear'!HJP2)</f>
        <v/>
      </c>
      <c r="HIX13" s="146" t="str">
        <f>IF('Summary Clear'!HJQ2=0,"",'Summary Clear'!HJQ2)</f>
        <v/>
      </c>
      <c r="HIY13" s="146" t="str">
        <f>IF('Summary Clear'!HJR2=0,"",'Summary Clear'!HJR2)</f>
        <v/>
      </c>
      <c r="HIZ13" s="146" t="str">
        <f>IF('Summary Clear'!HJS2=0,"",'Summary Clear'!HJS2)</f>
        <v/>
      </c>
      <c r="HJA13" s="146" t="str">
        <f>IF('Summary Clear'!HJT2=0,"",'Summary Clear'!HJT2)</f>
        <v/>
      </c>
      <c r="HJB13" s="146" t="str">
        <f>IF('Summary Clear'!HJU2=0,"",'Summary Clear'!HJU2)</f>
        <v/>
      </c>
      <c r="HJC13" s="146" t="str">
        <f>IF('Summary Clear'!HJV2=0,"",'Summary Clear'!HJV2)</f>
        <v/>
      </c>
      <c r="HJD13" s="146" t="str">
        <f>IF('Summary Clear'!HJW2=0,"",'Summary Clear'!HJW2)</f>
        <v/>
      </c>
      <c r="HJE13" s="146" t="str">
        <f>IF('Summary Clear'!HJX2=0,"",'Summary Clear'!HJX2)</f>
        <v/>
      </c>
      <c r="HJF13" s="146" t="str">
        <f>IF('Summary Clear'!HJY2=0,"",'Summary Clear'!HJY2)</f>
        <v/>
      </c>
      <c r="HJG13" s="146" t="str">
        <f>IF('Summary Clear'!HJZ2=0,"",'Summary Clear'!HJZ2)</f>
        <v/>
      </c>
      <c r="HJH13" s="146" t="str">
        <f>IF('Summary Clear'!HKA2=0,"",'Summary Clear'!HKA2)</f>
        <v/>
      </c>
      <c r="HJI13" s="146" t="str">
        <f>IF('Summary Clear'!HKB2=0,"",'Summary Clear'!HKB2)</f>
        <v/>
      </c>
      <c r="HJJ13" s="146" t="str">
        <f>IF('Summary Clear'!HKC2=0,"",'Summary Clear'!HKC2)</f>
        <v/>
      </c>
      <c r="HJK13" s="146" t="str">
        <f>IF('Summary Clear'!HKD2=0,"",'Summary Clear'!HKD2)</f>
        <v/>
      </c>
      <c r="HJL13" s="146" t="str">
        <f>IF('Summary Clear'!HKE2=0,"",'Summary Clear'!HKE2)</f>
        <v/>
      </c>
      <c r="HJM13" s="146" t="str">
        <f>IF('Summary Clear'!HKF2=0,"",'Summary Clear'!HKF2)</f>
        <v/>
      </c>
      <c r="HJN13" s="146" t="str">
        <f>IF('Summary Clear'!HKG2=0,"",'Summary Clear'!HKG2)</f>
        <v/>
      </c>
      <c r="HJO13" s="146" t="str">
        <f>IF('Summary Clear'!HKH2=0,"",'Summary Clear'!HKH2)</f>
        <v/>
      </c>
      <c r="HJP13" s="146" t="str">
        <f>IF('Summary Clear'!HKI2=0,"",'Summary Clear'!HKI2)</f>
        <v/>
      </c>
      <c r="HJQ13" s="146" t="str">
        <f>IF('Summary Clear'!HKJ2=0,"",'Summary Clear'!HKJ2)</f>
        <v/>
      </c>
      <c r="HJR13" s="146" t="str">
        <f>IF('Summary Clear'!HKK2=0,"",'Summary Clear'!HKK2)</f>
        <v/>
      </c>
      <c r="HJS13" s="146" t="str">
        <f>IF('Summary Clear'!HKL2=0,"",'Summary Clear'!HKL2)</f>
        <v/>
      </c>
      <c r="HJT13" s="146" t="str">
        <f>IF('Summary Clear'!HKM2=0,"",'Summary Clear'!HKM2)</f>
        <v/>
      </c>
      <c r="HJU13" s="146" t="str">
        <f>IF('Summary Clear'!HKN2=0,"",'Summary Clear'!HKN2)</f>
        <v/>
      </c>
      <c r="HJV13" s="146" t="str">
        <f>IF('Summary Clear'!HKO2=0,"",'Summary Clear'!HKO2)</f>
        <v/>
      </c>
      <c r="HJW13" s="146" t="str">
        <f>IF('Summary Clear'!HKP2=0,"",'Summary Clear'!HKP2)</f>
        <v/>
      </c>
      <c r="HJX13" s="146" t="str">
        <f>IF('Summary Clear'!HKQ2=0,"",'Summary Clear'!HKQ2)</f>
        <v/>
      </c>
      <c r="HJY13" s="146" t="str">
        <f>IF('Summary Clear'!HKR2=0,"",'Summary Clear'!HKR2)</f>
        <v/>
      </c>
      <c r="HJZ13" s="146" t="str">
        <f>IF('Summary Clear'!HKS2=0,"",'Summary Clear'!HKS2)</f>
        <v/>
      </c>
      <c r="HKA13" s="146" t="str">
        <f>IF('Summary Clear'!HKT2=0,"",'Summary Clear'!HKT2)</f>
        <v/>
      </c>
      <c r="HKB13" s="146" t="str">
        <f>IF('Summary Clear'!HKU2=0,"",'Summary Clear'!HKU2)</f>
        <v/>
      </c>
      <c r="HKC13" s="146" t="str">
        <f>IF('Summary Clear'!HKV2=0,"",'Summary Clear'!HKV2)</f>
        <v/>
      </c>
      <c r="HKD13" s="146" t="str">
        <f>IF('Summary Clear'!HKW2=0,"",'Summary Clear'!HKW2)</f>
        <v/>
      </c>
      <c r="HKE13" s="146" t="str">
        <f>IF('Summary Clear'!HKX2=0,"",'Summary Clear'!HKX2)</f>
        <v/>
      </c>
      <c r="HKF13" s="146" t="str">
        <f>IF('Summary Clear'!HKY2=0,"",'Summary Clear'!HKY2)</f>
        <v/>
      </c>
      <c r="HKG13" s="146" t="str">
        <f>IF('Summary Clear'!HKZ2=0,"",'Summary Clear'!HKZ2)</f>
        <v/>
      </c>
      <c r="HKH13" s="146" t="str">
        <f>IF('Summary Clear'!HLA2=0,"",'Summary Clear'!HLA2)</f>
        <v/>
      </c>
      <c r="HKI13" s="146" t="str">
        <f>IF('Summary Clear'!HLB2=0,"",'Summary Clear'!HLB2)</f>
        <v/>
      </c>
      <c r="HKJ13" s="146" t="str">
        <f>IF('Summary Clear'!HLC2=0,"",'Summary Clear'!HLC2)</f>
        <v/>
      </c>
      <c r="HKK13" s="146" t="str">
        <f>IF('Summary Clear'!HLD2=0,"",'Summary Clear'!HLD2)</f>
        <v/>
      </c>
      <c r="HKL13" s="146" t="str">
        <f>IF('Summary Clear'!HLE2=0,"",'Summary Clear'!HLE2)</f>
        <v/>
      </c>
      <c r="HKM13" s="146" t="str">
        <f>IF('Summary Clear'!HLF2=0,"",'Summary Clear'!HLF2)</f>
        <v/>
      </c>
      <c r="HKN13" s="146" t="str">
        <f>IF('Summary Clear'!HLG2=0,"",'Summary Clear'!HLG2)</f>
        <v/>
      </c>
      <c r="HKO13" s="146" t="str">
        <f>IF('Summary Clear'!HLH2=0,"",'Summary Clear'!HLH2)</f>
        <v/>
      </c>
      <c r="HKP13" s="146" t="str">
        <f>IF('Summary Clear'!HLI2=0,"",'Summary Clear'!HLI2)</f>
        <v/>
      </c>
      <c r="HKQ13" s="146" t="str">
        <f>IF('Summary Clear'!HLJ2=0,"",'Summary Clear'!HLJ2)</f>
        <v/>
      </c>
      <c r="HKR13" s="146" t="str">
        <f>IF('Summary Clear'!HLK2=0,"",'Summary Clear'!HLK2)</f>
        <v/>
      </c>
      <c r="HKS13" s="146" t="str">
        <f>IF('Summary Clear'!HLL2=0,"",'Summary Clear'!HLL2)</f>
        <v/>
      </c>
      <c r="HKT13" s="146" t="str">
        <f>IF('Summary Clear'!HLM2=0,"",'Summary Clear'!HLM2)</f>
        <v/>
      </c>
      <c r="HKU13" s="146" t="str">
        <f>IF('Summary Clear'!HLN2=0,"",'Summary Clear'!HLN2)</f>
        <v/>
      </c>
      <c r="HKV13" s="146" t="str">
        <f>IF('Summary Clear'!HLO2=0,"",'Summary Clear'!HLO2)</f>
        <v/>
      </c>
      <c r="HKW13" s="146" t="str">
        <f>IF('Summary Clear'!HLP2=0,"",'Summary Clear'!HLP2)</f>
        <v/>
      </c>
      <c r="HKX13" s="146" t="str">
        <f>IF('Summary Clear'!HLQ2=0,"",'Summary Clear'!HLQ2)</f>
        <v/>
      </c>
      <c r="HKY13" s="146" t="str">
        <f>IF('Summary Clear'!HLR2=0,"",'Summary Clear'!HLR2)</f>
        <v/>
      </c>
      <c r="HKZ13" s="146" t="str">
        <f>IF('Summary Clear'!HLS2=0,"",'Summary Clear'!HLS2)</f>
        <v/>
      </c>
      <c r="HLA13" s="146" t="str">
        <f>IF('Summary Clear'!HLT2=0,"",'Summary Clear'!HLT2)</f>
        <v/>
      </c>
      <c r="HLB13" s="146" t="str">
        <f>IF('Summary Clear'!HLU2=0,"",'Summary Clear'!HLU2)</f>
        <v/>
      </c>
      <c r="HLC13" s="146" t="str">
        <f>IF('Summary Clear'!HLV2=0,"",'Summary Clear'!HLV2)</f>
        <v/>
      </c>
      <c r="HLD13" s="146" t="str">
        <f>IF('Summary Clear'!HLW2=0,"",'Summary Clear'!HLW2)</f>
        <v/>
      </c>
      <c r="HLE13" s="146" t="str">
        <f>IF('Summary Clear'!HLX2=0,"",'Summary Clear'!HLX2)</f>
        <v/>
      </c>
      <c r="HLF13" s="146" t="str">
        <f>IF('Summary Clear'!HLY2=0,"",'Summary Clear'!HLY2)</f>
        <v/>
      </c>
      <c r="HLG13" s="146" t="str">
        <f>IF('Summary Clear'!HLZ2=0,"",'Summary Clear'!HLZ2)</f>
        <v/>
      </c>
      <c r="HLH13" s="146" t="str">
        <f>IF('Summary Clear'!HMA2=0,"",'Summary Clear'!HMA2)</f>
        <v/>
      </c>
      <c r="HLI13" s="146" t="str">
        <f>IF('Summary Clear'!HMB2=0,"",'Summary Clear'!HMB2)</f>
        <v/>
      </c>
      <c r="HLJ13" s="146" t="str">
        <f>IF('Summary Clear'!HMC2=0,"",'Summary Clear'!HMC2)</f>
        <v/>
      </c>
      <c r="HLK13" s="146" t="str">
        <f>IF('Summary Clear'!HMD2=0,"",'Summary Clear'!HMD2)</f>
        <v/>
      </c>
      <c r="HLL13" s="146" t="str">
        <f>IF('Summary Clear'!HME2=0,"",'Summary Clear'!HME2)</f>
        <v/>
      </c>
      <c r="HLM13" s="146" t="str">
        <f>IF('Summary Clear'!HMF2=0,"",'Summary Clear'!HMF2)</f>
        <v/>
      </c>
      <c r="HLN13" s="146" t="str">
        <f>IF('Summary Clear'!HMG2=0,"",'Summary Clear'!HMG2)</f>
        <v/>
      </c>
      <c r="HLO13" s="146" t="str">
        <f>IF('Summary Clear'!HMH2=0,"",'Summary Clear'!HMH2)</f>
        <v/>
      </c>
      <c r="HLP13" s="146" t="str">
        <f>IF('Summary Clear'!HMI2=0,"",'Summary Clear'!HMI2)</f>
        <v/>
      </c>
      <c r="HLQ13" s="146" t="str">
        <f>IF('Summary Clear'!HMJ2=0,"",'Summary Clear'!HMJ2)</f>
        <v/>
      </c>
      <c r="HLR13" s="146" t="str">
        <f>IF('Summary Clear'!HMK2=0,"",'Summary Clear'!HMK2)</f>
        <v/>
      </c>
      <c r="HLS13" s="146" t="str">
        <f>IF('Summary Clear'!HML2=0,"",'Summary Clear'!HML2)</f>
        <v/>
      </c>
      <c r="HLT13" s="146" t="str">
        <f>IF('Summary Clear'!HMM2=0,"",'Summary Clear'!HMM2)</f>
        <v/>
      </c>
      <c r="HLU13" s="146" t="str">
        <f>IF('Summary Clear'!HMN2=0,"",'Summary Clear'!HMN2)</f>
        <v/>
      </c>
      <c r="HLV13" s="146" t="str">
        <f>IF('Summary Clear'!HMO2=0,"",'Summary Clear'!HMO2)</f>
        <v/>
      </c>
      <c r="HLW13" s="146" t="str">
        <f>IF('Summary Clear'!HMP2=0,"",'Summary Clear'!HMP2)</f>
        <v/>
      </c>
      <c r="HLX13" s="146" t="str">
        <f>IF('Summary Clear'!HMQ2=0,"",'Summary Clear'!HMQ2)</f>
        <v/>
      </c>
      <c r="HLY13" s="146" t="str">
        <f>IF('Summary Clear'!HMR2=0,"",'Summary Clear'!HMR2)</f>
        <v/>
      </c>
      <c r="HLZ13" s="146" t="str">
        <f>IF('Summary Clear'!HMS2=0,"",'Summary Clear'!HMS2)</f>
        <v/>
      </c>
      <c r="HMA13" s="146" t="str">
        <f>IF('Summary Clear'!HMT2=0,"",'Summary Clear'!HMT2)</f>
        <v/>
      </c>
      <c r="HMB13" s="146" t="str">
        <f>IF('Summary Clear'!HMU2=0,"",'Summary Clear'!HMU2)</f>
        <v/>
      </c>
      <c r="HMC13" s="146" t="str">
        <f>IF('Summary Clear'!HMV2=0,"",'Summary Clear'!HMV2)</f>
        <v/>
      </c>
      <c r="HMD13" s="146" t="str">
        <f>IF('Summary Clear'!HMW2=0,"",'Summary Clear'!HMW2)</f>
        <v/>
      </c>
      <c r="HME13" s="146" t="str">
        <f>IF('Summary Clear'!HMX2=0,"",'Summary Clear'!HMX2)</f>
        <v/>
      </c>
      <c r="HMF13" s="146" t="str">
        <f>IF('Summary Clear'!HMY2=0,"",'Summary Clear'!HMY2)</f>
        <v/>
      </c>
      <c r="HMG13" s="146" t="str">
        <f>IF('Summary Clear'!HMZ2=0,"",'Summary Clear'!HMZ2)</f>
        <v/>
      </c>
      <c r="HMH13" s="146" t="str">
        <f>IF('Summary Clear'!HNA2=0,"",'Summary Clear'!HNA2)</f>
        <v/>
      </c>
      <c r="HMI13" s="146" t="str">
        <f>IF('Summary Clear'!HNB2=0,"",'Summary Clear'!HNB2)</f>
        <v/>
      </c>
      <c r="HMJ13" s="146" t="str">
        <f>IF('Summary Clear'!HNC2=0,"",'Summary Clear'!HNC2)</f>
        <v/>
      </c>
      <c r="HMK13" s="146" t="str">
        <f>IF('Summary Clear'!HND2=0,"",'Summary Clear'!HND2)</f>
        <v/>
      </c>
      <c r="HML13" s="146" t="str">
        <f>IF('Summary Clear'!HNE2=0,"",'Summary Clear'!HNE2)</f>
        <v/>
      </c>
      <c r="HMM13" s="146" t="str">
        <f>IF('Summary Clear'!HNF2=0,"",'Summary Clear'!HNF2)</f>
        <v/>
      </c>
      <c r="HMN13" s="146" t="str">
        <f>IF('Summary Clear'!HNG2=0,"",'Summary Clear'!HNG2)</f>
        <v/>
      </c>
      <c r="HMO13" s="146" t="str">
        <f>IF('Summary Clear'!HNH2=0,"",'Summary Clear'!HNH2)</f>
        <v/>
      </c>
      <c r="HMP13" s="146" t="str">
        <f>IF('Summary Clear'!HNI2=0,"",'Summary Clear'!HNI2)</f>
        <v/>
      </c>
      <c r="HMQ13" s="146" t="str">
        <f>IF('Summary Clear'!HNJ2=0,"",'Summary Clear'!HNJ2)</f>
        <v/>
      </c>
      <c r="HMR13" s="146" t="str">
        <f>IF('Summary Clear'!HNK2=0,"",'Summary Clear'!HNK2)</f>
        <v/>
      </c>
      <c r="HMS13" s="146" t="str">
        <f>IF('Summary Clear'!HNL2=0,"",'Summary Clear'!HNL2)</f>
        <v/>
      </c>
      <c r="HMT13" s="146" t="str">
        <f>IF('Summary Clear'!HNM2=0,"",'Summary Clear'!HNM2)</f>
        <v/>
      </c>
      <c r="HMU13" s="146" t="str">
        <f>IF('Summary Clear'!HNN2=0,"",'Summary Clear'!HNN2)</f>
        <v/>
      </c>
      <c r="HMV13" s="146" t="str">
        <f>IF('Summary Clear'!HNO2=0,"",'Summary Clear'!HNO2)</f>
        <v/>
      </c>
      <c r="HMW13" s="146" t="str">
        <f>IF('Summary Clear'!HNP2=0,"",'Summary Clear'!HNP2)</f>
        <v/>
      </c>
      <c r="HMX13" s="146" t="str">
        <f>IF('Summary Clear'!HNQ2=0,"",'Summary Clear'!HNQ2)</f>
        <v/>
      </c>
      <c r="HMY13" s="146" t="str">
        <f>IF('Summary Clear'!HNR2=0,"",'Summary Clear'!HNR2)</f>
        <v/>
      </c>
      <c r="HMZ13" s="146" t="str">
        <f>IF('Summary Clear'!HNS2=0,"",'Summary Clear'!HNS2)</f>
        <v/>
      </c>
      <c r="HNA13" s="146" t="str">
        <f>IF('Summary Clear'!HNT2=0,"",'Summary Clear'!HNT2)</f>
        <v/>
      </c>
      <c r="HNB13" s="146" t="str">
        <f>IF('Summary Clear'!HNU2=0,"",'Summary Clear'!HNU2)</f>
        <v/>
      </c>
      <c r="HNC13" s="146" t="str">
        <f>IF('Summary Clear'!HNV2=0,"",'Summary Clear'!HNV2)</f>
        <v/>
      </c>
      <c r="HND13" s="146" t="str">
        <f>IF('Summary Clear'!HNW2=0,"",'Summary Clear'!HNW2)</f>
        <v/>
      </c>
      <c r="HNE13" s="146" t="str">
        <f>IF('Summary Clear'!HNX2=0,"",'Summary Clear'!HNX2)</f>
        <v/>
      </c>
      <c r="HNF13" s="146" t="str">
        <f>IF('Summary Clear'!HNY2=0,"",'Summary Clear'!HNY2)</f>
        <v/>
      </c>
      <c r="HNG13" s="146" t="str">
        <f>IF('Summary Clear'!HNZ2=0,"",'Summary Clear'!HNZ2)</f>
        <v/>
      </c>
      <c r="HNH13" s="146" t="str">
        <f>IF('Summary Clear'!HOA2=0,"",'Summary Clear'!HOA2)</f>
        <v/>
      </c>
      <c r="HNI13" s="146" t="str">
        <f>IF('Summary Clear'!HOB2=0,"",'Summary Clear'!HOB2)</f>
        <v/>
      </c>
      <c r="HNJ13" s="146" t="str">
        <f>IF('Summary Clear'!HOC2=0,"",'Summary Clear'!HOC2)</f>
        <v/>
      </c>
      <c r="HNK13" s="146" t="str">
        <f>IF('Summary Clear'!HOD2=0,"",'Summary Clear'!HOD2)</f>
        <v/>
      </c>
      <c r="HNL13" s="146" t="str">
        <f>IF('Summary Clear'!HOE2=0,"",'Summary Clear'!HOE2)</f>
        <v/>
      </c>
      <c r="HNM13" s="146" t="str">
        <f>IF('Summary Clear'!HOF2=0,"",'Summary Clear'!HOF2)</f>
        <v/>
      </c>
      <c r="HNN13" s="146" t="str">
        <f>IF('Summary Clear'!HOG2=0,"",'Summary Clear'!HOG2)</f>
        <v/>
      </c>
      <c r="HNO13" s="146" t="str">
        <f>IF('Summary Clear'!HOH2=0,"",'Summary Clear'!HOH2)</f>
        <v/>
      </c>
      <c r="HNP13" s="146" t="str">
        <f>IF('Summary Clear'!HOI2=0,"",'Summary Clear'!HOI2)</f>
        <v/>
      </c>
      <c r="HNQ13" s="146" t="str">
        <f>IF('Summary Clear'!HOJ2=0,"",'Summary Clear'!HOJ2)</f>
        <v/>
      </c>
      <c r="HNR13" s="146" t="str">
        <f>IF('Summary Clear'!HOK2=0,"",'Summary Clear'!HOK2)</f>
        <v/>
      </c>
      <c r="HNS13" s="146" t="str">
        <f>IF('Summary Clear'!HOL2=0,"",'Summary Clear'!HOL2)</f>
        <v/>
      </c>
      <c r="HNT13" s="146" t="str">
        <f>IF('Summary Clear'!HOM2=0,"",'Summary Clear'!HOM2)</f>
        <v/>
      </c>
      <c r="HNU13" s="146" t="str">
        <f>IF('Summary Clear'!HON2=0,"",'Summary Clear'!HON2)</f>
        <v/>
      </c>
      <c r="HNV13" s="146" t="str">
        <f>IF('Summary Clear'!HOO2=0,"",'Summary Clear'!HOO2)</f>
        <v/>
      </c>
      <c r="HNW13" s="146" t="str">
        <f>IF('Summary Clear'!HOP2=0,"",'Summary Clear'!HOP2)</f>
        <v/>
      </c>
      <c r="HNX13" s="146" t="str">
        <f>IF('Summary Clear'!HOQ2=0,"",'Summary Clear'!HOQ2)</f>
        <v/>
      </c>
      <c r="HNY13" s="146" t="str">
        <f>IF('Summary Clear'!HOR2=0,"",'Summary Clear'!HOR2)</f>
        <v/>
      </c>
      <c r="HNZ13" s="146" t="str">
        <f>IF('Summary Clear'!HOS2=0,"",'Summary Clear'!HOS2)</f>
        <v/>
      </c>
      <c r="HOA13" s="146" t="str">
        <f>IF('Summary Clear'!HOT2=0,"",'Summary Clear'!HOT2)</f>
        <v/>
      </c>
      <c r="HOB13" s="146" t="str">
        <f>IF('Summary Clear'!HOU2=0,"",'Summary Clear'!HOU2)</f>
        <v/>
      </c>
      <c r="HOC13" s="146" t="str">
        <f>IF('Summary Clear'!HOV2=0,"",'Summary Clear'!HOV2)</f>
        <v/>
      </c>
      <c r="HOD13" s="146" t="str">
        <f>IF('Summary Clear'!HOW2=0,"",'Summary Clear'!HOW2)</f>
        <v/>
      </c>
      <c r="HOE13" s="146" t="str">
        <f>IF('Summary Clear'!HOX2=0,"",'Summary Clear'!HOX2)</f>
        <v/>
      </c>
      <c r="HOF13" s="146" t="str">
        <f>IF('Summary Clear'!HOY2=0,"",'Summary Clear'!HOY2)</f>
        <v/>
      </c>
      <c r="HOG13" s="146" t="str">
        <f>IF('Summary Clear'!HOZ2=0,"",'Summary Clear'!HOZ2)</f>
        <v/>
      </c>
      <c r="HOH13" s="146" t="str">
        <f>IF('Summary Clear'!HPA2=0,"",'Summary Clear'!HPA2)</f>
        <v/>
      </c>
      <c r="HOI13" s="146" t="str">
        <f>IF('Summary Clear'!HPB2=0,"",'Summary Clear'!HPB2)</f>
        <v/>
      </c>
      <c r="HOJ13" s="146" t="str">
        <f>IF('Summary Clear'!HPC2=0,"",'Summary Clear'!HPC2)</f>
        <v/>
      </c>
      <c r="HOK13" s="146" t="str">
        <f>IF('Summary Clear'!HPD2=0,"",'Summary Clear'!HPD2)</f>
        <v/>
      </c>
      <c r="HOL13" s="146" t="str">
        <f>IF('Summary Clear'!HPE2=0,"",'Summary Clear'!HPE2)</f>
        <v/>
      </c>
      <c r="HOM13" s="146" t="str">
        <f>IF('Summary Clear'!HPF2=0,"",'Summary Clear'!HPF2)</f>
        <v/>
      </c>
      <c r="HON13" s="146" t="str">
        <f>IF('Summary Clear'!HPG2=0,"",'Summary Clear'!HPG2)</f>
        <v/>
      </c>
      <c r="HOO13" s="146" t="str">
        <f>IF('Summary Clear'!HPH2=0,"",'Summary Clear'!HPH2)</f>
        <v/>
      </c>
      <c r="HOP13" s="146" t="str">
        <f>IF('Summary Clear'!HPI2=0,"",'Summary Clear'!HPI2)</f>
        <v/>
      </c>
      <c r="HOQ13" s="146" t="str">
        <f>IF('Summary Clear'!HPJ2=0,"",'Summary Clear'!HPJ2)</f>
        <v/>
      </c>
      <c r="HOR13" s="146" t="str">
        <f>IF('Summary Clear'!HPK2=0,"",'Summary Clear'!HPK2)</f>
        <v/>
      </c>
      <c r="HOS13" s="146" t="str">
        <f>IF('Summary Clear'!HPL2=0,"",'Summary Clear'!HPL2)</f>
        <v/>
      </c>
      <c r="HOT13" s="146" t="str">
        <f>IF('Summary Clear'!HPM2=0,"",'Summary Clear'!HPM2)</f>
        <v/>
      </c>
      <c r="HOU13" s="146" t="str">
        <f>IF('Summary Clear'!HPN2=0,"",'Summary Clear'!HPN2)</f>
        <v/>
      </c>
      <c r="HOV13" s="146" t="str">
        <f>IF('Summary Clear'!HPO2=0,"",'Summary Clear'!HPO2)</f>
        <v/>
      </c>
      <c r="HOW13" s="146" t="str">
        <f>IF('Summary Clear'!HPP2=0,"",'Summary Clear'!HPP2)</f>
        <v/>
      </c>
      <c r="HOX13" s="146" t="str">
        <f>IF('Summary Clear'!HPQ2=0,"",'Summary Clear'!HPQ2)</f>
        <v/>
      </c>
      <c r="HOY13" s="146" t="str">
        <f>IF('Summary Clear'!HPR2=0,"",'Summary Clear'!HPR2)</f>
        <v/>
      </c>
      <c r="HOZ13" s="146" t="str">
        <f>IF('Summary Clear'!HPS2=0,"",'Summary Clear'!HPS2)</f>
        <v/>
      </c>
      <c r="HPA13" s="146" t="str">
        <f>IF('Summary Clear'!HPT2=0,"",'Summary Clear'!HPT2)</f>
        <v/>
      </c>
      <c r="HPB13" s="146" t="str">
        <f>IF('Summary Clear'!HPU2=0,"",'Summary Clear'!HPU2)</f>
        <v/>
      </c>
      <c r="HPC13" s="146" t="str">
        <f>IF('Summary Clear'!HPV2=0,"",'Summary Clear'!HPV2)</f>
        <v/>
      </c>
      <c r="HPD13" s="146" t="str">
        <f>IF('Summary Clear'!HPW2=0,"",'Summary Clear'!HPW2)</f>
        <v/>
      </c>
      <c r="HPE13" s="146" t="str">
        <f>IF('Summary Clear'!HPX2=0,"",'Summary Clear'!HPX2)</f>
        <v/>
      </c>
      <c r="HPF13" s="146" t="str">
        <f>IF('Summary Clear'!HPY2=0,"",'Summary Clear'!HPY2)</f>
        <v/>
      </c>
      <c r="HPG13" s="146" t="str">
        <f>IF('Summary Clear'!HPZ2=0,"",'Summary Clear'!HPZ2)</f>
        <v/>
      </c>
      <c r="HPH13" s="146" t="str">
        <f>IF('Summary Clear'!HQA2=0,"",'Summary Clear'!HQA2)</f>
        <v/>
      </c>
      <c r="HPI13" s="146" t="str">
        <f>IF('Summary Clear'!HQB2=0,"",'Summary Clear'!HQB2)</f>
        <v/>
      </c>
      <c r="HPJ13" s="146" t="str">
        <f>IF('Summary Clear'!HQC2=0,"",'Summary Clear'!HQC2)</f>
        <v/>
      </c>
      <c r="HPK13" s="146" t="str">
        <f>IF('Summary Clear'!HQD2=0,"",'Summary Clear'!HQD2)</f>
        <v/>
      </c>
      <c r="HPL13" s="146" t="str">
        <f>IF('Summary Clear'!HQE2=0,"",'Summary Clear'!HQE2)</f>
        <v/>
      </c>
      <c r="HPM13" s="146" t="str">
        <f>IF('Summary Clear'!HQF2=0,"",'Summary Clear'!HQF2)</f>
        <v/>
      </c>
      <c r="HPN13" s="146" t="str">
        <f>IF('Summary Clear'!HQG2=0,"",'Summary Clear'!HQG2)</f>
        <v/>
      </c>
      <c r="HPO13" s="146" t="str">
        <f>IF('Summary Clear'!HQH2=0,"",'Summary Clear'!HQH2)</f>
        <v/>
      </c>
      <c r="HPP13" s="146" t="str">
        <f>IF('Summary Clear'!HQI2=0,"",'Summary Clear'!HQI2)</f>
        <v/>
      </c>
      <c r="HPQ13" s="146" t="str">
        <f>IF('Summary Clear'!HQJ2=0,"",'Summary Clear'!HQJ2)</f>
        <v/>
      </c>
      <c r="HPR13" s="146" t="str">
        <f>IF('Summary Clear'!HQK2=0,"",'Summary Clear'!HQK2)</f>
        <v/>
      </c>
      <c r="HPS13" s="146" t="str">
        <f>IF('Summary Clear'!HQL2=0,"",'Summary Clear'!HQL2)</f>
        <v/>
      </c>
      <c r="HPT13" s="146" t="str">
        <f>IF('Summary Clear'!HQM2=0,"",'Summary Clear'!HQM2)</f>
        <v/>
      </c>
      <c r="HPU13" s="146" t="str">
        <f>IF('Summary Clear'!HQN2=0,"",'Summary Clear'!HQN2)</f>
        <v/>
      </c>
      <c r="HPV13" s="146" t="str">
        <f>IF('Summary Clear'!HQO2=0,"",'Summary Clear'!HQO2)</f>
        <v/>
      </c>
      <c r="HPW13" s="146" t="str">
        <f>IF('Summary Clear'!HQP2=0,"",'Summary Clear'!HQP2)</f>
        <v/>
      </c>
      <c r="HPX13" s="146" t="str">
        <f>IF('Summary Clear'!HQQ2=0,"",'Summary Clear'!HQQ2)</f>
        <v/>
      </c>
      <c r="HPY13" s="146" t="str">
        <f>IF('Summary Clear'!HQR2=0,"",'Summary Clear'!HQR2)</f>
        <v/>
      </c>
      <c r="HPZ13" s="146" t="str">
        <f>IF('Summary Clear'!HQS2=0,"",'Summary Clear'!HQS2)</f>
        <v/>
      </c>
      <c r="HQA13" s="146" t="str">
        <f>IF('Summary Clear'!HQT2=0,"",'Summary Clear'!HQT2)</f>
        <v/>
      </c>
      <c r="HQB13" s="146" t="str">
        <f>IF('Summary Clear'!HQU2=0,"",'Summary Clear'!HQU2)</f>
        <v/>
      </c>
      <c r="HQC13" s="146" t="str">
        <f>IF('Summary Clear'!HQV2=0,"",'Summary Clear'!HQV2)</f>
        <v/>
      </c>
      <c r="HQD13" s="146" t="str">
        <f>IF('Summary Clear'!HQW2=0,"",'Summary Clear'!HQW2)</f>
        <v/>
      </c>
      <c r="HQE13" s="146" t="str">
        <f>IF('Summary Clear'!HQX2=0,"",'Summary Clear'!HQX2)</f>
        <v/>
      </c>
      <c r="HQF13" s="146" t="str">
        <f>IF('Summary Clear'!HQY2=0,"",'Summary Clear'!HQY2)</f>
        <v/>
      </c>
      <c r="HQG13" s="146" t="str">
        <f>IF('Summary Clear'!HQZ2=0,"",'Summary Clear'!HQZ2)</f>
        <v/>
      </c>
      <c r="HQH13" s="146" t="str">
        <f>IF('Summary Clear'!HRA2=0,"",'Summary Clear'!HRA2)</f>
        <v/>
      </c>
      <c r="HQI13" s="146" t="str">
        <f>IF('Summary Clear'!HRB2=0,"",'Summary Clear'!HRB2)</f>
        <v/>
      </c>
      <c r="HQJ13" s="146" t="str">
        <f>IF('Summary Clear'!HRC2=0,"",'Summary Clear'!HRC2)</f>
        <v/>
      </c>
      <c r="HQK13" s="146" t="str">
        <f>IF('Summary Clear'!HRD2=0,"",'Summary Clear'!HRD2)</f>
        <v/>
      </c>
      <c r="HQL13" s="146" t="str">
        <f>IF('Summary Clear'!HRE2=0,"",'Summary Clear'!HRE2)</f>
        <v/>
      </c>
      <c r="HQM13" s="146" t="str">
        <f>IF('Summary Clear'!HRF2=0,"",'Summary Clear'!HRF2)</f>
        <v/>
      </c>
      <c r="HQN13" s="146" t="str">
        <f>IF('Summary Clear'!HRG2=0,"",'Summary Clear'!HRG2)</f>
        <v/>
      </c>
      <c r="HQO13" s="146" t="str">
        <f>IF('Summary Clear'!HRH2=0,"",'Summary Clear'!HRH2)</f>
        <v/>
      </c>
      <c r="HQP13" s="146" t="str">
        <f>IF('Summary Clear'!HRI2=0,"",'Summary Clear'!HRI2)</f>
        <v/>
      </c>
      <c r="HQQ13" s="146" t="str">
        <f>IF('Summary Clear'!HRJ2=0,"",'Summary Clear'!HRJ2)</f>
        <v/>
      </c>
      <c r="HQR13" s="146" t="str">
        <f>IF('Summary Clear'!HRK2=0,"",'Summary Clear'!HRK2)</f>
        <v/>
      </c>
      <c r="HQS13" s="146" t="str">
        <f>IF('Summary Clear'!HRL2=0,"",'Summary Clear'!HRL2)</f>
        <v/>
      </c>
      <c r="HQT13" s="146" t="str">
        <f>IF('Summary Clear'!HRM2=0,"",'Summary Clear'!HRM2)</f>
        <v/>
      </c>
      <c r="HQU13" s="146" t="str">
        <f>IF('Summary Clear'!HRN2=0,"",'Summary Clear'!HRN2)</f>
        <v/>
      </c>
      <c r="HQV13" s="146" t="str">
        <f>IF('Summary Clear'!HRO2=0,"",'Summary Clear'!HRO2)</f>
        <v/>
      </c>
      <c r="HQW13" s="146" t="str">
        <f>IF('Summary Clear'!HRP2=0,"",'Summary Clear'!HRP2)</f>
        <v/>
      </c>
      <c r="HQX13" s="146" t="str">
        <f>IF('Summary Clear'!HRQ2=0,"",'Summary Clear'!HRQ2)</f>
        <v/>
      </c>
      <c r="HQY13" s="146" t="str">
        <f>IF('Summary Clear'!HRR2=0,"",'Summary Clear'!HRR2)</f>
        <v/>
      </c>
      <c r="HQZ13" s="146" t="str">
        <f>IF('Summary Clear'!HRS2=0,"",'Summary Clear'!HRS2)</f>
        <v/>
      </c>
      <c r="HRA13" s="146" t="str">
        <f>IF('Summary Clear'!HRT2=0,"",'Summary Clear'!HRT2)</f>
        <v/>
      </c>
      <c r="HRB13" s="146" t="str">
        <f>IF('Summary Clear'!HRU2=0,"",'Summary Clear'!HRU2)</f>
        <v/>
      </c>
      <c r="HRC13" s="146" t="str">
        <f>IF('Summary Clear'!HRV2=0,"",'Summary Clear'!HRV2)</f>
        <v/>
      </c>
      <c r="HRD13" s="146" t="str">
        <f>IF('Summary Clear'!HRW2=0,"",'Summary Clear'!HRW2)</f>
        <v/>
      </c>
      <c r="HRE13" s="146" t="str">
        <f>IF('Summary Clear'!HRX2=0,"",'Summary Clear'!HRX2)</f>
        <v/>
      </c>
      <c r="HRF13" s="146" t="str">
        <f>IF('Summary Clear'!HRY2=0,"",'Summary Clear'!HRY2)</f>
        <v/>
      </c>
      <c r="HRG13" s="146" t="str">
        <f>IF('Summary Clear'!HRZ2=0,"",'Summary Clear'!HRZ2)</f>
        <v/>
      </c>
      <c r="HRH13" s="146" t="str">
        <f>IF('Summary Clear'!HSA2=0,"",'Summary Clear'!HSA2)</f>
        <v/>
      </c>
      <c r="HRI13" s="146" t="str">
        <f>IF('Summary Clear'!HSB2=0,"",'Summary Clear'!HSB2)</f>
        <v/>
      </c>
      <c r="HRJ13" s="146" t="str">
        <f>IF('Summary Clear'!HSC2=0,"",'Summary Clear'!HSC2)</f>
        <v/>
      </c>
      <c r="HRK13" s="146" t="str">
        <f>IF('Summary Clear'!HSD2=0,"",'Summary Clear'!HSD2)</f>
        <v/>
      </c>
      <c r="HRL13" s="146" t="str">
        <f>IF('Summary Clear'!HSE2=0,"",'Summary Clear'!HSE2)</f>
        <v/>
      </c>
      <c r="HRM13" s="146" t="str">
        <f>IF('Summary Clear'!HSF2=0,"",'Summary Clear'!HSF2)</f>
        <v/>
      </c>
      <c r="HRN13" s="146" t="str">
        <f>IF('Summary Clear'!HSG2=0,"",'Summary Clear'!HSG2)</f>
        <v/>
      </c>
      <c r="HRO13" s="146" t="str">
        <f>IF('Summary Clear'!HSH2=0,"",'Summary Clear'!HSH2)</f>
        <v/>
      </c>
      <c r="HRP13" s="146" t="str">
        <f>IF('Summary Clear'!HSI2=0,"",'Summary Clear'!HSI2)</f>
        <v/>
      </c>
      <c r="HRQ13" s="146" t="str">
        <f>IF('Summary Clear'!HSJ2=0,"",'Summary Clear'!HSJ2)</f>
        <v/>
      </c>
      <c r="HRR13" s="146" t="str">
        <f>IF('Summary Clear'!HSK2=0,"",'Summary Clear'!HSK2)</f>
        <v/>
      </c>
      <c r="HRS13" s="146" t="str">
        <f>IF('Summary Clear'!HSL2=0,"",'Summary Clear'!HSL2)</f>
        <v/>
      </c>
      <c r="HRT13" s="146" t="str">
        <f>IF('Summary Clear'!HSM2=0,"",'Summary Clear'!HSM2)</f>
        <v/>
      </c>
      <c r="HRU13" s="146" t="str">
        <f>IF('Summary Clear'!HSN2=0,"",'Summary Clear'!HSN2)</f>
        <v/>
      </c>
      <c r="HRV13" s="146" t="str">
        <f>IF('Summary Clear'!HSO2=0,"",'Summary Clear'!HSO2)</f>
        <v/>
      </c>
      <c r="HRW13" s="146" t="str">
        <f>IF('Summary Clear'!HSP2=0,"",'Summary Clear'!HSP2)</f>
        <v/>
      </c>
      <c r="HRX13" s="146" t="str">
        <f>IF('Summary Clear'!HSQ2=0,"",'Summary Clear'!HSQ2)</f>
        <v/>
      </c>
      <c r="HRY13" s="146" t="str">
        <f>IF('Summary Clear'!HSR2=0,"",'Summary Clear'!HSR2)</f>
        <v/>
      </c>
      <c r="HRZ13" s="146" t="str">
        <f>IF('Summary Clear'!HSS2=0,"",'Summary Clear'!HSS2)</f>
        <v/>
      </c>
      <c r="HSA13" s="146" t="str">
        <f>IF('Summary Clear'!HST2=0,"",'Summary Clear'!HST2)</f>
        <v/>
      </c>
      <c r="HSB13" s="146" t="str">
        <f>IF('Summary Clear'!HSU2=0,"",'Summary Clear'!HSU2)</f>
        <v/>
      </c>
      <c r="HSC13" s="146" t="str">
        <f>IF('Summary Clear'!HSV2=0,"",'Summary Clear'!HSV2)</f>
        <v/>
      </c>
      <c r="HSD13" s="146" t="str">
        <f>IF('Summary Clear'!HSW2=0,"",'Summary Clear'!HSW2)</f>
        <v/>
      </c>
      <c r="HSE13" s="146" t="str">
        <f>IF('Summary Clear'!HSX2=0,"",'Summary Clear'!HSX2)</f>
        <v/>
      </c>
      <c r="HSF13" s="146" t="str">
        <f>IF('Summary Clear'!HSY2=0,"",'Summary Clear'!HSY2)</f>
        <v/>
      </c>
      <c r="HSG13" s="146" t="str">
        <f>IF('Summary Clear'!HSZ2=0,"",'Summary Clear'!HSZ2)</f>
        <v/>
      </c>
      <c r="HSH13" s="146" t="str">
        <f>IF('Summary Clear'!HTA2=0,"",'Summary Clear'!HTA2)</f>
        <v/>
      </c>
      <c r="HSI13" s="146" t="str">
        <f>IF('Summary Clear'!HTB2=0,"",'Summary Clear'!HTB2)</f>
        <v/>
      </c>
      <c r="HSJ13" s="146" t="str">
        <f>IF('Summary Clear'!HTC2=0,"",'Summary Clear'!HTC2)</f>
        <v/>
      </c>
      <c r="HSK13" s="146" t="str">
        <f>IF('Summary Clear'!HTD2=0,"",'Summary Clear'!HTD2)</f>
        <v/>
      </c>
      <c r="HSL13" s="146" t="str">
        <f>IF('Summary Clear'!HTE2=0,"",'Summary Clear'!HTE2)</f>
        <v/>
      </c>
      <c r="HSM13" s="146" t="str">
        <f>IF('Summary Clear'!HTF2=0,"",'Summary Clear'!HTF2)</f>
        <v/>
      </c>
      <c r="HSN13" s="146" t="str">
        <f>IF('Summary Clear'!HTG2=0,"",'Summary Clear'!HTG2)</f>
        <v/>
      </c>
      <c r="HSO13" s="146" t="str">
        <f>IF('Summary Clear'!HTH2=0,"",'Summary Clear'!HTH2)</f>
        <v/>
      </c>
      <c r="HSP13" s="146" t="str">
        <f>IF('Summary Clear'!HTI2=0,"",'Summary Clear'!HTI2)</f>
        <v/>
      </c>
      <c r="HSQ13" s="146" t="str">
        <f>IF('Summary Clear'!HTJ2=0,"",'Summary Clear'!HTJ2)</f>
        <v/>
      </c>
      <c r="HSR13" s="146" t="str">
        <f>IF('Summary Clear'!HTK2=0,"",'Summary Clear'!HTK2)</f>
        <v/>
      </c>
      <c r="HSS13" s="146" t="str">
        <f>IF('Summary Clear'!HTL2=0,"",'Summary Clear'!HTL2)</f>
        <v/>
      </c>
      <c r="HST13" s="146" t="str">
        <f>IF('Summary Clear'!HTM2=0,"",'Summary Clear'!HTM2)</f>
        <v/>
      </c>
      <c r="HSU13" s="146" t="str">
        <f>IF('Summary Clear'!HTN2=0,"",'Summary Clear'!HTN2)</f>
        <v/>
      </c>
      <c r="HSV13" s="146" t="str">
        <f>IF('Summary Clear'!HTO2=0,"",'Summary Clear'!HTO2)</f>
        <v/>
      </c>
      <c r="HSW13" s="146" t="str">
        <f>IF('Summary Clear'!HTP2=0,"",'Summary Clear'!HTP2)</f>
        <v/>
      </c>
      <c r="HSX13" s="146" t="str">
        <f>IF('Summary Clear'!HTQ2=0,"",'Summary Clear'!HTQ2)</f>
        <v/>
      </c>
      <c r="HSY13" s="146" t="str">
        <f>IF('Summary Clear'!HTR2=0,"",'Summary Clear'!HTR2)</f>
        <v/>
      </c>
      <c r="HSZ13" s="146" t="str">
        <f>IF('Summary Clear'!HTS2=0,"",'Summary Clear'!HTS2)</f>
        <v/>
      </c>
      <c r="HTA13" s="146" t="str">
        <f>IF('Summary Clear'!HTT2=0,"",'Summary Clear'!HTT2)</f>
        <v/>
      </c>
      <c r="HTB13" s="146" t="str">
        <f>IF('Summary Clear'!HTU2=0,"",'Summary Clear'!HTU2)</f>
        <v/>
      </c>
      <c r="HTC13" s="146" t="str">
        <f>IF('Summary Clear'!HTV2=0,"",'Summary Clear'!HTV2)</f>
        <v/>
      </c>
      <c r="HTD13" s="146" t="str">
        <f>IF('Summary Clear'!HTW2=0,"",'Summary Clear'!HTW2)</f>
        <v/>
      </c>
      <c r="HTE13" s="146" t="str">
        <f>IF('Summary Clear'!HTX2=0,"",'Summary Clear'!HTX2)</f>
        <v/>
      </c>
      <c r="HTF13" s="146" t="str">
        <f>IF('Summary Clear'!HTY2=0,"",'Summary Clear'!HTY2)</f>
        <v/>
      </c>
      <c r="HTG13" s="146" t="str">
        <f>IF('Summary Clear'!HTZ2=0,"",'Summary Clear'!HTZ2)</f>
        <v/>
      </c>
      <c r="HTH13" s="146" t="str">
        <f>IF('Summary Clear'!HUA2=0,"",'Summary Clear'!HUA2)</f>
        <v/>
      </c>
      <c r="HTI13" s="146" t="str">
        <f>IF('Summary Clear'!HUB2=0,"",'Summary Clear'!HUB2)</f>
        <v/>
      </c>
      <c r="HTJ13" s="146" t="str">
        <f>IF('Summary Clear'!HUC2=0,"",'Summary Clear'!HUC2)</f>
        <v/>
      </c>
      <c r="HTK13" s="146" t="str">
        <f>IF('Summary Clear'!HUD2=0,"",'Summary Clear'!HUD2)</f>
        <v/>
      </c>
      <c r="HTL13" s="146" t="str">
        <f>IF('Summary Clear'!HUE2=0,"",'Summary Clear'!HUE2)</f>
        <v/>
      </c>
      <c r="HTM13" s="146" t="str">
        <f>IF('Summary Clear'!HUF2=0,"",'Summary Clear'!HUF2)</f>
        <v/>
      </c>
      <c r="HTN13" s="146" t="str">
        <f>IF('Summary Clear'!HUG2=0,"",'Summary Clear'!HUG2)</f>
        <v/>
      </c>
      <c r="HTO13" s="146" t="str">
        <f>IF('Summary Clear'!HUH2=0,"",'Summary Clear'!HUH2)</f>
        <v/>
      </c>
      <c r="HTP13" s="146" t="str">
        <f>IF('Summary Clear'!HUI2=0,"",'Summary Clear'!HUI2)</f>
        <v/>
      </c>
      <c r="HTQ13" s="146" t="str">
        <f>IF('Summary Clear'!HUJ2=0,"",'Summary Clear'!HUJ2)</f>
        <v/>
      </c>
      <c r="HTR13" s="146" t="str">
        <f>IF('Summary Clear'!HUK2=0,"",'Summary Clear'!HUK2)</f>
        <v/>
      </c>
      <c r="HTS13" s="146" t="str">
        <f>IF('Summary Clear'!HUL2=0,"",'Summary Clear'!HUL2)</f>
        <v/>
      </c>
      <c r="HTT13" s="146" t="str">
        <f>IF('Summary Clear'!HUM2=0,"",'Summary Clear'!HUM2)</f>
        <v/>
      </c>
      <c r="HTU13" s="146" t="str">
        <f>IF('Summary Clear'!HUN2=0,"",'Summary Clear'!HUN2)</f>
        <v/>
      </c>
      <c r="HTV13" s="146" t="str">
        <f>IF('Summary Clear'!HUO2=0,"",'Summary Clear'!HUO2)</f>
        <v/>
      </c>
      <c r="HTW13" s="146" t="str">
        <f>IF('Summary Clear'!HUP2=0,"",'Summary Clear'!HUP2)</f>
        <v/>
      </c>
      <c r="HTX13" s="146" t="str">
        <f>IF('Summary Clear'!HUQ2=0,"",'Summary Clear'!HUQ2)</f>
        <v/>
      </c>
      <c r="HTY13" s="146" t="str">
        <f>IF('Summary Clear'!HUR2=0,"",'Summary Clear'!HUR2)</f>
        <v/>
      </c>
      <c r="HTZ13" s="146" t="str">
        <f>IF('Summary Clear'!HUS2=0,"",'Summary Clear'!HUS2)</f>
        <v/>
      </c>
      <c r="HUA13" s="146" t="str">
        <f>IF('Summary Clear'!HUT2=0,"",'Summary Clear'!HUT2)</f>
        <v/>
      </c>
      <c r="HUB13" s="146" t="str">
        <f>IF('Summary Clear'!HUU2=0,"",'Summary Clear'!HUU2)</f>
        <v/>
      </c>
      <c r="HUC13" s="146" t="str">
        <f>IF('Summary Clear'!HUV2=0,"",'Summary Clear'!HUV2)</f>
        <v/>
      </c>
      <c r="HUD13" s="146" t="str">
        <f>IF('Summary Clear'!HUW2=0,"",'Summary Clear'!HUW2)</f>
        <v/>
      </c>
      <c r="HUE13" s="146" t="str">
        <f>IF('Summary Clear'!HUX2=0,"",'Summary Clear'!HUX2)</f>
        <v/>
      </c>
      <c r="HUF13" s="146" t="str">
        <f>IF('Summary Clear'!HUY2=0,"",'Summary Clear'!HUY2)</f>
        <v/>
      </c>
      <c r="HUG13" s="146" t="str">
        <f>IF('Summary Clear'!HUZ2=0,"",'Summary Clear'!HUZ2)</f>
        <v/>
      </c>
      <c r="HUH13" s="146" t="str">
        <f>IF('Summary Clear'!HVA2=0,"",'Summary Clear'!HVA2)</f>
        <v/>
      </c>
      <c r="HUI13" s="146" t="str">
        <f>IF('Summary Clear'!HVB2=0,"",'Summary Clear'!HVB2)</f>
        <v/>
      </c>
      <c r="HUJ13" s="146" t="str">
        <f>IF('Summary Clear'!HVC2=0,"",'Summary Clear'!HVC2)</f>
        <v/>
      </c>
      <c r="HUK13" s="146" t="str">
        <f>IF('Summary Clear'!HVD2=0,"",'Summary Clear'!HVD2)</f>
        <v/>
      </c>
      <c r="HUL13" s="146" t="str">
        <f>IF('Summary Clear'!HVE2=0,"",'Summary Clear'!HVE2)</f>
        <v/>
      </c>
      <c r="HUM13" s="146" t="str">
        <f>IF('Summary Clear'!HVF2=0,"",'Summary Clear'!HVF2)</f>
        <v/>
      </c>
      <c r="HUN13" s="146" t="str">
        <f>IF('Summary Clear'!HVG2=0,"",'Summary Clear'!HVG2)</f>
        <v/>
      </c>
      <c r="HUO13" s="146" t="str">
        <f>IF('Summary Clear'!HVH2=0,"",'Summary Clear'!HVH2)</f>
        <v/>
      </c>
      <c r="HUP13" s="146" t="str">
        <f>IF('Summary Clear'!HVI2=0,"",'Summary Clear'!HVI2)</f>
        <v/>
      </c>
      <c r="HUQ13" s="146" t="str">
        <f>IF('Summary Clear'!HVJ2=0,"",'Summary Clear'!HVJ2)</f>
        <v/>
      </c>
      <c r="HUR13" s="146" t="str">
        <f>IF('Summary Clear'!HVK2=0,"",'Summary Clear'!HVK2)</f>
        <v/>
      </c>
      <c r="HUS13" s="146" t="str">
        <f>IF('Summary Clear'!HVL2=0,"",'Summary Clear'!HVL2)</f>
        <v/>
      </c>
      <c r="HUT13" s="146" t="str">
        <f>IF('Summary Clear'!HVM2=0,"",'Summary Clear'!HVM2)</f>
        <v/>
      </c>
      <c r="HUU13" s="146" t="str">
        <f>IF('Summary Clear'!HVN2=0,"",'Summary Clear'!HVN2)</f>
        <v/>
      </c>
      <c r="HUV13" s="146" t="str">
        <f>IF('Summary Clear'!HVO2=0,"",'Summary Clear'!HVO2)</f>
        <v/>
      </c>
      <c r="HUW13" s="146" t="str">
        <f>IF('Summary Clear'!HVP2=0,"",'Summary Clear'!HVP2)</f>
        <v/>
      </c>
      <c r="HUX13" s="146" t="str">
        <f>IF('Summary Clear'!HVQ2=0,"",'Summary Clear'!HVQ2)</f>
        <v/>
      </c>
      <c r="HUY13" s="146" t="str">
        <f>IF('Summary Clear'!HVR2=0,"",'Summary Clear'!HVR2)</f>
        <v/>
      </c>
      <c r="HUZ13" s="146" t="str">
        <f>IF('Summary Clear'!HVS2=0,"",'Summary Clear'!HVS2)</f>
        <v/>
      </c>
      <c r="HVA13" s="146" t="str">
        <f>IF('Summary Clear'!HVT2=0,"",'Summary Clear'!HVT2)</f>
        <v/>
      </c>
      <c r="HVB13" s="146" t="str">
        <f>IF('Summary Clear'!HVU2=0,"",'Summary Clear'!HVU2)</f>
        <v/>
      </c>
      <c r="HVC13" s="146" t="str">
        <f>IF('Summary Clear'!HVV2=0,"",'Summary Clear'!HVV2)</f>
        <v/>
      </c>
      <c r="HVD13" s="146" t="str">
        <f>IF('Summary Clear'!HVW2=0,"",'Summary Clear'!HVW2)</f>
        <v/>
      </c>
      <c r="HVE13" s="146" t="str">
        <f>IF('Summary Clear'!HVX2=0,"",'Summary Clear'!HVX2)</f>
        <v/>
      </c>
      <c r="HVF13" s="146" t="str">
        <f>IF('Summary Clear'!HVY2=0,"",'Summary Clear'!HVY2)</f>
        <v/>
      </c>
      <c r="HVG13" s="146" t="str">
        <f>IF('Summary Clear'!HVZ2=0,"",'Summary Clear'!HVZ2)</f>
        <v/>
      </c>
      <c r="HVH13" s="146" t="str">
        <f>IF('Summary Clear'!HWA2=0,"",'Summary Clear'!HWA2)</f>
        <v/>
      </c>
      <c r="HVI13" s="146" t="str">
        <f>IF('Summary Clear'!HWB2=0,"",'Summary Clear'!HWB2)</f>
        <v/>
      </c>
      <c r="HVJ13" s="146" t="str">
        <f>IF('Summary Clear'!HWC2=0,"",'Summary Clear'!HWC2)</f>
        <v/>
      </c>
      <c r="HVK13" s="146" t="str">
        <f>IF('Summary Clear'!HWD2=0,"",'Summary Clear'!HWD2)</f>
        <v/>
      </c>
      <c r="HVL13" s="146" t="str">
        <f>IF('Summary Clear'!HWE2=0,"",'Summary Clear'!HWE2)</f>
        <v/>
      </c>
      <c r="HVM13" s="146" t="str">
        <f>IF('Summary Clear'!HWF2=0,"",'Summary Clear'!HWF2)</f>
        <v/>
      </c>
      <c r="HVN13" s="146" t="str">
        <f>IF('Summary Clear'!HWG2=0,"",'Summary Clear'!HWG2)</f>
        <v/>
      </c>
      <c r="HVO13" s="146" t="str">
        <f>IF('Summary Clear'!HWH2=0,"",'Summary Clear'!HWH2)</f>
        <v/>
      </c>
      <c r="HVP13" s="146" t="str">
        <f>IF('Summary Clear'!HWI2=0,"",'Summary Clear'!HWI2)</f>
        <v/>
      </c>
      <c r="HVQ13" s="146" t="str">
        <f>IF('Summary Clear'!HWJ2=0,"",'Summary Clear'!HWJ2)</f>
        <v/>
      </c>
      <c r="HVR13" s="146" t="str">
        <f>IF('Summary Clear'!HWK2=0,"",'Summary Clear'!HWK2)</f>
        <v/>
      </c>
      <c r="HVS13" s="146" t="str">
        <f>IF('Summary Clear'!HWL2=0,"",'Summary Clear'!HWL2)</f>
        <v/>
      </c>
      <c r="HVT13" s="146" t="str">
        <f>IF('Summary Clear'!HWM2=0,"",'Summary Clear'!HWM2)</f>
        <v/>
      </c>
      <c r="HVU13" s="146" t="str">
        <f>IF('Summary Clear'!HWN2=0,"",'Summary Clear'!HWN2)</f>
        <v/>
      </c>
      <c r="HVV13" s="146" t="str">
        <f>IF('Summary Clear'!HWO2=0,"",'Summary Clear'!HWO2)</f>
        <v/>
      </c>
      <c r="HVW13" s="146" t="str">
        <f>IF('Summary Clear'!HWP2=0,"",'Summary Clear'!HWP2)</f>
        <v/>
      </c>
      <c r="HVX13" s="146" t="str">
        <f>IF('Summary Clear'!HWQ2=0,"",'Summary Clear'!HWQ2)</f>
        <v/>
      </c>
      <c r="HVY13" s="146" t="str">
        <f>IF('Summary Clear'!HWR2=0,"",'Summary Clear'!HWR2)</f>
        <v/>
      </c>
      <c r="HVZ13" s="146" t="str">
        <f>IF('Summary Clear'!HWS2=0,"",'Summary Clear'!HWS2)</f>
        <v/>
      </c>
      <c r="HWA13" s="146" t="str">
        <f>IF('Summary Clear'!HWT2=0,"",'Summary Clear'!HWT2)</f>
        <v/>
      </c>
      <c r="HWB13" s="146" t="str">
        <f>IF('Summary Clear'!HWU2=0,"",'Summary Clear'!HWU2)</f>
        <v/>
      </c>
      <c r="HWC13" s="146" t="str">
        <f>IF('Summary Clear'!HWV2=0,"",'Summary Clear'!HWV2)</f>
        <v/>
      </c>
      <c r="HWD13" s="146" t="str">
        <f>IF('Summary Clear'!HWW2=0,"",'Summary Clear'!HWW2)</f>
        <v/>
      </c>
      <c r="HWE13" s="146" t="str">
        <f>IF('Summary Clear'!HWX2=0,"",'Summary Clear'!HWX2)</f>
        <v/>
      </c>
      <c r="HWF13" s="146" t="str">
        <f>IF('Summary Clear'!HWY2=0,"",'Summary Clear'!HWY2)</f>
        <v/>
      </c>
      <c r="HWG13" s="146" t="str">
        <f>IF('Summary Clear'!HWZ2=0,"",'Summary Clear'!HWZ2)</f>
        <v/>
      </c>
      <c r="HWH13" s="146" t="str">
        <f>IF('Summary Clear'!HXA2=0,"",'Summary Clear'!HXA2)</f>
        <v/>
      </c>
      <c r="HWI13" s="146" t="str">
        <f>IF('Summary Clear'!HXB2=0,"",'Summary Clear'!HXB2)</f>
        <v/>
      </c>
      <c r="HWJ13" s="146" t="str">
        <f>IF('Summary Clear'!HXC2=0,"",'Summary Clear'!HXC2)</f>
        <v/>
      </c>
      <c r="HWK13" s="146" t="str">
        <f>IF('Summary Clear'!HXD2=0,"",'Summary Clear'!HXD2)</f>
        <v/>
      </c>
      <c r="HWL13" s="146" t="str">
        <f>IF('Summary Clear'!HXE2=0,"",'Summary Clear'!HXE2)</f>
        <v/>
      </c>
      <c r="HWM13" s="146" t="str">
        <f>IF('Summary Clear'!HXF2=0,"",'Summary Clear'!HXF2)</f>
        <v/>
      </c>
      <c r="HWN13" s="146" t="str">
        <f>IF('Summary Clear'!HXG2=0,"",'Summary Clear'!HXG2)</f>
        <v/>
      </c>
      <c r="HWO13" s="146" t="str">
        <f>IF('Summary Clear'!HXH2=0,"",'Summary Clear'!HXH2)</f>
        <v/>
      </c>
      <c r="HWP13" s="146" t="str">
        <f>IF('Summary Clear'!HXI2=0,"",'Summary Clear'!HXI2)</f>
        <v/>
      </c>
      <c r="HWQ13" s="146" t="str">
        <f>IF('Summary Clear'!HXJ2=0,"",'Summary Clear'!HXJ2)</f>
        <v/>
      </c>
      <c r="HWR13" s="146" t="str">
        <f>IF('Summary Clear'!HXK2=0,"",'Summary Clear'!HXK2)</f>
        <v/>
      </c>
      <c r="HWS13" s="146" t="str">
        <f>IF('Summary Clear'!HXL2=0,"",'Summary Clear'!HXL2)</f>
        <v/>
      </c>
      <c r="HWT13" s="146" t="str">
        <f>IF('Summary Clear'!HXM2=0,"",'Summary Clear'!HXM2)</f>
        <v/>
      </c>
      <c r="HWU13" s="146" t="str">
        <f>IF('Summary Clear'!HXN2=0,"",'Summary Clear'!HXN2)</f>
        <v/>
      </c>
      <c r="HWV13" s="146" t="str">
        <f>IF('Summary Clear'!HXO2=0,"",'Summary Clear'!HXO2)</f>
        <v/>
      </c>
      <c r="HWW13" s="146" t="str">
        <f>IF('Summary Clear'!HXP2=0,"",'Summary Clear'!HXP2)</f>
        <v/>
      </c>
      <c r="HWX13" s="146" t="str">
        <f>IF('Summary Clear'!HXQ2=0,"",'Summary Clear'!HXQ2)</f>
        <v/>
      </c>
      <c r="HWY13" s="146" t="str">
        <f>IF('Summary Clear'!HXR2=0,"",'Summary Clear'!HXR2)</f>
        <v/>
      </c>
      <c r="HWZ13" s="146" t="str">
        <f>IF('Summary Clear'!HXS2=0,"",'Summary Clear'!HXS2)</f>
        <v/>
      </c>
      <c r="HXA13" s="146" t="str">
        <f>IF('Summary Clear'!HXT2=0,"",'Summary Clear'!HXT2)</f>
        <v/>
      </c>
      <c r="HXB13" s="146" t="str">
        <f>IF('Summary Clear'!HXU2=0,"",'Summary Clear'!HXU2)</f>
        <v/>
      </c>
      <c r="HXC13" s="146" t="str">
        <f>IF('Summary Clear'!HXV2=0,"",'Summary Clear'!HXV2)</f>
        <v/>
      </c>
      <c r="HXD13" s="146" t="str">
        <f>IF('Summary Clear'!HXW2=0,"",'Summary Clear'!HXW2)</f>
        <v/>
      </c>
      <c r="HXE13" s="146" t="str">
        <f>IF('Summary Clear'!HXX2=0,"",'Summary Clear'!HXX2)</f>
        <v/>
      </c>
      <c r="HXF13" s="146" t="str">
        <f>IF('Summary Clear'!HXY2=0,"",'Summary Clear'!HXY2)</f>
        <v/>
      </c>
      <c r="HXG13" s="146" t="str">
        <f>IF('Summary Clear'!HXZ2=0,"",'Summary Clear'!HXZ2)</f>
        <v/>
      </c>
      <c r="HXH13" s="146" t="str">
        <f>IF('Summary Clear'!HYA2=0,"",'Summary Clear'!HYA2)</f>
        <v/>
      </c>
      <c r="HXI13" s="146" t="str">
        <f>IF('Summary Clear'!HYB2=0,"",'Summary Clear'!HYB2)</f>
        <v/>
      </c>
      <c r="HXJ13" s="146" t="str">
        <f>IF('Summary Clear'!HYC2=0,"",'Summary Clear'!HYC2)</f>
        <v/>
      </c>
      <c r="HXK13" s="146" t="str">
        <f>IF('Summary Clear'!HYD2=0,"",'Summary Clear'!HYD2)</f>
        <v/>
      </c>
      <c r="HXL13" s="146" t="str">
        <f>IF('Summary Clear'!HYE2=0,"",'Summary Clear'!HYE2)</f>
        <v/>
      </c>
      <c r="HXM13" s="146" t="str">
        <f>IF('Summary Clear'!HYF2=0,"",'Summary Clear'!HYF2)</f>
        <v/>
      </c>
      <c r="HXN13" s="146" t="str">
        <f>IF('Summary Clear'!HYG2=0,"",'Summary Clear'!HYG2)</f>
        <v/>
      </c>
      <c r="HXO13" s="146" t="str">
        <f>IF('Summary Clear'!HYH2=0,"",'Summary Clear'!HYH2)</f>
        <v/>
      </c>
      <c r="HXP13" s="146" t="str">
        <f>IF('Summary Clear'!HYI2=0,"",'Summary Clear'!HYI2)</f>
        <v/>
      </c>
      <c r="HXQ13" s="146" t="str">
        <f>IF('Summary Clear'!HYJ2=0,"",'Summary Clear'!HYJ2)</f>
        <v/>
      </c>
      <c r="HXR13" s="146" t="str">
        <f>IF('Summary Clear'!HYK2=0,"",'Summary Clear'!HYK2)</f>
        <v/>
      </c>
      <c r="HXS13" s="146" t="str">
        <f>IF('Summary Clear'!HYL2=0,"",'Summary Clear'!HYL2)</f>
        <v/>
      </c>
      <c r="HXT13" s="146" t="str">
        <f>IF('Summary Clear'!HYM2=0,"",'Summary Clear'!HYM2)</f>
        <v/>
      </c>
      <c r="HXU13" s="146" t="str">
        <f>IF('Summary Clear'!HYN2=0,"",'Summary Clear'!HYN2)</f>
        <v/>
      </c>
      <c r="HXV13" s="146" t="str">
        <f>IF('Summary Clear'!HYO2=0,"",'Summary Clear'!HYO2)</f>
        <v/>
      </c>
      <c r="HXW13" s="146" t="str">
        <f>IF('Summary Clear'!HYP2=0,"",'Summary Clear'!HYP2)</f>
        <v/>
      </c>
      <c r="HXX13" s="146" t="str">
        <f>IF('Summary Clear'!HYQ2=0,"",'Summary Clear'!HYQ2)</f>
        <v/>
      </c>
      <c r="HXY13" s="146" t="str">
        <f>IF('Summary Clear'!HYR2=0,"",'Summary Clear'!HYR2)</f>
        <v/>
      </c>
      <c r="HXZ13" s="146" t="str">
        <f>IF('Summary Clear'!HYS2=0,"",'Summary Clear'!HYS2)</f>
        <v/>
      </c>
      <c r="HYA13" s="146" t="str">
        <f>IF('Summary Clear'!HYT2=0,"",'Summary Clear'!HYT2)</f>
        <v/>
      </c>
      <c r="HYB13" s="146" t="str">
        <f>IF('Summary Clear'!HYU2=0,"",'Summary Clear'!HYU2)</f>
        <v/>
      </c>
      <c r="HYC13" s="146" t="str">
        <f>IF('Summary Clear'!HYV2=0,"",'Summary Clear'!HYV2)</f>
        <v/>
      </c>
      <c r="HYD13" s="146" t="str">
        <f>IF('Summary Clear'!HYW2=0,"",'Summary Clear'!HYW2)</f>
        <v/>
      </c>
      <c r="HYE13" s="146" t="str">
        <f>IF('Summary Clear'!HYX2=0,"",'Summary Clear'!HYX2)</f>
        <v/>
      </c>
      <c r="HYF13" s="146" t="str">
        <f>IF('Summary Clear'!HYY2=0,"",'Summary Clear'!HYY2)</f>
        <v/>
      </c>
      <c r="HYG13" s="146" t="str">
        <f>IF('Summary Clear'!HYZ2=0,"",'Summary Clear'!HYZ2)</f>
        <v/>
      </c>
      <c r="HYH13" s="146" t="str">
        <f>IF('Summary Clear'!HZA2=0,"",'Summary Clear'!HZA2)</f>
        <v/>
      </c>
      <c r="HYI13" s="146" t="str">
        <f>IF('Summary Clear'!HZB2=0,"",'Summary Clear'!HZB2)</f>
        <v/>
      </c>
      <c r="HYJ13" s="146" t="str">
        <f>IF('Summary Clear'!HZC2=0,"",'Summary Clear'!HZC2)</f>
        <v/>
      </c>
      <c r="HYK13" s="146" t="str">
        <f>IF('Summary Clear'!HZD2=0,"",'Summary Clear'!HZD2)</f>
        <v/>
      </c>
      <c r="HYL13" s="146" t="str">
        <f>IF('Summary Clear'!HZE2=0,"",'Summary Clear'!HZE2)</f>
        <v/>
      </c>
      <c r="HYM13" s="146" t="str">
        <f>IF('Summary Clear'!HZF2=0,"",'Summary Clear'!HZF2)</f>
        <v/>
      </c>
      <c r="HYN13" s="146" t="str">
        <f>IF('Summary Clear'!HZG2=0,"",'Summary Clear'!HZG2)</f>
        <v/>
      </c>
      <c r="HYO13" s="146" t="str">
        <f>IF('Summary Clear'!HZH2=0,"",'Summary Clear'!HZH2)</f>
        <v/>
      </c>
      <c r="HYP13" s="146" t="str">
        <f>IF('Summary Clear'!HZI2=0,"",'Summary Clear'!HZI2)</f>
        <v/>
      </c>
      <c r="HYQ13" s="146" t="str">
        <f>IF('Summary Clear'!HZJ2=0,"",'Summary Clear'!HZJ2)</f>
        <v/>
      </c>
      <c r="HYR13" s="146" t="str">
        <f>IF('Summary Clear'!HZK2=0,"",'Summary Clear'!HZK2)</f>
        <v/>
      </c>
      <c r="HYS13" s="146" t="str">
        <f>IF('Summary Clear'!HZL2=0,"",'Summary Clear'!HZL2)</f>
        <v/>
      </c>
      <c r="HYT13" s="146" t="str">
        <f>IF('Summary Clear'!HZM2=0,"",'Summary Clear'!HZM2)</f>
        <v/>
      </c>
      <c r="HYU13" s="146" t="str">
        <f>IF('Summary Clear'!HZN2=0,"",'Summary Clear'!HZN2)</f>
        <v/>
      </c>
      <c r="HYV13" s="146" t="str">
        <f>IF('Summary Clear'!HZO2=0,"",'Summary Clear'!HZO2)</f>
        <v/>
      </c>
      <c r="HYW13" s="146" t="str">
        <f>IF('Summary Clear'!HZP2=0,"",'Summary Clear'!HZP2)</f>
        <v/>
      </c>
      <c r="HYX13" s="146" t="str">
        <f>IF('Summary Clear'!HZQ2=0,"",'Summary Clear'!HZQ2)</f>
        <v/>
      </c>
      <c r="HYY13" s="146" t="str">
        <f>IF('Summary Clear'!HZR2=0,"",'Summary Clear'!HZR2)</f>
        <v/>
      </c>
      <c r="HYZ13" s="146" t="str">
        <f>IF('Summary Clear'!HZS2=0,"",'Summary Clear'!HZS2)</f>
        <v/>
      </c>
      <c r="HZA13" s="146" t="str">
        <f>IF('Summary Clear'!HZT2=0,"",'Summary Clear'!HZT2)</f>
        <v/>
      </c>
      <c r="HZB13" s="146" t="str">
        <f>IF('Summary Clear'!HZU2=0,"",'Summary Clear'!HZU2)</f>
        <v/>
      </c>
      <c r="HZC13" s="146" t="str">
        <f>IF('Summary Clear'!HZV2=0,"",'Summary Clear'!HZV2)</f>
        <v/>
      </c>
      <c r="HZD13" s="146" t="str">
        <f>IF('Summary Clear'!HZW2=0,"",'Summary Clear'!HZW2)</f>
        <v/>
      </c>
      <c r="HZE13" s="146" t="str">
        <f>IF('Summary Clear'!HZX2=0,"",'Summary Clear'!HZX2)</f>
        <v/>
      </c>
      <c r="HZF13" s="146" t="str">
        <f>IF('Summary Clear'!HZY2=0,"",'Summary Clear'!HZY2)</f>
        <v/>
      </c>
      <c r="HZG13" s="146" t="str">
        <f>IF('Summary Clear'!HZZ2=0,"",'Summary Clear'!HZZ2)</f>
        <v/>
      </c>
      <c r="HZH13" s="146" t="str">
        <f>IF('Summary Clear'!IAA2=0,"",'Summary Clear'!IAA2)</f>
        <v/>
      </c>
      <c r="HZI13" s="146" t="str">
        <f>IF('Summary Clear'!IAB2=0,"",'Summary Clear'!IAB2)</f>
        <v/>
      </c>
      <c r="HZJ13" s="146" t="str">
        <f>IF('Summary Clear'!IAC2=0,"",'Summary Clear'!IAC2)</f>
        <v/>
      </c>
      <c r="HZK13" s="146" t="str">
        <f>IF('Summary Clear'!IAD2=0,"",'Summary Clear'!IAD2)</f>
        <v/>
      </c>
      <c r="HZL13" s="146" t="str">
        <f>IF('Summary Clear'!IAE2=0,"",'Summary Clear'!IAE2)</f>
        <v/>
      </c>
      <c r="HZM13" s="146" t="str">
        <f>IF('Summary Clear'!IAF2=0,"",'Summary Clear'!IAF2)</f>
        <v/>
      </c>
      <c r="HZN13" s="146" t="str">
        <f>IF('Summary Clear'!IAG2=0,"",'Summary Clear'!IAG2)</f>
        <v/>
      </c>
      <c r="HZO13" s="146" t="str">
        <f>IF('Summary Clear'!IAH2=0,"",'Summary Clear'!IAH2)</f>
        <v/>
      </c>
      <c r="HZP13" s="146" t="str">
        <f>IF('Summary Clear'!IAI2=0,"",'Summary Clear'!IAI2)</f>
        <v/>
      </c>
      <c r="HZQ13" s="146" t="str">
        <f>IF('Summary Clear'!IAJ2=0,"",'Summary Clear'!IAJ2)</f>
        <v/>
      </c>
      <c r="HZR13" s="146" t="str">
        <f>IF('Summary Clear'!IAK2=0,"",'Summary Clear'!IAK2)</f>
        <v/>
      </c>
      <c r="HZS13" s="146" t="str">
        <f>IF('Summary Clear'!IAL2=0,"",'Summary Clear'!IAL2)</f>
        <v/>
      </c>
      <c r="HZT13" s="146" t="str">
        <f>IF('Summary Clear'!IAM2=0,"",'Summary Clear'!IAM2)</f>
        <v/>
      </c>
      <c r="HZU13" s="146" t="str">
        <f>IF('Summary Clear'!IAN2=0,"",'Summary Clear'!IAN2)</f>
        <v/>
      </c>
      <c r="HZV13" s="146" t="str">
        <f>IF('Summary Clear'!IAO2=0,"",'Summary Clear'!IAO2)</f>
        <v/>
      </c>
      <c r="HZW13" s="146" t="str">
        <f>IF('Summary Clear'!IAP2=0,"",'Summary Clear'!IAP2)</f>
        <v/>
      </c>
      <c r="HZX13" s="146" t="str">
        <f>IF('Summary Clear'!IAQ2=0,"",'Summary Clear'!IAQ2)</f>
        <v/>
      </c>
      <c r="HZY13" s="146" t="str">
        <f>IF('Summary Clear'!IAR2=0,"",'Summary Clear'!IAR2)</f>
        <v/>
      </c>
      <c r="HZZ13" s="146" t="str">
        <f>IF('Summary Clear'!IAS2=0,"",'Summary Clear'!IAS2)</f>
        <v/>
      </c>
      <c r="IAA13" s="146" t="str">
        <f>IF('Summary Clear'!IAT2=0,"",'Summary Clear'!IAT2)</f>
        <v/>
      </c>
      <c r="IAB13" s="146" t="str">
        <f>IF('Summary Clear'!IAU2=0,"",'Summary Clear'!IAU2)</f>
        <v/>
      </c>
      <c r="IAC13" s="146" t="str">
        <f>IF('Summary Clear'!IAV2=0,"",'Summary Clear'!IAV2)</f>
        <v/>
      </c>
      <c r="IAD13" s="146" t="str">
        <f>IF('Summary Clear'!IAW2=0,"",'Summary Clear'!IAW2)</f>
        <v/>
      </c>
      <c r="IAE13" s="146" t="str">
        <f>IF('Summary Clear'!IAX2=0,"",'Summary Clear'!IAX2)</f>
        <v/>
      </c>
      <c r="IAF13" s="146" t="str">
        <f>IF('Summary Clear'!IAY2=0,"",'Summary Clear'!IAY2)</f>
        <v/>
      </c>
      <c r="IAG13" s="146" t="str">
        <f>IF('Summary Clear'!IAZ2=0,"",'Summary Clear'!IAZ2)</f>
        <v/>
      </c>
      <c r="IAH13" s="146" t="str">
        <f>IF('Summary Clear'!IBA2=0,"",'Summary Clear'!IBA2)</f>
        <v/>
      </c>
      <c r="IAI13" s="146" t="str">
        <f>IF('Summary Clear'!IBB2=0,"",'Summary Clear'!IBB2)</f>
        <v/>
      </c>
      <c r="IAJ13" s="146" t="str">
        <f>IF('Summary Clear'!IBC2=0,"",'Summary Clear'!IBC2)</f>
        <v/>
      </c>
      <c r="IAK13" s="146" t="str">
        <f>IF('Summary Clear'!IBD2=0,"",'Summary Clear'!IBD2)</f>
        <v/>
      </c>
      <c r="IAL13" s="146" t="str">
        <f>IF('Summary Clear'!IBE2=0,"",'Summary Clear'!IBE2)</f>
        <v/>
      </c>
      <c r="IAM13" s="146" t="str">
        <f>IF('Summary Clear'!IBF2=0,"",'Summary Clear'!IBF2)</f>
        <v/>
      </c>
      <c r="IAN13" s="146" t="str">
        <f>IF('Summary Clear'!IBG2=0,"",'Summary Clear'!IBG2)</f>
        <v/>
      </c>
      <c r="IAO13" s="146" t="str">
        <f>IF('Summary Clear'!IBH2=0,"",'Summary Clear'!IBH2)</f>
        <v/>
      </c>
      <c r="IAP13" s="146" t="str">
        <f>IF('Summary Clear'!IBI2=0,"",'Summary Clear'!IBI2)</f>
        <v/>
      </c>
      <c r="IAQ13" s="146" t="str">
        <f>IF('Summary Clear'!IBJ2=0,"",'Summary Clear'!IBJ2)</f>
        <v/>
      </c>
      <c r="IAR13" s="146" t="str">
        <f>IF('Summary Clear'!IBK2=0,"",'Summary Clear'!IBK2)</f>
        <v/>
      </c>
      <c r="IAS13" s="146" t="str">
        <f>IF('Summary Clear'!IBL2=0,"",'Summary Clear'!IBL2)</f>
        <v/>
      </c>
      <c r="IAT13" s="146" t="str">
        <f>IF('Summary Clear'!IBM2=0,"",'Summary Clear'!IBM2)</f>
        <v/>
      </c>
      <c r="IAU13" s="146" t="str">
        <f>IF('Summary Clear'!IBN2=0,"",'Summary Clear'!IBN2)</f>
        <v/>
      </c>
      <c r="IAV13" s="146" t="str">
        <f>IF('Summary Clear'!IBO2=0,"",'Summary Clear'!IBO2)</f>
        <v/>
      </c>
      <c r="IAW13" s="146" t="str">
        <f>IF('Summary Clear'!IBP2=0,"",'Summary Clear'!IBP2)</f>
        <v/>
      </c>
      <c r="IAX13" s="146" t="str">
        <f>IF('Summary Clear'!IBQ2=0,"",'Summary Clear'!IBQ2)</f>
        <v/>
      </c>
      <c r="IAY13" s="146" t="str">
        <f>IF('Summary Clear'!IBR2=0,"",'Summary Clear'!IBR2)</f>
        <v/>
      </c>
      <c r="IAZ13" s="146" t="str">
        <f>IF('Summary Clear'!IBS2=0,"",'Summary Clear'!IBS2)</f>
        <v/>
      </c>
      <c r="IBA13" s="146" t="str">
        <f>IF('Summary Clear'!IBT2=0,"",'Summary Clear'!IBT2)</f>
        <v/>
      </c>
      <c r="IBB13" s="146" t="str">
        <f>IF('Summary Clear'!IBU2=0,"",'Summary Clear'!IBU2)</f>
        <v/>
      </c>
      <c r="IBC13" s="146" t="str">
        <f>IF('Summary Clear'!IBV2=0,"",'Summary Clear'!IBV2)</f>
        <v/>
      </c>
      <c r="IBD13" s="146" t="str">
        <f>IF('Summary Clear'!IBW2=0,"",'Summary Clear'!IBW2)</f>
        <v/>
      </c>
      <c r="IBE13" s="146" t="str">
        <f>IF('Summary Clear'!IBX2=0,"",'Summary Clear'!IBX2)</f>
        <v/>
      </c>
      <c r="IBF13" s="146" t="str">
        <f>IF('Summary Clear'!IBY2=0,"",'Summary Clear'!IBY2)</f>
        <v/>
      </c>
      <c r="IBG13" s="146" t="str">
        <f>IF('Summary Clear'!IBZ2=0,"",'Summary Clear'!IBZ2)</f>
        <v/>
      </c>
      <c r="IBH13" s="146" t="str">
        <f>IF('Summary Clear'!ICA2=0,"",'Summary Clear'!ICA2)</f>
        <v/>
      </c>
      <c r="IBI13" s="146" t="str">
        <f>IF('Summary Clear'!ICB2=0,"",'Summary Clear'!ICB2)</f>
        <v/>
      </c>
      <c r="IBJ13" s="146" t="str">
        <f>IF('Summary Clear'!ICC2=0,"",'Summary Clear'!ICC2)</f>
        <v/>
      </c>
      <c r="IBK13" s="146" t="str">
        <f>IF('Summary Clear'!ICD2=0,"",'Summary Clear'!ICD2)</f>
        <v/>
      </c>
      <c r="IBL13" s="146" t="str">
        <f>IF('Summary Clear'!ICE2=0,"",'Summary Clear'!ICE2)</f>
        <v/>
      </c>
      <c r="IBM13" s="146" t="str">
        <f>IF('Summary Clear'!ICF2=0,"",'Summary Clear'!ICF2)</f>
        <v/>
      </c>
      <c r="IBN13" s="146" t="str">
        <f>IF('Summary Clear'!ICG2=0,"",'Summary Clear'!ICG2)</f>
        <v/>
      </c>
      <c r="IBO13" s="146" t="str">
        <f>IF('Summary Clear'!ICH2=0,"",'Summary Clear'!ICH2)</f>
        <v/>
      </c>
      <c r="IBP13" s="146" t="str">
        <f>IF('Summary Clear'!ICI2=0,"",'Summary Clear'!ICI2)</f>
        <v/>
      </c>
      <c r="IBQ13" s="146" t="str">
        <f>IF('Summary Clear'!ICJ2=0,"",'Summary Clear'!ICJ2)</f>
        <v/>
      </c>
      <c r="IBR13" s="146" t="str">
        <f>IF('Summary Clear'!ICK2=0,"",'Summary Clear'!ICK2)</f>
        <v/>
      </c>
      <c r="IBS13" s="146" t="str">
        <f>IF('Summary Clear'!ICL2=0,"",'Summary Clear'!ICL2)</f>
        <v/>
      </c>
      <c r="IBT13" s="146" t="str">
        <f>IF('Summary Clear'!ICM2=0,"",'Summary Clear'!ICM2)</f>
        <v/>
      </c>
      <c r="IBU13" s="146" t="str">
        <f>IF('Summary Clear'!ICN2=0,"",'Summary Clear'!ICN2)</f>
        <v/>
      </c>
      <c r="IBV13" s="146" t="str">
        <f>IF('Summary Clear'!ICO2=0,"",'Summary Clear'!ICO2)</f>
        <v/>
      </c>
      <c r="IBW13" s="146" t="str">
        <f>IF('Summary Clear'!ICP2=0,"",'Summary Clear'!ICP2)</f>
        <v/>
      </c>
      <c r="IBX13" s="146" t="str">
        <f>IF('Summary Clear'!ICQ2=0,"",'Summary Clear'!ICQ2)</f>
        <v/>
      </c>
      <c r="IBY13" s="146" t="str">
        <f>IF('Summary Clear'!ICR2=0,"",'Summary Clear'!ICR2)</f>
        <v/>
      </c>
      <c r="IBZ13" s="146" t="str">
        <f>IF('Summary Clear'!ICS2=0,"",'Summary Clear'!ICS2)</f>
        <v/>
      </c>
      <c r="ICA13" s="146" t="str">
        <f>IF('Summary Clear'!ICT2=0,"",'Summary Clear'!ICT2)</f>
        <v/>
      </c>
      <c r="ICB13" s="146" t="str">
        <f>IF('Summary Clear'!ICU2=0,"",'Summary Clear'!ICU2)</f>
        <v/>
      </c>
      <c r="ICC13" s="146" t="str">
        <f>IF('Summary Clear'!ICV2=0,"",'Summary Clear'!ICV2)</f>
        <v/>
      </c>
      <c r="ICD13" s="146" t="str">
        <f>IF('Summary Clear'!ICW2=0,"",'Summary Clear'!ICW2)</f>
        <v/>
      </c>
      <c r="ICE13" s="146" t="str">
        <f>IF('Summary Clear'!ICX2=0,"",'Summary Clear'!ICX2)</f>
        <v/>
      </c>
      <c r="ICF13" s="146" t="str">
        <f>IF('Summary Clear'!ICY2=0,"",'Summary Clear'!ICY2)</f>
        <v/>
      </c>
      <c r="ICG13" s="146" t="str">
        <f>IF('Summary Clear'!ICZ2=0,"",'Summary Clear'!ICZ2)</f>
        <v/>
      </c>
      <c r="ICH13" s="146" t="str">
        <f>IF('Summary Clear'!IDA2=0,"",'Summary Clear'!IDA2)</f>
        <v/>
      </c>
      <c r="ICI13" s="146" t="str">
        <f>IF('Summary Clear'!IDB2=0,"",'Summary Clear'!IDB2)</f>
        <v/>
      </c>
      <c r="ICJ13" s="146" t="str">
        <f>IF('Summary Clear'!IDC2=0,"",'Summary Clear'!IDC2)</f>
        <v/>
      </c>
      <c r="ICK13" s="146" t="str">
        <f>IF('Summary Clear'!IDD2=0,"",'Summary Clear'!IDD2)</f>
        <v/>
      </c>
      <c r="ICL13" s="146" t="str">
        <f>IF('Summary Clear'!IDE2=0,"",'Summary Clear'!IDE2)</f>
        <v/>
      </c>
      <c r="ICM13" s="146" t="str">
        <f>IF('Summary Clear'!IDF2=0,"",'Summary Clear'!IDF2)</f>
        <v/>
      </c>
      <c r="ICN13" s="146" t="str">
        <f>IF('Summary Clear'!IDG2=0,"",'Summary Clear'!IDG2)</f>
        <v/>
      </c>
      <c r="ICO13" s="146" t="str">
        <f>IF('Summary Clear'!IDH2=0,"",'Summary Clear'!IDH2)</f>
        <v/>
      </c>
      <c r="ICP13" s="146" t="str">
        <f>IF('Summary Clear'!IDI2=0,"",'Summary Clear'!IDI2)</f>
        <v/>
      </c>
      <c r="ICQ13" s="146" t="str">
        <f>IF('Summary Clear'!IDJ2=0,"",'Summary Clear'!IDJ2)</f>
        <v/>
      </c>
      <c r="ICR13" s="146" t="str">
        <f>IF('Summary Clear'!IDK2=0,"",'Summary Clear'!IDK2)</f>
        <v/>
      </c>
      <c r="ICS13" s="146" t="str">
        <f>IF('Summary Clear'!IDL2=0,"",'Summary Clear'!IDL2)</f>
        <v/>
      </c>
      <c r="ICT13" s="146" t="str">
        <f>IF('Summary Clear'!IDM2=0,"",'Summary Clear'!IDM2)</f>
        <v/>
      </c>
      <c r="ICU13" s="146" t="str">
        <f>IF('Summary Clear'!IDN2=0,"",'Summary Clear'!IDN2)</f>
        <v/>
      </c>
      <c r="ICV13" s="146" t="str">
        <f>IF('Summary Clear'!IDO2=0,"",'Summary Clear'!IDO2)</f>
        <v/>
      </c>
      <c r="ICW13" s="146" t="str">
        <f>IF('Summary Clear'!IDP2=0,"",'Summary Clear'!IDP2)</f>
        <v/>
      </c>
      <c r="ICX13" s="146" t="str">
        <f>IF('Summary Clear'!IDQ2=0,"",'Summary Clear'!IDQ2)</f>
        <v/>
      </c>
      <c r="ICY13" s="146" t="str">
        <f>IF('Summary Clear'!IDR2=0,"",'Summary Clear'!IDR2)</f>
        <v/>
      </c>
      <c r="ICZ13" s="146" t="str">
        <f>IF('Summary Clear'!IDS2=0,"",'Summary Clear'!IDS2)</f>
        <v/>
      </c>
      <c r="IDA13" s="146" t="str">
        <f>IF('Summary Clear'!IDT2=0,"",'Summary Clear'!IDT2)</f>
        <v/>
      </c>
      <c r="IDB13" s="146" t="str">
        <f>IF('Summary Clear'!IDU2=0,"",'Summary Clear'!IDU2)</f>
        <v/>
      </c>
      <c r="IDC13" s="146" t="str">
        <f>IF('Summary Clear'!IDV2=0,"",'Summary Clear'!IDV2)</f>
        <v/>
      </c>
      <c r="IDD13" s="146" t="str">
        <f>IF('Summary Clear'!IDW2=0,"",'Summary Clear'!IDW2)</f>
        <v/>
      </c>
      <c r="IDE13" s="146" t="str">
        <f>IF('Summary Clear'!IDX2=0,"",'Summary Clear'!IDX2)</f>
        <v/>
      </c>
      <c r="IDF13" s="146" t="str">
        <f>IF('Summary Clear'!IDY2=0,"",'Summary Clear'!IDY2)</f>
        <v/>
      </c>
      <c r="IDG13" s="146" t="str">
        <f>IF('Summary Clear'!IDZ2=0,"",'Summary Clear'!IDZ2)</f>
        <v/>
      </c>
      <c r="IDH13" s="146" t="str">
        <f>IF('Summary Clear'!IEA2=0,"",'Summary Clear'!IEA2)</f>
        <v/>
      </c>
      <c r="IDI13" s="146" t="str">
        <f>IF('Summary Clear'!IEB2=0,"",'Summary Clear'!IEB2)</f>
        <v/>
      </c>
      <c r="IDJ13" s="146" t="str">
        <f>IF('Summary Clear'!IEC2=0,"",'Summary Clear'!IEC2)</f>
        <v/>
      </c>
      <c r="IDK13" s="146" t="str">
        <f>IF('Summary Clear'!IED2=0,"",'Summary Clear'!IED2)</f>
        <v/>
      </c>
      <c r="IDL13" s="146" t="str">
        <f>IF('Summary Clear'!IEE2=0,"",'Summary Clear'!IEE2)</f>
        <v/>
      </c>
      <c r="IDM13" s="146" t="str">
        <f>IF('Summary Clear'!IEF2=0,"",'Summary Clear'!IEF2)</f>
        <v/>
      </c>
      <c r="IDN13" s="146" t="str">
        <f>IF('Summary Clear'!IEG2=0,"",'Summary Clear'!IEG2)</f>
        <v/>
      </c>
      <c r="IDO13" s="146" t="str">
        <f>IF('Summary Clear'!IEH2=0,"",'Summary Clear'!IEH2)</f>
        <v/>
      </c>
      <c r="IDP13" s="146" t="str">
        <f>IF('Summary Clear'!IEI2=0,"",'Summary Clear'!IEI2)</f>
        <v/>
      </c>
      <c r="IDQ13" s="146" t="str">
        <f>IF('Summary Clear'!IEJ2=0,"",'Summary Clear'!IEJ2)</f>
        <v/>
      </c>
      <c r="IDR13" s="146" t="str">
        <f>IF('Summary Clear'!IEK2=0,"",'Summary Clear'!IEK2)</f>
        <v/>
      </c>
      <c r="IDS13" s="146" t="str">
        <f>IF('Summary Clear'!IEL2=0,"",'Summary Clear'!IEL2)</f>
        <v/>
      </c>
      <c r="IDT13" s="146" t="str">
        <f>IF('Summary Clear'!IEM2=0,"",'Summary Clear'!IEM2)</f>
        <v/>
      </c>
      <c r="IDU13" s="146" t="str">
        <f>IF('Summary Clear'!IEN2=0,"",'Summary Clear'!IEN2)</f>
        <v/>
      </c>
      <c r="IDV13" s="146" t="str">
        <f>IF('Summary Clear'!IEO2=0,"",'Summary Clear'!IEO2)</f>
        <v/>
      </c>
      <c r="IDW13" s="146" t="str">
        <f>IF('Summary Clear'!IEP2=0,"",'Summary Clear'!IEP2)</f>
        <v/>
      </c>
      <c r="IDX13" s="146" t="str">
        <f>IF('Summary Clear'!IEQ2=0,"",'Summary Clear'!IEQ2)</f>
        <v/>
      </c>
      <c r="IDY13" s="146" t="str">
        <f>IF('Summary Clear'!IER2=0,"",'Summary Clear'!IER2)</f>
        <v/>
      </c>
      <c r="IDZ13" s="146" t="str">
        <f>IF('Summary Clear'!IES2=0,"",'Summary Clear'!IES2)</f>
        <v/>
      </c>
      <c r="IEA13" s="146" t="str">
        <f>IF('Summary Clear'!IET2=0,"",'Summary Clear'!IET2)</f>
        <v/>
      </c>
      <c r="IEB13" s="146" t="str">
        <f>IF('Summary Clear'!IEU2=0,"",'Summary Clear'!IEU2)</f>
        <v/>
      </c>
      <c r="IEC13" s="146" t="str">
        <f>IF('Summary Clear'!IEV2=0,"",'Summary Clear'!IEV2)</f>
        <v/>
      </c>
      <c r="IED13" s="146" t="str">
        <f>IF('Summary Clear'!IEW2=0,"",'Summary Clear'!IEW2)</f>
        <v/>
      </c>
      <c r="IEE13" s="146" t="str">
        <f>IF('Summary Clear'!IEX2=0,"",'Summary Clear'!IEX2)</f>
        <v/>
      </c>
      <c r="IEF13" s="146" t="str">
        <f>IF('Summary Clear'!IEY2=0,"",'Summary Clear'!IEY2)</f>
        <v/>
      </c>
      <c r="IEG13" s="146" t="str">
        <f>IF('Summary Clear'!IEZ2=0,"",'Summary Clear'!IEZ2)</f>
        <v/>
      </c>
      <c r="IEH13" s="146" t="str">
        <f>IF('Summary Clear'!IFA2=0,"",'Summary Clear'!IFA2)</f>
        <v/>
      </c>
      <c r="IEI13" s="146" t="str">
        <f>IF('Summary Clear'!IFB2=0,"",'Summary Clear'!IFB2)</f>
        <v/>
      </c>
      <c r="IEJ13" s="146" t="str">
        <f>IF('Summary Clear'!IFC2=0,"",'Summary Clear'!IFC2)</f>
        <v/>
      </c>
      <c r="IEK13" s="146" t="str">
        <f>IF('Summary Clear'!IFD2=0,"",'Summary Clear'!IFD2)</f>
        <v/>
      </c>
      <c r="IEL13" s="146" t="str">
        <f>IF('Summary Clear'!IFE2=0,"",'Summary Clear'!IFE2)</f>
        <v/>
      </c>
      <c r="IEM13" s="146" t="str">
        <f>IF('Summary Clear'!IFF2=0,"",'Summary Clear'!IFF2)</f>
        <v/>
      </c>
      <c r="IEN13" s="146" t="str">
        <f>IF('Summary Clear'!IFG2=0,"",'Summary Clear'!IFG2)</f>
        <v/>
      </c>
      <c r="IEO13" s="146" t="str">
        <f>IF('Summary Clear'!IFH2=0,"",'Summary Clear'!IFH2)</f>
        <v/>
      </c>
      <c r="IEP13" s="146" t="str">
        <f>IF('Summary Clear'!IFI2=0,"",'Summary Clear'!IFI2)</f>
        <v/>
      </c>
      <c r="IEQ13" s="146" t="str">
        <f>IF('Summary Clear'!IFJ2=0,"",'Summary Clear'!IFJ2)</f>
        <v/>
      </c>
      <c r="IER13" s="146" t="str">
        <f>IF('Summary Clear'!IFK2=0,"",'Summary Clear'!IFK2)</f>
        <v/>
      </c>
      <c r="IES13" s="146" t="str">
        <f>IF('Summary Clear'!IFL2=0,"",'Summary Clear'!IFL2)</f>
        <v/>
      </c>
      <c r="IET13" s="146" t="str">
        <f>IF('Summary Clear'!IFM2=0,"",'Summary Clear'!IFM2)</f>
        <v/>
      </c>
      <c r="IEU13" s="146" t="str">
        <f>IF('Summary Clear'!IFN2=0,"",'Summary Clear'!IFN2)</f>
        <v/>
      </c>
      <c r="IEV13" s="146" t="str">
        <f>IF('Summary Clear'!IFO2=0,"",'Summary Clear'!IFO2)</f>
        <v/>
      </c>
      <c r="IEW13" s="146" t="str">
        <f>IF('Summary Clear'!IFP2=0,"",'Summary Clear'!IFP2)</f>
        <v/>
      </c>
      <c r="IEX13" s="146" t="str">
        <f>IF('Summary Clear'!IFQ2=0,"",'Summary Clear'!IFQ2)</f>
        <v/>
      </c>
      <c r="IEY13" s="146" t="str">
        <f>IF('Summary Clear'!IFR2=0,"",'Summary Clear'!IFR2)</f>
        <v/>
      </c>
      <c r="IEZ13" s="146" t="str">
        <f>IF('Summary Clear'!IFS2=0,"",'Summary Clear'!IFS2)</f>
        <v/>
      </c>
      <c r="IFA13" s="146" t="str">
        <f>IF('Summary Clear'!IFT2=0,"",'Summary Clear'!IFT2)</f>
        <v/>
      </c>
      <c r="IFB13" s="146" t="str">
        <f>IF('Summary Clear'!IFU2=0,"",'Summary Clear'!IFU2)</f>
        <v/>
      </c>
      <c r="IFC13" s="146" t="str">
        <f>IF('Summary Clear'!IFV2=0,"",'Summary Clear'!IFV2)</f>
        <v/>
      </c>
      <c r="IFD13" s="146" t="str">
        <f>IF('Summary Clear'!IFW2=0,"",'Summary Clear'!IFW2)</f>
        <v/>
      </c>
      <c r="IFE13" s="146" t="str">
        <f>IF('Summary Clear'!IFX2=0,"",'Summary Clear'!IFX2)</f>
        <v/>
      </c>
      <c r="IFF13" s="146" t="str">
        <f>IF('Summary Clear'!IFY2=0,"",'Summary Clear'!IFY2)</f>
        <v/>
      </c>
      <c r="IFG13" s="146" t="str">
        <f>IF('Summary Clear'!IFZ2=0,"",'Summary Clear'!IFZ2)</f>
        <v/>
      </c>
      <c r="IFH13" s="146" t="str">
        <f>IF('Summary Clear'!IGA2=0,"",'Summary Clear'!IGA2)</f>
        <v/>
      </c>
      <c r="IFI13" s="146" t="str">
        <f>IF('Summary Clear'!IGB2=0,"",'Summary Clear'!IGB2)</f>
        <v/>
      </c>
      <c r="IFJ13" s="146" t="str">
        <f>IF('Summary Clear'!IGC2=0,"",'Summary Clear'!IGC2)</f>
        <v/>
      </c>
      <c r="IFK13" s="146" t="str">
        <f>IF('Summary Clear'!IGD2=0,"",'Summary Clear'!IGD2)</f>
        <v/>
      </c>
      <c r="IFL13" s="146" t="str">
        <f>IF('Summary Clear'!IGE2=0,"",'Summary Clear'!IGE2)</f>
        <v/>
      </c>
      <c r="IFM13" s="146" t="str">
        <f>IF('Summary Clear'!IGF2=0,"",'Summary Clear'!IGF2)</f>
        <v/>
      </c>
      <c r="IFN13" s="146" t="str">
        <f>IF('Summary Clear'!IGG2=0,"",'Summary Clear'!IGG2)</f>
        <v/>
      </c>
      <c r="IFO13" s="146" t="str">
        <f>IF('Summary Clear'!IGH2=0,"",'Summary Clear'!IGH2)</f>
        <v/>
      </c>
      <c r="IFP13" s="146" t="str">
        <f>IF('Summary Clear'!IGI2=0,"",'Summary Clear'!IGI2)</f>
        <v/>
      </c>
      <c r="IFQ13" s="146" t="str">
        <f>IF('Summary Clear'!IGJ2=0,"",'Summary Clear'!IGJ2)</f>
        <v/>
      </c>
      <c r="IFR13" s="146" t="str">
        <f>IF('Summary Clear'!IGK2=0,"",'Summary Clear'!IGK2)</f>
        <v/>
      </c>
      <c r="IFS13" s="146" t="str">
        <f>IF('Summary Clear'!IGL2=0,"",'Summary Clear'!IGL2)</f>
        <v/>
      </c>
      <c r="IFT13" s="146" t="str">
        <f>IF('Summary Clear'!IGM2=0,"",'Summary Clear'!IGM2)</f>
        <v/>
      </c>
      <c r="IFU13" s="146" t="str">
        <f>IF('Summary Clear'!IGN2=0,"",'Summary Clear'!IGN2)</f>
        <v/>
      </c>
      <c r="IFV13" s="146" t="str">
        <f>IF('Summary Clear'!IGO2=0,"",'Summary Clear'!IGO2)</f>
        <v/>
      </c>
      <c r="IFW13" s="146" t="str">
        <f>IF('Summary Clear'!IGP2=0,"",'Summary Clear'!IGP2)</f>
        <v/>
      </c>
      <c r="IFX13" s="146" t="str">
        <f>IF('Summary Clear'!IGQ2=0,"",'Summary Clear'!IGQ2)</f>
        <v/>
      </c>
      <c r="IFY13" s="146" t="str">
        <f>IF('Summary Clear'!IGR2=0,"",'Summary Clear'!IGR2)</f>
        <v/>
      </c>
      <c r="IFZ13" s="146" t="str">
        <f>IF('Summary Clear'!IGS2=0,"",'Summary Clear'!IGS2)</f>
        <v/>
      </c>
      <c r="IGA13" s="146" t="str">
        <f>IF('Summary Clear'!IGT2=0,"",'Summary Clear'!IGT2)</f>
        <v/>
      </c>
      <c r="IGB13" s="146" t="str">
        <f>IF('Summary Clear'!IGU2=0,"",'Summary Clear'!IGU2)</f>
        <v/>
      </c>
      <c r="IGC13" s="146" t="str">
        <f>IF('Summary Clear'!IGV2=0,"",'Summary Clear'!IGV2)</f>
        <v/>
      </c>
      <c r="IGD13" s="146" t="str">
        <f>IF('Summary Clear'!IGW2=0,"",'Summary Clear'!IGW2)</f>
        <v/>
      </c>
      <c r="IGE13" s="146" t="str">
        <f>IF('Summary Clear'!IGX2=0,"",'Summary Clear'!IGX2)</f>
        <v/>
      </c>
      <c r="IGF13" s="146" t="str">
        <f>IF('Summary Clear'!IGY2=0,"",'Summary Clear'!IGY2)</f>
        <v/>
      </c>
      <c r="IGG13" s="146" t="str">
        <f>IF('Summary Clear'!IGZ2=0,"",'Summary Clear'!IGZ2)</f>
        <v/>
      </c>
      <c r="IGH13" s="146" t="str">
        <f>IF('Summary Clear'!IHA2=0,"",'Summary Clear'!IHA2)</f>
        <v/>
      </c>
      <c r="IGI13" s="146" t="str">
        <f>IF('Summary Clear'!IHB2=0,"",'Summary Clear'!IHB2)</f>
        <v/>
      </c>
      <c r="IGJ13" s="146" t="str">
        <f>IF('Summary Clear'!IHC2=0,"",'Summary Clear'!IHC2)</f>
        <v/>
      </c>
      <c r="IGK13" s="146" t="str">
        <f>IF('Summary Clear'!IHD2=0,"",'Summary Clear'!IHD2)</f>
        <v/>
      </c>
      <c r="IGL13" s="146" t="str">
        <f>IF('Summary Clear'!IHE2=0,"",'Summary Clear'!IHE2)</f>
        <v/>
      </c>
      <c r="IGM13" s="146" t="str">
        <f>IF('Summary Clear'!IHF2=0,"",'Summary Clear'!IHF2)</f>
        <v/>
      </c>
      <c r="IGN13" s="146" t="str">
        <f>IF('Summary Clear'!IHG2=0,"",'Summary Clear'!IHG2)</f>
        <v/>
      </c>
      <c r="IGO13" s="146" t="str">
        <f>IF('Summary Clear'!IHH2=0,"",'Summary Clear'!IHH2)</f>
        <v/>
      </c>
      <c r="IGP13" s="146" t="str">
        <f>IF('Summary Clear'!IHI2=0,"",'Summary Clear'!IHI2)</f>
        <v/>
      </c>
      <c r="IGQ13" s="146" t="str">
        <f>IF('Summary Clear'!IHJ2=0,"",'Summary Clear'!IHJ2)</f>
        <v/>
      </c>
      <c r="IGR13" s="146" t="str">
        <f>IF('Summary Clear'!IHK2=0,"",'Summary Clear'!IHK2)</f>
        <v/>
      </c>
      <c r="IGS13" s="146" t="str">
        <f>IF('Summary Clear'!IHL2=0,"",'Summary Clear'!IHL2)</f>
        <v/>
      </c>
      <c r="IGT13" s="146" t="str">
        <f>IF('Summary Clear'!IHM2=0,"",'Summary Clear'!IHM2)</f>
        <v/>
      </c>
      <c r="IGU13" s="146" t="str">
        <f>IF('Summary Clear'!IHN2=0,"",'Summary Clear'!IHN2)</f>
        <v/>
      </c>
      <c r="IGV13" s="146" t="str">
        <f>IF('Summary Clear'!IHO2=0,"",'Summary Clear'!IHO2)</f>
        <v/>
      </c>
      <c r="IGW13" s="146" t="str">
        <f>IF('Summary Clear'!IHP2=0,"",'Summary Clear'!IHP2)</f>
        <v/>
      </c>
      <c r="IGX13" s="146" t="str">
        <f>IF('Summary Clear'!IHQ2=0,"",'Summary Clear'!IHQ2)</f>
        <v/>
      </c>
      <c r="IGY13" s="146" t="str">
        <f>IF('Summary Clear'!IHR2=0,"",'Summary Clear'!IHR2)</f>
        <v/>
      </c>
      <c r="IGZ13" s="146" t="str">
        <f>IF('Summary Clear'!IHS2=0,"",'Summary Clear'!IHS2)</f>
        <v/>
      </c>
      <c r="IHA13" s="146" t="str">
        <f>IF('Summary Clear'!IHT2=0,"",'Summary Clear'!IHT2)</f>
        <v/>
      </c>
      <c r="IHB13" s="146" t="str">
        <f>IF('Summary Clear'!IHU2=0,"",'Summary Clear'!IHU2)</f>
        <v/>
      </c>
      <c r="IHC13" s="146" t="str">
        <f>IF('Summary Clear'!IHV2=0,"",'Summary Clear'!IHV2)</f>
        <v/>
      </c>
      <c r="IHD13" s="146" t="str">
        <f>IF('Summary Clear'!IHW2=0,"",'Summary Clear'!IHW2)</f>
        <v/>
      </c>
      <c r="IHE13" s="146" t="str">
        <f>IF('Summary Clear'!IHX2=0,"",'Summary Clear'!IHX2)</f>
        <v/>
      </c>
      <c r="IHF13" s="146" t="str">
        <f>IF('Summary Clear'!IHY2=0,"",'Summary Clear'!IHY2)</f>
        <v/>
      </c>
      <c r="IHG13" s="146" t="str">
        <f>IF('Summary Clear'!IHZ2=0,"",'Summary Clear'!IHZ2)</f>
        <v/>
      </c>
      <c r="IHH13" s="146" t="str">
        <f>IF('Summary Clear'!IIA2=0,"",'Summary Clear'!IIA2)</f>
        <v/>
      </c>
      <c r="IHI13" s="146" t="str">
        <f>IF('Summary Clear'!IIB2=0,"",'Summary Clear'!IIB2)</f>
        <v/>
      </c>
      <c r="IHJ13" s="146" t="str">
        <f>IF('Summary Clear'!IIC2=0,"",'Summary Clear'!IIC2)</f>
        <v/>
      </c>
      <c r="IHK13" s="146" t="str">
        <f>IF('Summary Clear'!IID2=0,"",'Summary Clear'!IID2)</f>
        <v/>
      </c>
      <c r="IHL13" s="146" t="str">
        <f>IF('Summary Clear'!IIE2=0,"",'Summary Clear'!IIE2)</f>
        <v/>
      </c>
      <c r="IHM13" s="146" t="str">
        <f>IF('Summary Clear'!IIF2=0,"",'Summary Clear'!IIF2)</f>
        <v/>
      </c>
      <c r="IHN13" s="146" t="str">
        <f>IF('Summary Clear'!IIG2=0,"",'Summary Clear'!IIG2)</f>
        <v/>
      </c>
      <c r="IHO13" s="146" t="str">
        <f>IF('Summary Clear'!IIH2=0,"",'Summary Clear'!IIH2)</f>
        <v/>
      </c>
      <c r="IHP13" s="146" t="str">
        <f>IF('Summary Clear'!III2=0,"",'Summary Clear'!III2)</f>
        <v/>
      </c>
      <c r="IHQ13" s="146" t="str">
        <f>IF('Summary Clear'!IIJ2=0,"",'Summary Clear'!IIJ2)</f>
        <v/>
      </c>
      <c r="IHR13" s="146" t="str">
        <f>IF('Summary Clear'!IIK2=0,"",'Summary Clear'!IIK2)</f>
        <v/>
      </c>
      <c r="IHS13" s="146" t="str">
        <f>IF('Summary Clear'!IIL2=0,"",'Summary Clear'!IIL2)</f>
        <v/>
      </c>
      <c r="IHT13" s="146" t="str">
        <f>IF('Summary Clear'!IIM2=0,"",'Summary Clear'!IIM2)</f>
        <v/>
      </c>
      <c r="IHU13" s="146" t="str">
        <f>IF('Summary Clear'!IIN2=0,"",'Summary Clear'!IIN2)</f>
        <v/>
      </c>
      <c r="IHV13" s="146" t="str">
        <f>IF('Summary Clear'!IIO2=0,"",'Summary Clear'!IIO2)</f>
        <v/>
      </c>
      <c r="IHW13" s="146" t="str">
        <f>IF('Summary Clear'!IIP2=0,"",'Summary Clear'!IIP2)</f>
        <v/>
      </c>
      <c r="IHX13" s="146" t="str">
        <f>IF('Summary Clear'!IIQ2=0,"",'Summary Clear'!IIQ2)</f>
        <v/>
      </c>
      <c r="IHY13" s="146" t="str">
        <f>IF('Summary Clear'!IIR2=0,"",'Summary Clear'!IIR2)</f>
        <v/>
      </c>
      <c r="IHZ13" s="146" t="str">
        <f>IF('Summary Clear'!IIS2=0,"",'Summary Clear'!IIS2)</f>
        <v/>
      </c>
      <c r="IIA13" s="146" t="str">
        <f>IF('Summary Clear'!IIT2=0,"",'Summary Clear'!IIT2)</f>
        <v/>
      </c>
      <c r="IIB13" s="146" t="str">
        <f>IF('Summary Clear'!IIU2=0,"",'Summary Clear'!IIU2)</f>
        <v/>
      </c>
      <c r="IIC13" s="146" t="str">
        <f>IF('Summary Clear'!IIV2=0,"",'Summary Clear'!IIV2)</f>
        <v/>
      </c>
      <c r="IID13" s="146" t="str">
        <f>IF('Summary Clear'!IIW2=0,"",'Summary Clear'!IIW2)</f>
        <v/>
      </c>
      <c r="IIE13" s="146" t="str">
        <f>IF('Summary Clear'!IIX2=0,"",'Summary Clear'!IIX2)</f>
        <v/>
      </c>
      <c r="IIF13" s="146" t="str">
        <f>IF('Summary Clear'!IIY2=0,"",'Summary Clear'!IIY2)</f>
        <v/>
      </c>
      <c r="IIG13" s="146" t="str">
        <f>IF('Summary Clear'!IIZ2=0,"",'Summary Clear'!IIZ2)</f>
        <v/>
      </c>
      <c r="IIH13" s="146" t="str">
        <f>IF('Summary Clear'!IJA2=0,"",'Summary Clear'!IJA2)</f>
        <v/>
      </c>
      <c r="III13" s="146" t="str">
        <f>IF('Summary Clear'!IJB2=0,"",'Summary Clear'!IJB2)</f>
        <v/>
      </c>
      <c r="IIJ13" s="146" t="str">
        <f>IF('Summary Clear'!IJC2=0,"",'Summary Clear'!IJC2)</f>
        <v/>
      </c>
      <c r="IIK13" s="146" t="str">
        <f>IF('Summary Clear'!IJD2=0,"",'Summary Clear'!IJD2)</f>
        <v/>
      </c>
      <c r="IIL13" s="146" t="str">
        <f>IF('Summary Clear'!IJE2=0,"",'Summary Clear'!IJE2)</f>
        <v/>
      </c>
      <c r="IIM13" s="146" t="str">
        <f>IF('Summary Clear'!IJF2=0,"",'Summary Clear'!IJF2)</f>
        <v/>
      </c>
      <c r="IIN13" s="146" t="str">
        <f>IF('Summary Clear'!IJG2=0,"",'Summary Clear'!IJG2)</f>
        <v/>
      </c>
      <c r="IIO13" s="146" t="str">
        <f>IF('Summary Clear'!IJH2=0,"",'Summary Clear'!IJH2)</f>
        <v/>
      </c>
      <c r="IIP13" s="146" t="str">
        <f>IF('Summary Clear'!IJI2=0,"",'Summary Clear'!IJI2)</f>
        <v/>
      </c>
      <c r="IIQ13" s="146" t="str">
        <f>IF('Summary Clear'!IJJ2=0,"",'Summary Clear'!IJJ2)</f>
        <v/>
      </c>
      <c r="IIR13" s="146" t="str">
        <f>IF('Summary Clear'!IJK2=0,"",'Summary Clear'!IJK2)</f>
        <v/>
      </c>
      <c r="IIS13" s="146" t="str">
        <f>IF('Summary Clear'!IJL2=0,"",'Summary Clear'!IJL2)</f>
        <v/>
      </c>
      <c r="IIT13" s="146" t="str">
        <f>IF('Summary Clear'!IJM2=0,"",'Summary Clear'!IJM2)</f>
        <v/>
      </c>
      <c r="IIU13" s="146" t="str">
        <f>IF('Summary Clear'!IJN2=0,"",'Summary Clear'!IJN2)</f>
        <v/>
      </c>
      <c r="IIV13" s="146" t="str">
        <f>IF('Summary Clear'!IJO2=0,"",'Summary Clear'!IJO2)</f>
        <v/>
      </c>
      <c r="IIW13" s="146" t="str">
        <f>IF('Summary Clear'!IJP2=0,"",'Summary Clear'!IJP2)</f>
        <v/>
      </c>
      <c r="IIX13" s="146" t="str">
        <f>IF('Summary Clear'!IJQ2=0,"",'Summary Clear'!IJQ2)</f>
        <v/>
      </c>
      <c r="IIY13" s="146" t="str">
        <f>IF('Summary Clear'!IJR2=0,"",'Summary Clear'!IJR2)</f>
        <v/>
      </c>
      <c r="IIZ13" s="146" t="str">
        <f>IF('Summary Clear'!IJS2=0,"",'Summary Clear'!IJS2)</f>
        <v/>
      </c>
      <c r="IJA13" s="146" t="str">
        <f>IF('Summary Clear'!IJT2=0,"",'Summary Clear'!IJT2)</f>
        <v/>
      </c>
      <c r="IJB13" s="146" t="str">
        <f>IF('Summary Clear'!IJU2=0,"",'Summary Clear'!IJU2)</f>
        <v/>
      </c>
      <c r="IJC13" s="146" t="str">
        <f>IF('Summary Clear'!IJV2=0,"",'Summary Clear'!IJV2)</f>
        <v/>
      </c>
      <c r="IJD13" s="146" t="str">
        <f>IF('Summary Clear'!IJW2=0,"",'Summary Clear'!IJW2)</f>
        <v/>
      </c>
      <c r="IJE13" s="146" t="str">
        <f>IF('Summary Clear'!IJX2=0,"",'Summary Clear'!IJX2)</f>
        <v/>
      </c>
      <c r="IJF13" s="146" t="str">
        <f>IF('Summary Clear'!IJY2=0,"",'Summary Clear'!IJY2)</f>
        <v/>
      </c>
      <c r="IJG13" s="146" t="str">
        <f>IF('Summary Clear'!IJZ2=0,"",'Summary Clear'!IJZ2)</f>
        <v/>
      </c>
      <c r="IJH13" s="146" t="str">
        <f>IF('Summary Clear'!IKA2=0,"",'Summary Clear'!IKA2)</f>
        <v/>
      </c>
      <c r="IJI13" s="146" t="str">
        <f>IF('Summary Clear'!IKB2=0,"",'Summary Clear'!IKB2)</f>
        <v/>
      </c>
      <c r="IJJ13" s="146" t="str">
        <f>IF('Summary Clear'!IKC2=0,"",'Summary Clear'!IKC2)</f>
        <v/>
      </c>
      <c r="IJK13" s="146" t="str">
        <f>IF('Summary Clear'!IKD2=0,"",'Summary Clear'!IKD2)</f>
        <v/>
      </c>
      <c r="IJL13" s="146" t="str">
        <f>IF('Summary Clear'!IKE2=0,"",'Summary Clear'!IKE2)</f>
        <v/>
      </c>
      <c r="IJM13" s="146" t="str">
        <f>IF('Summary Clear'!IKF2=0,"",'Summary Clear'!IKF2)</f>
        <v/>
      </c>
      <c r="IJN13" s="146" t="str">
        <f>IF('Summary Clear'!IKG2=0,"",'Summary Clear'!IKG2)</f>
        <v/>
      </c>
      <c r="IJO13" s="146" t="str">
        <f>IF('Summary Clear'!IKH2=0,"",'Summary Clear'!IKH2)</f>
        <v/>
      </c>
      <c r="IJP13" s="146" t="str">
        <f>IF('Summary Clear'!IKI2=0,"",'Summary Clear'!IKI2)</f>
        <v/>
      </c>
      <c r="IJQ13" s="146" t="str">
        <f>IF('Summary Clear'!IKJ2=0,"",'Summary Clear'!IKJ2)</f>
        <v/>
      </c>
      <c r="IJR13" s="146" t="str">
        <f>IF('Summary Clear'!IKK2=0,"",'Summary Clear'!IKK2)</f>
        <v/>
      </c>
      <c r="IJS13" s="146" t="str">
        <f>IF('Summary Clear'!IKL2=0,"",'Summary Clear'!IKL2)</f>
        <v/>
      </c>
      <c r="IJT13" s="146" t="str">
        <f>IF('Summary Clear'!IKM2=0,"",'Summary Clear'!IKM2)</f>
        <v/>
      </c>
      <c r="IJU13" s="146" t="str">
        <f>IF('Summary Clear'!IKN2=0,"",'Summary Clear'!IKN2)</f>
        <v/>
      </c>
      <c r="IJV13" s="146" t="str">
        <f>IF('Summary Clear'!IKO2=0,"",'Summary Clear'!IKO2)</f>
        <v/>
      </c>
      <c r="IJW13" s="146" t="str">
        <f>IF('Summary Clear'!IKP2=0,"",'Summary Clear'!IKP2)</f>
        <v/>
      </c>
      <c r="IJX13" s="146" t="str">
        <f>IF('Summary Clear'!IKQ2=0,"",'Summary Clear'!IKQ2)</f>
        <v/>
      </c>
      <c r="IJY13" s="146" t="str">
        <f>IF('Summary Clear'!IKR2=0,"",'Summary Clear'!IKR2)</f>
        <v/>
      </c>
      <c r="IJZ13" s="146" t="str">
        <f>IF('Summary Clear'!IKS2=0,"",'Summary Clear'!IKS2)</f>
        <v/>
      </c>
      <c r="IKA13" s="146" t="str">
        <f>IF('Summary Clear'!IKT2=0,"",'Summary Clear'!IKT2)</f>
        <v/>
      </c>
      <c r="IKB13" s="146" t="str">
        <f>IF('Summary Clear'!IKU2=0,"",'Summary Clear'!IKU2)</f>
        <v/>
      </c>
      <c r="IKC13" s="146" t="str">
        <f>IF('Summary Clear'!IKV2=0,"",'Summary Clear'!IKV2)</f>
        <v/>
      </c>
      <c r="IKD13" s="146" t="str">
        <f>IF('Summary Clear'!IKW2=0,"",'Summary Clear'!IKW2)</f>
        <v/>
      </c>
      <c r="IKE13" s="146" t="str">
        <f>IF('Summary Clear'!IKX2=0,"",'Summary Clear'!IKX2)</f>
        <v/>
      </c>
      <c r="IKF13" s="146" t="str">
        <f>IF('Summary Clear'!IKY2=0,"",'Summary Clear'!IKY2)</f>
        <v/>
      </c>
      <c r="IKG13" s="146" t="str">
        <f>IF('Summary Clear'!IKZ2=0,"",'Summary Clear'!IKZ2)</f>
        <v/>
      </c>
      <c r="IKH13" s="146" t="str">
        <f>IF('Summary Clear'!ILA2=0,"",'Summary Clear'!ILA2)</f>
        <v/>
      </c>
      <c r="IKI13" s="146" t="str">
        <f>IF('Summary Clear'!ILB2=0,"",'Summary Clear'!ILB2)</f>
        <v/>
      </c>
      <c r="IKJ13" s="146" t="str">
        <f>IF('Summary Clear'!ILC2=0,"",'Summary Clear'!ILC2)</f>
        <v/>
      </c>
      <c r="IKK13" s="146" t="str">
        <f>IF('Summary Clear'!ILD2=0,"",'Summary Clear'!ILD2)</f>
        <v/>
      </c>
      <c r="IKL13" s="146" t="str">
        <f>IF('Summary Clear'!ILE2=0,"",'Summary Clear'!ILE2)</f>
        <v/>
      </c>
      <c r="IKM13" s="146" t="str">
        <f>IF('Summary Clear'!ILF2=0,"",'Summary Clear'!ILF2)</f>
        <v/>
      </c>
      <c r="IKN13" s="146" t="str">
        <f>IF('Summary Clear'!ILG2=0,"",'Summary Clear'!ILG2)</f>
        <v/>
      </c>
      <c r="IKO13" s="146" t="str">
        <f>IF('Summary Clear'!ILH2=0,"",'Summary Clear'!ILH2)</f>
        <v/>
      </c>
      <c r="IKP13" s="146" t="str">
        <f>IF('Summary Clear'!ILI2=0,"",'Summary Clear'!ILI2)</f>
        <v/>
      </c>
      <c r="IKQ13" s="146" t="str">
        <f>IF('Summary Clear'!ILJ2=0,"",'Summary Clear'!ILJ2)</f>
        <v/>
      </c>
      <c r="IKR13" s="146" t="str">
        <f>IF('Summary Clear'!ILK2=0,"",'Summary Clear'!ILK2)</f>
        <v/>
      </c>
      <c r="IKS13" s="146" t="str">
        <f>IF('Summary Clear'!ILL2=0,"",'Summary Clear'!ILL2)</f>
        <v/>
      </c>
      <c r="IKT13" s="146" t="str">
        <f>IF('Summary Clear'!ILM2=0,"",'Summary Clear'!ILM2)</f>
        <v/>
      </c>
      <c r="IKU13" s="146" t="str">
        <f>IF('Summary Clear'!ILN2=0,"",'Summary Clear'!ILN2)</f>
        <v/>
      </c>
      <c r="IKV13" s="146" t="str">
        <f>IF('Summary Clear'!ILO2=0,"",'Summary Clear'!ILO2)</f>
        <v/>
      </c>
      <c r="IKW13" s="146" t="str">
        <f>IF('Summary Clear'!ILP2=0,"",'Summary Clear'!ILP2)</f>
        <v/>
      </c>
      <c r="IKX13" s="146" t="str">
        <f>IF('Summary Clear'!ILQ2=0,"",'Summary Clear'!ILQ2)</f>
        <v/>
      </c>
      <c r="IKY13" s="146" t="str">
        <f>IF('Summary Clear'!ILR2=0,"",'Summary Clear'!ILR2)</f>
        <v/>
      </c>
      <c r="IKZ13" s="146" t="str">
        <f>IF('Summary Clear'!ILS2=0,"",'Summary Clear'!ILS2)</f>
        <v/>
      </c>
      <c r="ILA13" s="146" t="str">
        <f>IF('Summary Clear'!ILT2=0,"",'Summary Clear'!ILT2)</f>
        <v/>
      </c>
      <c r="ILB13" s="146" t="str">
        <f>IF('Summary Clear'!ILU2=0,"",'Summary Clear'!ILU2)</f>
        <v/>
      </c>
      <c r="ILC13" s="146" t="str">
        <f>IF('Summary Clear'!ILV2=0,"",'Summary Clear'!ILV2)</f>
        <v/>
      </c>
      <c r="ILD13" s="146" t="str">
        <f>IF('Summary Clear'!ILW2=0,"",'Summary Clear'!ILW2)</f>
        <v/>
      </c>
      <c r="ILE13" s="146" t="str">
        <f>IF('Summary Clear'!ILX2=0,"",'Summary Clear'!ILX2)</f>
        <v/>
      </c>
      <c r="ILF13" s="146" t="str">
        <f>IF('Summary Clear'!ILY2=0,"",'Summary Clear'!ILY2)</f>
        <v/>
      </c>
      <c r="ILG13" s="146" t="str">
        <f>IF('Summary Clear'!ILZ2=0,"",'Summary Clear'!ILZ2)</f>
        <v/>
      </c>
      <c r="ILH13" s="146" t="str">
        <f>IF('Summary Clear'!IMA2=0,"",'Summary Clear'!IMA2)</f>
        <v/>
      </c>
      <c r="ILI13" s="146" t="str">
        <f>IF('Summary Clear'!IMB2=0,"",'Summary Clear'!IMB2)</f>
        <v/>
      </c>
      <c r="ILJ13" s="146" t="str">
        <f>IF('Summary Clear'!IMC2=0,"",'Summary Clear'!IMC2)</f>
        <v/>
      </c>
      <c r="ILK13" s="146" t="str">
        <f>IF('Summary Clear'!IMD2=0,"",'Summary Clear'!IMD2)</f>
        <v/>
      </c>
      <c r="ILL13" s="146" t="str">
        <f>IF('Summary Clear'!IME2=0,"",'Summary Clear'!IME2)</f>
        <v/>
      </c>
      <c r="ILM13" s="146" t="str">
        <f>IF('Summary Clear'!IMF2=0,"",'Summary Clear'!IMF2)</f>
        <v/>
      </c>
      <c r="ILN13" s="146" t="str">
        <f>IF('Summary Clear'!IMG2=0,"",'Summary Clear'!IMG2)</f>
        <v/>
      </c>
      <c r="ILO13" s="146" t="str">
        <f>IF('Summary Clear'!IMH2=0,"",'Summary Clear'!IMH2)</f>
        <v/>
      </c>
      <c r="ILP13" s="146" t="str">
        <f>IF('Summary Clear'!IMI2=0,"",'Summary Clear'!IMI2)</f>
        <v/>
      </c>
      <c r="ILQ13" s="146" t="str">
        <f>IF('Summary Clear'!IMJ2=0,"",'Summary Clear'!IMJ2)</f>
        <v/>
      </c>
      <c r="ILR13" s="146" t="str">
        <f>IF('Summary Clear'!IMK2=0,"",'Summary Clear'!IMK2)</f>
        <v/>
      </c>
      <c r="ILS13" s="146" t="str">
        <f>IF('Summary Clear'!IML2=0,"",'Summary Clear'!IML2)</f>
        <v/>
      </c>
      <c r="ILT13" s="146" t="str">
        <f>IF('Summary Clear'!IMM2=0,"",'Summary Clear'!IMM2)</f>
        <v/>
      </c>
      <c r="ILU13" s="146" t="str">
        <f>IF('Summary Clear'!IMN2=0,"",'Summary Clear'!IMN2)</f>
        <v/>
      </c>
      <c r="ILV13" s="146" t="str">
        <f>IF('Summary Clear'!IMO2=0,"",'Summary Clear'!IMO2)</f>
        <v/>
      </c>
      <c r="ILW13" s="146" t="str">
        <f>IF('Summary Clear'!IMP2=0,"",'Summary Clear'!IMP2)</f>
        <v/>
      </c>
      <c r="ILX13" s="146" t="str">
        <f>IF('Summary Clear'!IMQ2=0,"",'Summary Clear'!IMQ2)</f>
        <v/>
      </c>
      <c r="ILY13" s="146" t="str">
        <f>IF('Summary Clear'!IMR2=0,"",'Summary Clear'!IMR2)</f>
        <v/>
      </c>
      <c r="ILZ13" s="146" t="str">
        <f>IF('Summary Clear'!IMS2=0,"",'Summary Clear'!IMS2)</f>
        <v/>
      </c>
      <c r="IMA13" s="146" t="str">
        <f>IF('Summary Clear'!IMT2=0,"",'Summary Clear'!IMT2)</f>
        <v/>
      </c>
      <c r="IMB13" s="146" t="str">
        <f>IF('Summary Clear'!IMU2=0,"",'Summary Clear'!IMU2)</f>
        <v/>
      </c>
      <c r="IMC13" s="146" t="str">
        <f>IF('Summary Clear'!IMV2=0,"",'Summary Clear'!IMV2)</f>
        <v/>
      </c>
      <c r="IMD13" s="146" t="str">
        <f>IF('Summary Clear'!IMW2=0,"",'Summary Clear'!IMW2)</f>
        <v/>
      </c>
      <c r="IME13" s="146" t="str">
        <f>IF('Summary Clear'!IMX2=0,"",'Summary Clear'!IMX2)</f>
        <v/>
      </c>
      <c r="IMF13" s="146" t="str">
        <f>IF('Summary Clear'!IMY2=0,"",'Summary Clear'!IMY2)</f>
        <v/>
      </c>
      <c r="IMG13" s="146" t="str">
        <f>IF('Summary Clear'!IMZ2=0,"",'Summary Clear'!IMZ2)</f>
        <v/>
      </c>
      <c r="IMH13" s="146" t="str">
        <f>IF('Summary Clear'!INA2=0,"",'Summary Clear'!INA2)</f>
        <v/>
      </c>
      <c r="IMI13" s="146" t="str">
        <f>IF('Summary Clear'!INB2=0,"",'Summary Clear'!INB2)</f>
        <v/>
      </c>
      <c r="IMJ13" s="146" t="str">
        <f>IF('Summary Clear'!INC2=0,"",'Summary Clear'!INC2)</f>
        <v/>
      </c>
      <c r="IMK13" s="146" t="str">
        <f>IF('Summary Clear'!IND2=0,"",'Summary Clear'!IND2)</f>
        <v/>
      </c>
      <c r="IML13" s="146" t="str">
        <f>IF('Summary Clear'!INE2=0,"",'Summary Clear'!INE2)</f>
        <v/>
      </c>
      <c r="IMM13" s="146" t="str">
        <f>IF('Summary Clear'!INF2=0,"",'Summary Clear'!INF2)</f>
        <v/>
      </c>
      <c r="IMN13" s="146" t="str">
        <f>IF('Summary Clear'!ING2=0,"",'Summary Clear'!ING2)</f>
        <v/>
      </c>
      <c r="IMO13" s="146" t="str">
        <f>IF('Summary Clear'!INH2=0,"",'Summary Clear'!INH2)</f>
        <v/>
      </c>
      <c r="IMP13" s="146" t="str">
        <f>IF('Summary Clear'!INI2=0,"",'Summary Clear'!INI2)</f>
        <v/>
      </c>
      <c r="IMQ13" s="146" t="str">
        <f>IF('Summary Clear'!INJ2=0,"",'Summary Clear'!INJ2)</f>
        <v/>
      </c>
      <c r="IMR13" s="146" t="str">
        <f>IF('Summary Clear'!INK2=0,"",'Summary Clear'!INK2)</f>
        <v/>
      </c>
      <c r="IMS13" s="146" t="str">
        <f>IF('Summary Clear'!INL2=0,"",'Summary Clear'!INL2)</f>
        <v/>
      </c>
      <c r="IMT13" s="146" t="str">
        <f>IF('Summary Clear'!INM2=0,"",'Summary Clear'!INM2)</f>
        <v/>
      </c>
      <c r="IMU13" s="146" t="str">
        <f>IF('Summary Clear'!INN2=0,"",'Summary Clear'!INN2)</f>
        <v/>
      </c>
      <c r="IMV13" s="146" t="str">
        <f>IF('Summary Clear'!INO2=0,"",'Summary Clear'!INO2)</f>
        <v/>
      </c>
      <c r="IMW13" s="146" t="str">
        <f>IF('Summary Clear'!INP2=0,"",'Summary Clear'!INP2)</f>
        <v/>
      </c>
      <c r="IMX13" s="146" t="str">
        <f>IF('Summary Clear'!INQ2=0,"",'Summary Clear'!INQ2)</f>
        <v/>
      </c>
      <c r="IMY13" s="146" t="str">
        <f>IF('Summary Clear'!INR2=0,"",'Summary Clear'!INR2)</f>
        <v/>
      </c>
      <c r="IMZ13" s="146" t="str">
        <f>IF('Summary Clear'!INS2=0,"",'Summary Clear'!INS2)</f>
        <v/>
      </c>
      <c r="INA13" s="146" t="str">
        <f>IF('Summary Clear'!INT2=0,"",'Summary Clear'!INT2)</f>
        <v/>
      </c>
      <c r="INB13" s="146" t="str">
        <f>IF('Summary Clear'!INU2=0,"",'Summary Clear'!INU2)</f>
        <v/>
      </c>
      <c r="INC13" s="146" t="str">
        <f>IF('Summary Clear'!INV2=0,"",'Summary Clear'!INV2)</f>
        <v/>
      </c>
      <c r="IND13" s="146" t="str">
        <f>IF('Summary Clear'!INW2=0,"",'Summary Clear'!INW2)</f>
        <v/>
      </c>
      <c r="INE13" s="146" t="str">
        <f>IF('Summary Clear'!INX2=0,"",'Summary Clear'!INX2)</f>
        <v/>
      </c>
      <c r="INF13" s="146" t="str">
        <f>IF('Summary Clear'!INY2=0,"",'Summary Clear'!INY2)</f>
        <v/>
      </c>
      <c r="ING13" s="146" t="str">
        <f>IF('Summary Clear'!INZ2=0,"",'Summary Clear'!INZ2)</f>
        <v/>
      </c>
      <c r="INH13" s="146" t="str">
        <f>IF('Summary Clear'!IOA2=0,"",'Summary Clear'!IOA2)</f>
        <v/>
      </c>
      <c r="INI13" s="146" t="str">
        <f>IF('Summary Clear'!IOB2=0,"",'Summary Clear'!IOB2)</f>
        <v/>
      </c>
      <c r="INJ13" s="146" t="str">
        <f>IF('Summary Clear'!IOC2=0,"",'Summary Clear'!IOC2)</f>
        <v/>
      </c>
      <c r="INK13" s="146" t="str">
        <f>IF('Summary Clear'!IOD2=0,"",'Summary Clear'!IOD2)</f>
        <v/>
      </c>
      <c r="INL13" s="146" t="str">
        <f>IF('Summary Clear'!IOE2=0,"",'Summary Clear'!IOE2)</f>
        <v/>
      </c>
      <c r="INM13" s="146" t="str">
        <f>IF('Summary Clear'!IOF2=0,"",'Summary Clear'!IOF2)</f>
        <v/>
      </c>
      <c r="INN13" s="146" t="str">
        <f>IF('Summary Clear'!IOG2=0,"",'Summary Clear'!IOG2)</f>
        <v/>
      </c>
      <c r="INO13" s="146" t="str">
        <f>IF('Summary Clear'!IOH2=0,"",'Summary Clear'!IOH2)</f>
        <v/>
      </c>
      <c r="INP13" s="146" t="str">
        <f>IF('Summary Clear'!IOI2=0,"",'Summary Clear'!IOI2)</f>
        <v/>
      </c>
      <c r="INQ13" s="146" t="str">
        <f>IF('Summary Clear'!IOJ2=0,"",'Summary Clear'!IOJ2)</f>
        <v/>
      </c>
      <c r="INR13" s="146" t="str">
        <f>IF('Summary Clear'!IOK2=0,"",'Summary Clear'!IOK2)</f>
        <v/>
      </c>
      <c r="INS13" s="146" t="str">
        <f>IF('Summary Clear'!IOL2=0,"",'Summary Clear'!IOL2)</f>
        <v/>
      </c>
      <c r="INT13" s="146" t="str">
        <f>IF('Summary Clear'!IOM2=0,"",'Summary Clear'!IOM2)</f>
        <v/>
      </c>
      <c r="INU13" s="146" t="str">
        <f>IF('Summary Clear'!ION2=0,"",'Summary Clear'!ION2)</f>
        <v/>
      </c>
      <c r="INV13" s="146" t="str">
        <f>IF('Summary Clear'!IOO2=0,"",'Summary Clear'!IOO2)</f>
        <v/>
      </c>
      <c r="INW13" s="146" t="str">
        <f>IF('Summary Clear'!IOP2=0,"",'Summary Clear'!IOP2)</f>
        <v/>
      </c>
      <c r="INX13" s="146" t="str">
        <f>IF('Summary Clear'!IOQ2=0,"",'Summary Clear'!IOQ2)</f>
        <v/>
      </c>
      <c r="INY13" s="146" t="str">
        <f>IF('Summary Clear'!IOR2=0,"",'Summary Clear'!IOR2)</f>
        <v/>
      </c>
      <c r="INZ13" s="146" t="str">
        <f>IF('Summary Clear'!IOS2=0,"",'Summary Clear'!IOS2)</f>
        <v/>
      </c>
      <c r="IOA13" s="146" t="str">
        <f>IF('Summary Clear'!IOT2=0,"",'Summary Clear'!IOT2)</f>
        <v/>
      </c>
      <c r="IOB13" s="146" t="str">
        <f>IF('Summary Clear'!IOU2=0,"",'Summary Clear'!IOU2)</f>
        <v/>
      </c>
      <c r="IOC13" s="146" t="str">
        <f>IF('Summary Clear'!IOV2=0,"",'Summary Clear'!IOV2)</f>
        <v/>
      </c>
      <c r="IOD13" s="146" t="str">
        <f>IF('Summary Clear'!IOW2=0,"",'Summary Clear'!IOW2)</f>
        <v/>
      </c>
      <c r="IOE13" s="146" t="str">
        <f>IF('Summary Clear'!IOX2=0,"",'Summary Clear'!IOX2)</f>
        <v/>
      </c>
      <c r="IOF13" s="146" t="str">
        <f>IF('Summary Clear'!IOY2=0,"",'Summary Clear'!IOY2)</f>
        <v/>
      </c>
      <c r="IOG13" s="146" t="str">
        <f>IF('Summary Clear'!IOZ2=0,"",'Summary Clear'!IOZ2)</f>
        <v/>
      </c>
      <c r="IOH13" s="146" t="str">
        <f>IF('Summary Clear'!IPA2=0,"",'Summary Clear'!IPA2)</f>
        <v/>
      </c>
      <c r="IOI13" s="146" t="str">
        <f>IF('Summary Clear'!IPB2=0,"",'Summary Clear'!IPB2)</f>
        <v/>
      </c>
      <c r="IOJ13" s="146" t="str">
        <f>IF('Summary Clear'!IPC2=0,"",'Summary Clear'!IPC2)</f>
        <v/>
      </c>
      <c r="IOK13" s="146" t="str">
        <f>IF('Summary Clear'!IPD2=0,"",'Summary Clear'!IPD2)</f>
        <v/>
      </c>
      <c r="IOL13" s="146" t="str">
        <f>IF('Summary Clear'!IPE2=0,"",'Summary Clear'!IPE2)</f>
        <v/>
      </c>
      <c r="IOM13" s="146" t="str">
        <f>IF('Summary Clear'!IPF2=0,"",'Summary Clear'!IPF2)</f>
        <v/>
      </c>
      <c r="ION13" s="146" t="str">
        <f>IF('Summary Clear'!IPG2=0,"",'Summary Clear'!IPG2)</f>
        <v/>
      </c>
      <c r="IOO13" s="146" t="str">
        <f>IF('Summary Clear'!IPH2=0,"",'Summary Clear'!IPH2)</f>
        <v/>
      </c>
      <c r="IOP13" s="146" t="str">
        <f>IF('Summary Clear'!IPI2=0,"",'Summary Clear'!IPI2)</f>
        <v/>
      </c>
      <c r="IOQ13" s="146" t="str">
        <f>IF('Summary Clear'!IPJ2=0,"",'Summary Clear'!IPJ2)</f>
        <v/>
      </c>
      <c r="IOR13" s="146" t="str">
        <f>IF('Summary Clear'!IPK2=0,"",'Summary Clear'!IPK2)</f>
        <v/>
      </c>
      <c r="IOS13" s="146" t="str">
        <f>IF('Summary Clear'!IPL2=0,"",'Summary Clear'!IPL2)</f>
        <v/>
      </c>
      <c r="IOT13" s="146" t="str">
        <f>IF('Summary Clear'!IPM2=0,"",'Summary Clear'!IPM2)</f>
        <v/>
      </c>
      <c r="IOU13" s="146" t="str">
        <f>IF('Summary Clear'!IPN2=0,"",'Summary Clear'!IPN2)</f>
        <v/>
      </c>
      <c r="IOV13" s="146" t="str">
        <f>IF('Summary Clear'!IPO2=0,"",'Summary Clear'!IPO2)</f>
        <v/>
      </c>
      <c r="IOW13" s="146" t="str">
        <f>IF('Summary Clear'!IPP2=0,"",'Summary Clear'!IPP2)</f>
        <v/>
      </c>
      <c r="IOX13" s="146" t="str">
        <f>IF('Summary Clear'!IPQ2=0,"",'Summary Clear'!IPQ2)</f>
        <v/>
      </c>
      <c r="IOY13" s="146" t="str">
        <f>IF('Summary Clear'!IPR2=0,"",'Summary Clear'!IPR2)</f>
        <v/>
      </c>
      <c r="IOZ13" s="146" t="str">
        <f>IF('Summary Clear'!IPS2=0,"",'Summary Clear'!IPS2)</f>
        <v/>
      </c>
      <c r="IPA13" s="146" t="str">
        <f>IF('Summary Clear'!IPT2=0,"",'Summary Clear'!IPT2)</f>
        <v/>
      </c>
      <c r="IPB13" s="146" t="str">
        <f>IF('Summary Clear'!IPU2=0,"",'Summary Clear'!IPU2)</f>
        <v/>
      </c>
      <c r="IPC13" s="146" t="str">
        <f>IF('Summary Clear'!IPV2=0,"",'Summary Clear'!IPV2)</f>
        <v/>
      </c>
      <c r="IPD13" s="146" t="str">
        <f>IF('Summary Clear'!IPW2=0,"",'Summary Clear'!IPW2)</f>
        <v/>
      </c>
      <c r="IPE13" s="146" t="str">
        <f>IF('Summary Clear'!IPX2=0,"",'Summary Clear'!IPX2)</f>
        <v/>
      </c>
      <c r="IPF13" s="146" t="str">
        <f>IF('Summary Clear'!IPY2=0,"",'Summary Clear'!IPY2)</f>
        <v/>
      </c>
      <c r="IPG13" s="146" t="str">
        <f>IF('Summary Clear'!IPZ2=0,"",'Summary Clear'!IPZ2)</f>
        <v/>
      </c>
      <c r="IPH13" s="146" t="str">
        <f>IF('Summary Clear'!IQA2=0,"",'Summary Clear'!IQA2)</f>
        <v/>
      </c>
      <c r="IPI13" s="146" t="str">
        <f>IF('Summary Clear'!IQB2=0,"",'Summary Clear'!IQB2)</f>
        <v/>
      </c>
      <c r="IPJ13" s="146" t="str">
        <f>IF('Summary Clear'!IQC2=0,"",'Summary Clear'!IQC2)</f>
        <v/>
      </c>
      <c r="IPK13" s="146" t="str">
        <f>IF('Summary Clear'!IQD2=0,"",'Summary Clear'!IQD2)</f>
        <v/>
      </c>
      <c r="IPL13" s="146" t="str">
        <f>IF('Summary Clear'!IQE2=0,"",'Summary Clear'!IQE2)</f>
        <v/>
      </c>
      <c r="IPM13" s="146" t="str">
        <f>IF('Summary Clear'!IQF2=0,"",'Summary Clear'!IQF2)</f>
        <v/>
      </c>
      <c r="IPN13" s="146" t="str">
        <f>IF('Summary Clear'!IQG2=0,"",'Summary Clear'!IQG2)</f>
        <v/>
      </c>
      <c r="IPO13" s="146" t="str">
        <f>IF('Summary Clear'!IQH2=0,"",'Summary Clear'!IQH2)</f>
        <v/>
      </c>
      <c r="IPP13" s="146" t="str">
        <f>IF('Summary Clear'!IQI2=0,"",'Summary Clear'!IQI2)</f>
        <v/>
      </c>
      <c r="IPQ13" s="146" t="str">
        <f>IF('Summary Clear'!IQJ2=0,"",'Summary Clear'!IQJ2)</f>
        <v/>
      </c>
      <c r="IPR13" s="146" t="str">
        <f>IF('Summary Clear'!IQK2=0,"",'Summary Clear'!IQK2)</f>
        <v/>
      </c>
      <c r="IPS13" s="146" t="str">
        <f>IF('Summary Clear'!IQL2=0,"",'Summary Clear'!IQL2)</f>
        <v/>
      </c>
      <c r="IPT13" s="146" t="str">
        <f>IF('Summary Clear'!IQM2=0,"",'Summary Clear'!IQM2)</f>
        <v/>
      </c>
      <c r="IPU13" s="146" t="str">
        <f>IF('Summary Clear'!IQN2=0,"",'Summary Clear'!IQN2)</f>
        <v/>
      </c>
      <c r="IPV13" s="146" t="str">
        <f>IF('Summary Clear'!IQO2=0,"",'Summary Clear'!IQO2)</f>
        <v/>
      </c>
      <c r="IPW13" s="146" t="str">
        <f>IF('Summary Clear'!IQP2=0,"",'Summary Clear'!IQP2)</f>
        <v/>
      </c>
      <c r="IPX13" s="146" t="str">
        <f>IF('Summary Clear'!IQQ2=0,"",'Summary Clear'!IQQ2)</f>
        <v/>
      </c>
      <c r="IPY13" s="146" t="str">
        <f>IF('Summary Clear'!IQR2=0,"",'Summary Clear'!IQR2)</f>
        <v/>
      </c>
      <c r="IPZ13" s="146" t="str">
        <f>IF('Summary Clear'!IQS2=0,"",'Summary Clear'!IQS2)</f>
        <v/>
      </c>
      <c r="IQA13" s="146" t="str">
        <f>IF('Summary Clear'!IQT2=0,"",'Summary Clear'!IQT2)</f>
        <v/>
      </c>
      <c r="IQB13" s="146" t="str">
        <f>IF('Summary Clear'!IQU2=0,"",'Summary Clear'!IQU2)</f>
        <v/>
      </c>
      <c r="IQC13" s="146" t="str">
        <f>IF('Summary Clear'!IQV2=0,"",'Summary Clear'!IQV2)</f>
        <v/>
      </c>
      <c r="IQD13" s="146" t="str">
        <f>IF('Summary Clear'!IQW2=0,"",'Summary Clear'!IQW2)</f>
        <v/>
      </c>
      <c r="IQE13" s="146" t="str">
        <f>IF('Summary Clear'!IQX2=0,"",'Summary Clear'!IQX2)</f>
        <v/>
      </c>
      <c r="IQF13" s="146" t="str">
        <f>IF('Summary Clear'!IQY2=0,"",'Summary Clear'!IQY2)</f>
        <v/>
      </c>
      <c r="IQG13" s="146" t="str">
        <f>IF('Summary Clear'!IQZ2=0,"",'Summary Clear'!IQZ2)</f>
        <v/>
      </c>
      <c r="IQH13" s="146" t="str">
        <f>IF('Summary Clear'!IRA2=0,"",'Summary Clear'!IRA2)</f>
        <v/>
      </c>
      <c r="IQI13" s="146" t="str">
        <f>IF('Summary Clear'!IRB2=0,"",'Summary Clear'!IRB2)</f>
        <v/>
      </c>
      <c r="IQJ13" s="146" t="str">
        <f>IF('Summary Clear'!IRC2=0,"",'Summary Clear'!IRC2)</f>
        <v/>
      </c>
      <c r="IQK13" s="146" t="str">
        <f>IF('Summary Clear'!IRD2=0,"",'Summary Clear'!IRD2)</f>
        <v/>
      </c>
      <c r="IQL13" s="146" t="str">
        <f>IF('Summary Clear'!IRE2=0,"",'Summary Clear'!IRE2)</f>
        <v/>
      </c>
      <c r="IQM13" s="146" t="str">
        <f>IF('Summary Clear'!IRF2=0,"",'Summary Clear'!IRF2)</f>
        <v/>
      </c>
      <c r="IQN13" s="146" t="str">
        <f>IF('Summary Clear'!IRG2=0,"",'Summary Clear'!IRG2)</f>
        <v/>
      </c>
      <c r="IQO13" s="146" t="str">
        <f>IF('Summary Clear'!IRH2=0,"",'Summary Clear'!IRH2)</f>
        <v/>
      </c>
      <c r="IQP13" s="146" t="str">
        <f>IF('Summary Clear'!IRI2=0,"",'Summary Clear'!IRI2)</f>
        <v/>
      </c>
      <c r="IQQ13" s="146" t="str">
        <f>IF('Summary Clear'!IRJ2=0,"",'Summary Clear'!IRJ2)</f>
        <v/>
      </c>
      <c r="IQR13" s="146" t="str">
        <f>IF('Summary Clear'!IRK2=0,"",'Summary Clear'!IRK2)</f>
        <v/>
      </c>
      <c r="IQS13" s="146" t="str">
        <f>IF('Summary Clear'!IRL2=0,"",'Summary Clear'!IRL2)</f>
        <v/>
      </c>
      <c r="IQT13" s="146" t="str">
        <f>IF('Summary Clear'!IRM2=0,"",'Summary Clear'!IRM2)</f>
        <v/>
      </c>
      <c r="IQU13" s="146" t="str">
        <f>IF('Summary Clear'!IRN2=0,"",'Summary Clear'!IRN2)</f>
        <v/>
      </c>
      <c r="IQV13" s="146" t="str">
        <f>IF('Summary Clear'!IRO2=0,"",'Summary Clear'!IRO2)</f>
        <v/>
      </c>
      <c r="IQW13" s="146" t="str">
        <f>IF('Summary Clear'!IRP2=0,"",'Summary Clear'!IRP2)</f>
        <v/>
      </c>
      <c r="IQX13" s="146" t="str">
        <f>IF('Summary Clear'!IRQ2=0,"",'Summary Clear'!IRQ2)</f>
        <v/>
      </c>
      <c r="IQY13" s="146" t="str">
        <f>IF('Summary Clear'!IRR2=0,"",'Summary Clear'!IRR2)</f>
        <v/>
      </c>
      <c r="IQZ13" s="146" t="str">
        <f>IF('Summary Clear'!IRS2=0,"",'Summary Clear'!IRS2)</f>
        <v/>
      </c>
      <c r="IRA13" s="146" t="str">
        <f>IF('Summary Clear'!IRT2=0,"",'Summary Clear'!IRT2)</f>
        <v/>
      </c>
      <c r="IRB13" s="146" t="str">
        <f>IF('Summary Clear'!IRU2=0,"",'Summary Clear'!IRU2)</f>
        <v/>
      </c>
      <c r="IRC13" s="146" t="str">
        <f>IF('Summary Clear'!IRV2=0,"",'Summary Clear'!IRV2)</f>
        <v/>
      </c>
      <c r="IRD13" s="146" t="str">
        <f>IF('Summary Clear'!IRW2=0,"",'Summary Clear'!IRW2)</f>
        <v/>
      </c>
      <c r="IRE13" s="146" t="str">
        <f>IF('Summary Clear'!IRX2=0,"",'Summary Clear'!IRX2)</f>
        <v/>
      </c>
      <c r="IRF13" s="146" t="str">
        <f>IF('Summary Clear'!IRY2=0,"",'Summary Clear'!IRY2)</f>
        <v/>
      </c>
      <c r="IRG13" s="146" t="str">
        <f>IF('Summary Clear'!IRZ2=0,"",'Summary Clear'!IRZ2)</f>
        <v/>
      </c>
      <c r="IRH13" s="146" t="str">
        <f>IF('Summary Clear'!ISA2=0,"",'Summary Clear'!ISA2)</f>
        <v/>
      </c>
      <c r="IRI13" s="146" t="str">
        <f>IF('Summary Clear'!ISB2=0,"",'Summary Clear'!ISB2)</f>
        <v/>
      </c>
      <c r="IRJ13" s="146" t="str">
        <f>IF('Summary Clear'!ISC2=0,"",'Summary Clear'!ISC2)</f>
        <v/>
      </c>
      <c r="IRK13" s="146" t="str">
        <f>IF('Summary Clear'!ISD2=0,"",'Summary Clear'!ISD2)</f>
        <v/>
      </c>
      <c r="IRL13" s="146" t="str">
        <f>IF('Summary Clear'!ISE2=0,"",'Summary Clear'!ISE2)</f>
        <v/>
      </c>
      <c r="IRM13" s="146" t="str">
        <f>IF('Summary Clear'!ISF2=0,"",'Summary Clear'!ISF2)</f>
        <v/>
      </c>
      <c r="IRN13" s="146" t="str">
        <f>IF('Summary Clear'!ISG2=0,"",'Summary Clear'!ISG2)</f>
        <v/>
      </c>
      <c r="IRO13" s="146" t="str">
        <f>IF('Summary Clear'!ISH2=0,"",'Summary Clear'!ISH2)</f>
        <v/>
      </c>
      <c r="IRP13" s="146" t="str">
        <f>IF('Summary Clear'!ISI2=0,"",'Summary Clear'!ISI2)</f>
        <v/>
      </c>
      <c r="IRQ13" s="146" t="str">
        <f>IF('Summary Clear'!ISJ2=0,"",'Summary Clear'!ISJ2)</f>
        <v/>
      </c>
      <c r="IRR13" s="146" t="str">
        <f>IF('Summary Clear'!ISK2=0,"",'Summary Clear'!ISK2)</f>
        <v/>
      </c>
      <c r="IRS13" s="146" t="str">
        <f>IF('Summary Clear'!ISL2=0,"",'Summary Clear'!ISL2)</f>
        <v/>
      </c>
      <c r="IRT13" s="146" t="str">
        <f>IF('Summary Clear'!ISM2=0,"",'Summary Clear'!ISM2)</f>
        <v/>
      </c>
      <c r="IRU13" s="146" t="str">
        <f>IF('Summary Clear'!ISN2=0,"",'Summary Clear'!ISN2)</f>
        <v/>
      </c>
      <c r="IRV13" s="146" t="str">
        <f>IF('Summary Clear'!ISO2=0,"",'Summary Clear'!ISO2)</f>
        <v/>
      </c>
      <c r="IRW13" s="146" t="str">
        <f>IF('Summary Clear'!ISP2=0,"",'Summary Clear'!ISP2)</f>
        <v/>
      </c>
      <c r="IRX13" s="146" t="str">
        <f>IF('Summary Clear'!ISQ2=0,"",'Summary Clear'!ISQ2)</f>
        <v/>
      </c>
      <c r="IRY13" s="146" t="str">
        <f>IF('Summary Clear'!ISR2=0,"",'Summary Clear'!ISR2)</f>
        <v/>
      </c>
      <c r="IRZ13" s="146" t="str">
        <f>IF('Summary Clear'!ISS2=0,"",'Summary Clear'!ISS2)</f>
        <v/>
      </c>
      <c r="ISA13" s="146" t="str">
        <f>IF('Summary Clear'!IST2=0,"",'Summary Clear'!IST2)</f>
        <v/>
      </c>
      <c r="ISB13" s="146" t="str">
        <f>IF('Summary Clear'!ISU2=0,"",'Summary Clear'!ISU2)</f>
        <v/>
      </c>
      <c r="ISC13" s="146" t="str">
        <f>IF('Summary Clear'!ISV2=0,"",'Summary Clear'!ISV2)</f>
        <v/>
      </c>
      <c r="ISD13" s="146" t="str">
        <f>IF('Summary Clear'!ISW2=0,"",'Summary Clear'!ISW2)</f>
        <v/>
      </c>
      <c r="ISE13" s="146" t="str">
        <f>IF('Summary Clear'!ISX2=0,"",'Summary Clear'!ISX2)</f>
        <v/>
      </c>
      <c r="ISF13" s="146" t="str">
        <f>IF('Summary Clear'!ISY2=0,"",'Summary Clear'!ISY2)</f>
        <v/>
      </c>
      <c r="ISG13" s="146" t="str">
        <f>IF('Summary Clear'!ISZ2=0,"",'Summary Clear'!ISZ2)</f>
        <v/>
      </c>
      <c r="ISH13" s="146" t="str">
        <f>IF('Summary Clear'!ITA2=0,"",'Summary Clear'!ITA2)</f>
        <v/>
      </c>
      <c r="ISI13" s="146" t="str">
        <f>IF('Summary Clear'!ITB2=0,"",'Summary Clear'!ITB2)</f>
        <v/>
      </c>
      <c r="ISJ13" s="146" t="str">
        <f>IF('Summary Clear'!ITC2=0,"",'Summary Clear'!ITC2)</f>
        <v/>
      </c>
      <c r="ISK13" s="146" t="str">
        <f>IF('Summary Clear'!ITD2=0,"",'Summary Clear'!ITD2)</f>
        <v/>
      </c>
      <c r="ISL13" s="146" t="str">
        <f>IF('Summary Clear'!ITE2=0,"",'Summary Clear'!ITE2)</f>
        <v/>
      </c>
      <c r="ISM13" s="146" t="str">
        <f>IF('Summary Clear'!ITF2=0,"",'Summary Clear'!ITF2)</f>
        <v/>
      </c>
      <c r="ISN13" s="146" t="str">
        <f>IF('Summary Clear'!ITG2=0,"",'Summary Clear'!ITG2)</f>
        <v/>
      </c>
      <c r="ISO13" s="146" t="str">
        <f>IF('Summary Clear'!ITH2=0,"",'Summary Clear'!ITH2)</f>
        <v/>
      </c>
      <c r="ISP13" s="146" t="str">
        <f>IF('Summary Clear'!ITI2=0,"",'Summary Clear'!ITI2)</f>
        <v/>
      </c>
      <c r="ISQ13" s="146" t="str">
        <f>IF('Summary Clear'!ITJ2=0,"",'Summary Clear'!ITJ2)</f>
        <v/>
      </c>
      <c r="ISR13" s="146" t="str">
        <f>IF('Summary Clear'!ITK2=0,"",'Summary Clear'!ITK2)</f>
        <v/>
      </c>
      <c r="ISS13" s="146" t="str">
        <f>IF('Summary Clear'!ITL2=0,"",'Summary Clear'!ITL2)</f>
        <v/>
      </c>
      <c r="IST13" s="146" t="str">
        <f>IF('Summary Clear'!ITM2=0,"",'Summary Clear'!ITM2)</f>
        <v/>
      </c>
      <c r="ISU13" s="146" t="str">
        <f>IF('Summary Clear'!ITN2=0,"",'Summary Clear'!ITN2)</f>
        <v/>
      </c>
      <c r="ISV13" s="146" t="str">
        <f>IF('Summary Clear'!ITO2=0,"",'Summary Clear'!ITO2)</f>
        <v/>
      </c>
      <c r="ISW13" s="146" t="str">
        <f>IF('Summary Clear'!ITP2=0,"",'Summary Clear'!ITP2)</f>
        <v/>
      </c>
      <c r="ISX13" s="146" t="str">
        <f>IF('Summary Clear'!ITQ2=0,"",'Summary Clear'!ITQ2)</f>
        <v/>
      </c>
      <c r="ISY13" s="146" t="str">
        <f>IF('Summary Clear'!ITR2=0,"",'Summary Clear'!ITR2)</f>
        <v/>
      </c>
      <c r="ISZ13" s="146" t="str">
        <f>IF('Summary Clear'!ITS2=0,"",'Summary Clear'!ITS2)</f>
        <v/>
      </c>
      <c r="ITA13" s="146" t="str">
        <f>IF('Summary Clear'!ITT2=0,"",'Summary Clear'!ITT2)</f>
        <v/>
      </c>
      <c r="ITB13" s="146" t="str">
        <f>IF('Summary Clear'!ITU2=0,"",'Summary Clear'!ITU2)</f>
        <v/>
      </c>
      <c r="ITC13" s="146" t="str">
        <f>IF('Summary Clear'!ITV2=0,"",'Summary Clear'!ITV2)</f>
        <v/>
      </c>
      <c r="ITD13" s="146" t="str">
        <f>IF('Summary Clear'!ITW2=0,"",'Summary Clear'!ITW2)</f>
        <v/>
      </c>
      <c r="ITE13" s="146" t="str">
        <f>IF('Summary Clear'!ITX2=0,"",'Summary Clear'!ITX2)</f>
        <v/>
      </c>
      <c r="ITF13" s="146" t="str">
        <f>IF('Summary Clear'!ITY2=0,"",'Summary Clear'!ITY2)</f>
        <v/>
      </c>
      <c r="ITG13" s="146" t="str">
        <f>IF('Summary Clear'!ITZ2=0,"",'Summary Clear'!ITZ2)</f>
        <v/>
      </c>
      <c r="ITH13" s="146" t="str">
        <f>IF('Summary Clear'!IUA2=0,"",'Summary Clear'!IUA2)</f>
        <v/>
      </c>
      <c r="ITI13" s="146" t="str">
        <f>IF('Summary Clear'!IUB2=0,"",'Summary Clear'!IUB2)</f>
        <v/>
      </c>
      <c r="ITJ13" s="146" t="str">
        <f>IF('Summary Clear'!IUC2=0,"",'Summary Clear'!IUC2)</f>
        <v/>
      </c>
      <c r="ITK13" s="146" t="str">
        <f>IF('Summary Clear'!IUD2=0,"",'Summary Clear'!IUD2)</f>
        <v/>
      </c>
      <c r="ITL13" s="146" t="str">
        <f>IF('Summary Clear'!IUE2=0,"",'Summary Clear'!IUE2)</f>
        <v/>
      </c>
      <c r="ITM13" s="146" t="str">
        <f>IF('Summary Clear'!IUF2=0,"",'Summary Clear'!IUF2)</f>
        <v/>
      </c>
      <c r="ITN13" s="146" t="str">
        <f>IF('Summary Clear'!IUG2=0,"",'Summary Clear'!IUG2)</f>
        <v/>
      </c>
      <c r="ITO13" s="146" t="str">
        <f>IF('Summary Clear'!IUH2=0,"",'Summary Clear'!IUH2)</f>
        <v/>
      </c>
      <c r="ITP13" s="146" t="str">
        <f>IF('Summary Clear'!IUI2=0,"",'Summary Clear'!IUI2)</f>
        <v/>
      </c>
      <c r="ITQ13" s="146" t="str">
        <f>IF('Summary Clear'!IUJ2=0,"",'Summary Clear'!IUJ2)</f>
        <v/>
      </c>
      <c r="ITR13" s="146" t="str">
        <f>IF('Summary Clear'!IUK2=0,"",'Summary Clear'!IUK2)</f>
        <v/>
      </c>
      <c r="ITS13" s="146" t="str">
        <f>IF('Summary Clear'!IUL2=0,"",'Summary Clear'!IUL2)</f>
        <v/>
      </c>
      <c r="ITT13" s="146" t="str">
        <f>IF('Summary Clear'!IUM2=0,"",'Summary Clear'!IUM2)</f>
        <v/>
      </c>
      <c r="ITU13" s="146" t="str">
        <f>IF('Summary Clear'!IUN2=0,"",'Summary Clear'!IUN2)</f>
        <v/>
      </c>
      <c r="ITV13" s="146" t="str">
        <f>IF('Summary Clear'!IUO2=0,"",'Summary Clear'!IUO2)</f>
        <v/>
      </c>
      <c r="ITW13" s="146" t="str">
        <f>IF('Summary Clear'!IUP2=0,"",'Summary Clear'!IUP2)</f>
        <v/>
      </c>
      <c r="ITX13" s="146" t="str">
        <f>IF('Summary Clear'!IUQ2=0,"",'Summary Clear'!IUQ2)</f>
        <v/>
      </c>
      <c r="ITY13" s="146" t="str">
        <f>IF('Summary Clear'!IUR2=0,"",'Summary Clear'!IUR2)</f>
        <v/>
      </c>
      <c r="ITZ13" s="146" t="str">
        <f>IF('Summary Clear'!IUS2=0,"",'Summary Clear'!IUS2)</f>
        <v/>
      </c>
      <c r="IUA13" s="146" t="str">
        <f>IF('Summary Clear'!IUT2=0,"",'Summary Clear'!IUT2)</f>
        <v/>
      </c>
      <c r="IUB13" s="146" t="str">
        <f>IF('Summary Clear'!IUU2=0,"",'Summary Clear'!IUU2)</f>
        <v/>
      </c>
      <c r="IUC13" s="146" t="str">
        <f>IF('Summary Clear'!IUV2=0,"",'Summary Clear'!IUV2)</f>
        <v/>
      </c>
      <c r="IUD13" s="146" t="str">
        <f>IF('Summary Clear'!IUW2=0,"",'Summary Clear'!IUW2)</f>
        <v/>
      </c>
      <c r="IUE13" s="146" t="str">
        <f>IF('Summary Clear'!IUX2=0,"",'Summary Clear'!IUX2)</f>
        <v/>
      </c>
      <c r="IUF13" s="146" t="str">
        <f>IF('Summary Clear'!IUY2=0,"",'Summary Clear'!IUY2)</f>
        <v/>
      </c>
      <c r="IUG13" s="146" t="str">
        <f>IF('Summary Clear'!IUZ2=0,"",'Summary Clear'!IUZ2)</f>
        <v/>
      </c>
      <c r="IUH13" s="146" t="str">
        <f>IF('Summary Clear'!IVA2=0,"",'Summary Clear'!IVA2)</f>
        <v/>
      </c>
      <c r="IUI13" s="146" t="str">
        <f>IF('Summary Clear'!IVB2=0,"",'Summary Clear'!IVB2)</f>
        <v/>
      </c>
      <c r="IUJ13" s="146" t="str">
        <f>IF('Summary Clear'!IVC2=0,"",'Summary Clear'!IVC2)</f>
        <v/>
      </c>
      <c r="IUK13" s="146" t="str">
        <f>IF('Summary Clear'!IVD2=0,"",'Summary Clear'!IVD2)</f>
        <v/>
      </c>
      <c r="IUL13" s="146" t="str">
        <f>IF('Summary Clear'!IVE2=0,"",'Summary Clear'!IVE2)</f>
        <v/>
      </c>
      <c r="IUM13" s="146" t="str">
        <f>IF('Summary Clear'!IVF2=0,"",'Summary Clear'!IVF2)</f>
        <v/>
      </c>
      <c r="IUN13" s="146" t="str">
        <f>IF('Summary Clear'!IVG2=0,"",'Summary Clear'!IVG2)</f>
        <v/>
      </c>
      <c r="IUO13" s="146" t="str">
        <f>IF('Summary Clear'!IVH2=0,"",'Summary Clear'!IVH2)</f>
        <v/>
      </c>
      <c r="IUP13" s="146" t="str">
        <f>IF('Summary Clear'!IVI2=0,"",'Summary Clear'!IVI2)</f>
        <v/>
      </c>
      <c r="IUQ13" s="146" t="str">
        <f>IF('Summary Clear'!IVJ2=0,"",'Summary Clear'!IVJ2)</f>
        <v/>
      </c>
      <c r="IUR13" s="146" t="str">
        <f>IF('Summary Clear'!IVK2=0,"",'Summary Clear'!IVK2)</f>
        <v/>
      </c>
      <c r="IUS13" s="146" t="str">
        <f>IF('Summary Clear'!IVL2=0,"",'Summary Clear'!IVL2)</f>
        <v/>
      </c>
      <c r="IUT13" s="146" t="str">
        <f>IF('Summary Clear'!IVM2=0,"",'Summary Clear'!IVM2)</f>
        <v/>
      </c>
      <c r="IUU13" s="146" t="str">
        <f>IF('Summary Clear'!IVN2=0,"",'Summary Clear'!IVN2)</f>
        <v/>
      </c>
      <c r="IUV13" s="146" t="str">
        <f>IF('Summary Clear'!IVO2=0,"",'Summary Clear'!IVO2)</f>
        <v/>
      </c>
      <c r="IUW13" s="146" t="str">
        <f>IF('Summary Clear'!IVP2=0,"",'Summary Clear'!IVP2)</f>
        <v/>
      </c>
      <c r="IUX13" s="146" t="str">
        <f>IF('Summary Clear'!IVQ2=0,"",'Summary Clear'!IVQ2)</f>
        <v/>
      </c>
      <c r="IUY13" s="146" t="str">
        <f>IF('Summary Clear'!IVR2=0,"",'Summary Clear'!IVR2)</f>
        <v/>
      </c>
      <c r="IUZ13" s="146" t="str">
        <f>IF('Summary Clear'!IVS2=0,"",'Summary Clear'!IVS2)</f>
        <v/>
      </c>
      <c r="IVA13" s="146" t="str">
        <f>IF('Summary Clear'!IVT2=0,"",'Summary Clear'!IVT2)</f>
        <v/>
      </c>
      <c r="IVB13" s="146" t="str">
        <f>IF('Summary Clear'!IVU2=0,"",'Summary Clear'!IVU2)</f>
        <v/>
      </c>
      <c r="IVC13" s="146" t="str">
        <f>IF('Summary Clear'!IVV2=0,"",'Summary Clear'!IVV2)</f>
        <v/>
      </c>
      <c r="IVD13" s="146" t="str">
        <f>IF('Summary Clear'!IVW2=0,"",'Summary Clear'!IVW2)</f>
        <v/>
      </c>
      <c r="IVE13" s="146" t="str">
        <f>IF('Summary Clear'!IVX2=0,"",'Summary Clear'!IVX2)</f>
        <v/>
      </c>
      <c r="IVF13" s="146" t="str">
        <f>IF('Summary Clear'!IVY2=0,"",'Summary Clear'!IVY2)</f>
        <v/>
      </c>
      <c r="IVG13" s="146" t="str">
        <f>IF('Summary Clear'!IVZ2=0,"",'Summary Clear'!IVZ2)</f>
        <v/>
      </c>
      <c r="IVH13" s="146" t="str">
        <f>IF('Summary Clear'!IWA2=0,"",'Summary Clear'!IWA2)</f>
        <v/>
      </c>
      <c r="IVI13" s="146" t="str">
        <f>IF('Summary Clear'!IWB2=0,"",'Summary Clear'!IWB2)</f>
        <v/>
      </c>
      <c r="IVJ13" s="146" t="str">
        <f>IF('Summary Clear'!IWC2=0,"",'Summary Clear'!IWC2)</f>
        <v/>
      </c>
      <c r="IVK13" s="146" t="str">
        <f>IF('Summary Clear'!IWD2=0,"",'Summary Clear'!IWD2)</f>
        <v/>
      </c>
      <c r="IVL13" s="146" t="str">
        <f>IF('Summary Clear'!IWE2=0,"",'Summary Clear'!IWE2)</f>
        <v/>
      </c>
      <c r="IVM13" s="146" t="str">
        <f>IF('Summary Clear'!IWF2=0,"",'Summary Clear'!IWF2)</f>
        <v/>
      </c>
      <c r="IVN13" s="146" t="str">
        <f>IF('Summary Clear'!IWG2=0,"",'Summary Clear'!IWG2)</f>
        <v/>
      </c>
      <c r="IVO13" s="146" t="str">
        <f>IF('Summary Clear'!IWH2=0,"",'Summary Clear'!IWH2)</f>
        <v/>
      </c>
      <c r="IVP13" s="146" t="str">
        <f>IF('Summary Clear'!IWI2=0,"",'Summary Clear'!IWI2)</f>
        <v/>
      </c>
      <c r="IVQ13" s="146" t="str">
        <f>IF('Summary Clear'!IWJ2=0,"",'Summary Clear'!IWJ2)</f>
        <v/>
      </c>
      <c r="IVR13" s="146" t="str">
        <f>IF('Summary Clear'!IWK2=0,"",'Summary Clear'!IWK2)</f>
        <v/>
      </c>
      <c r="IVS13" s="146" t="str">
        <f>IF('Summary Clear'!IWL2=0,"",'Summary Clear'!IWL2)</f>
        <v/>
      </c>
      <c r="IVT13" s="146" t="str">
        <f>IF('Summary Clear'!IWM2=0,"",'Summary Clear'!IWM2)</f>
        <v/>
      </c>
      <c r="IVU13" s="146" t="str">
        <f>IF('Summary Clear'!IWN2=0,"",'Summary Clear'!IWN2)</f>
        <v/>
      </c>
      <c r="IVV13" s="146" t="str">
        <f>IF('Summary Clear'!IWO2=0,"",'Summary Clear'!IWO2)</f>
        <v/>
      </c>
      <c r="IVW13" s="146" t="str">
        <f>IF('Summary Clear'!IWP2=0,"",'Summary Clear'!IWP2)</f>
        <v/>
      </c>
      <c r="IVX13" s="146" t="str">
        <f>IF('Summary Clear'!IWQ2=0,"",'Summary Clear'!IWQ2)</f>
        <v/>
      </c>
      <c r="IVY13" s="146" t="str">
        <f>IF('Summary Clear'!IWR2=0,"",'Summary Clear'!IWR2)</f>
        <v/>
      </c>
      <c r="IVZ13" s="146" t="str">
        <f>IF('Summary Clear'!IWS2=0,"",'Summary Clear'!IWS2)</f>
        <v/>
      </c>
      <c r="IWA13" s="146" t="str">
        <f>IF('Summary Clear'!IWT2=0,"",'Summary Clear'!IWT2)</f>
        <v/>
      </c>
      <c r="IWB13" s="146" t="str">
        <f>IF('Summary Clear'!IWU2=0,"",'Summary Clear'!IWU2)</f>
        <v/>
      </c>
      <c r="IWC13" s="146" t="str">
        <f>IF('Summary Clear'!IWV2=0,"",'Summary Clear'!IWV2)</f>
        <v/>
      </c>
      <c r="IWD13" s="146" t="str">
        <f>IF('Summary Clear'!IWW2=0,"",'Summary Clear'!IWW2)</f>
        <v/>
      </c>
      <c r="IWE13" s="146" t="str">
        <f>IF('Summary Clear'!IWX2=0,"",'Summary Clear'!IWX2)</f>
        <v/>
      </c>
      <c r="IWF13" s="146" t="str">
        <f>IF('Summary Clear'!IWY2=0,"",'Summary Clear'!IWY2)</f>
        <v/>
      </c>
      <c r="IWG13" s="146" t="str">
        <f>IF('Summary Clear'!IWZ2=0,"",'Summary Clear'!IWZ2)</f>
        <v/>
      </c>
      <c r="IWH13" s="146" t="str">
        <f>IF('Summary Clear'!IXA2=0,"",'Summary Clear'!IXA2)</f>
        <v/>
      </c>
      <c r="IWI13" s="146" t="str">
        <f>IF('Summary Clear'!IXB2=0,"",'Summary Clear'!IXB2)</f>
        <v/>
      </c>
      <c r="IWJ13" s="146" t="str">
        <f>IF('Summary Clear'!IXC2=0,"",'Summary Clear'!IXC2)</f>
        <v/>
      </c>
      <c r="IWK13" s="146" t="str">
        <f>IF('Summary Clear'!IXD2=0,"",'Summary Clear'!IXD2)</f>
        <v/>
      </c>
      <c r="IWL13" s="146" t="str">
        <f>IF('Summary Clear'!IXE2=0,"",'Summary Clear'!IXE2)</f>
        <v/>
      </c>
      <c r="IWM13" s="146" t="str">
        <f>IF('Summary Clear'!IXF2=0,"",'Summary Clear'!IXF2)</f>
        <v/>
      </c>
      <c r="IWN13" s="146" t="str">
        <f>IF('Summary Clear'!IXG2=0,"",'Summary Clear'!IXG2)</f>
        <v/>
      </c>
      <c r="IWO13" s="146" t="str">
        <f>IF('Summary Clear'!IXH2=0,"",'Summary Clear'!IXH2)</f>
        <v/>
      </c>
      <c r="IWP13" s="146" t="str">
        <f>IF('Summary Clear'!IXI2=0,"",'Summary Clear'!IXI2)</f>
        <v/>
      </c>
      <c r="IWQ13" s="146" t="str">
        <f>IF('Summary Clear'!IXJ2=0,"",'Summary Clear'!IXJ2)</f>
        <v/>
      </c>
      <c r="IWR13" s="146" t="str">
        <f>IF('Summary Clear'!IXK2=0,"",'Summary Clear'!IXK2)</f>
        <v/>
      </c>
      <c r="IWS13" s="146" t="str">
        <f>IF('Summary Clear'!IXL2=0,"",'Summary Clear'!IXL2)</f>
        <v/>
      </c>
      <c r="IWT13" s="146" t="str">
        <f>IF('Summary Clear'!IXM2=0,"",'Summary Clear'!IXM2)</f>
        <v/>
      </c>
      <c r="IWU13" s="146" t="str">
        <f>IF('Summary Clear'!IXN2=0,"",'Summary Clear'!IXN2)</f>
        <v/>
      </c>
      <c r="IWV13" s="146" t="str">
        <f>IF('Summary Clear'!IXO2=0,"",'Summary Clear'!IXO2)</f>
        <v/>
      </c>
      <c r="IWW13" s="146" t="str">
        <f>IF('Summary Clear'!IXP2=0,"",'Summary Clear'!IXP2)</f>
        <v/>
      </c>
      <c r="IWX13" s="146" t="str">
        <f>IF('Summary Clear'!IXQ2=0,"",'Summary Clear'!IXQ2)</f>
        <v/>
      </c>
      <c r="IWY13" s="146" t="str">
        <f>IF('Summary Clear'!IXR2=0,"",'Summary Clear'!IXR2)</f>
        <v/>
      </c>
      <c r="IWZ13" s="146" t="str">
        <f>IF('Summary Clear'!IXS2=0,"",'Summary Clear'!IXS2)</f>
        <v/>
      </c>
      <c r="IXA13" s="146" t="str">
        <f>IF('Summary Clear'!IXT2=0,"",'Summary Clear'!IXT2)</f>
        <v/>
      </c>
      <c r="IXB13" s="146" t="str">
        <f>IF('Summary Clear'!IXU2=0,"",'Summary Clear'!IXU2)</f>
        <v/>
      </c>
      <c r="IXC13" s="146" t="str">
        <f>IF('Summary Clear'!IXV2=0,"",'Summary Clear'!IXV2)</f>
        <v/>
      </c>
      <c r="IXD13" s="146" t="str">
        <f>IF('Summary Clear'!IXW2=0,"",'Summary Clear'!IXW2)</f>
        <v/>
      </c>
      <c r="IXE13" s="146" t="str">
        <f>IF('Summary Clear'!IXX2=0,"",'Summary Clear'!IXX2)</f>
        <v/>
      </c>
      <c r="IXF13" s="146" t="str">
        <f>IF('Summary Clear'!IXY2=0,"",'Summary Clear'!IXY2)</f>
        <v/>
      </c>
      <c r="IXG13" s="146" t="str">
        <f>IF('Summary Clear'!IXZ2=0,"",'Summary Clear'!IXZ2)</f>
        <v/>
      </c>
      <c r="IXH13" s="146" t="str">
        <f>IF('Summary Clear'!IYA2=0,"",'Summary Clear'!IYA2)</f>
        <v/>
      </c>
      <c r="IXI13" s="146" t="str">
        <f>IF('Summary Clear'!IYB2=0,"",'Summary Clear'!IYB2)</f>
        <v/>
      </c>
      <c r="IXJ13" s="146" t="str">
        <f>IF('Summary Clear'!IYC2=0,"",'Summary Clear'!IYC2)</f>
        <v/>
      </c>
      <c r="IXK13" s="146" t="str">
        <f>IF('Summary Clear'!IYD2=0,"",'Summary Clear'!IYD2)</f>
        <v/>
      </c>
      <c r="IXL13" s="146" t="str">
        <f>IF('Summary Clear'!IYE2=0,"",'Summary Clear'!IYE2)</f>
        <v/>
      </c>
      <c r="IXM13" s="146" t="str">
        <f>IF('Summary Clear'!IYF2=0,"",'Summary Clear'!IYF2)</f>
        <v/>
      </c>
      <c r="IXN13" s="146" t="str">
        <f>IF('Summary Clear'!IYG2=0,"",'Summary Clear'!IYG2)</f>
        <v/>
      </c>
      <c r="IXO13" s="146" t="str">
        <f>IF('Summary Clear'!IYH2=0,"",'Summary Clear'!IYH2)</f>
        <v/>
      </c>
      <c r="IXP13" s="146" t="str">
        <f>IF('Summary Clear'!IYI2=0,"",'Summary Clear'!IYI2)</f>
        <v/>
      </c>
      <c r="IXQ13" s="146" t="str">
        <f>IF('Summary Clear'!IYJ2=0,"",'Summary Clear'!IYJ2)</f>
        <v/>
      </c>
      <c r="IXR13" s="146" t="str">
        <f>IF('Summary Clear'!IYK2=0,"",'Summary Clear'!IYK2)</f>
        <v/>
      </c>
      <c r="IXS13" s="146" t="str">
        <f>IF('Summary Clear'!IYL2=0,"",'Summary Clear'!IYL2)</f>
        <v/>
      </c>
      <c r="IXT13" s="146" t="str">
        <f>IF('Summary Clear'!IYM2=0,"",'Summary Clear'!IYM2)</f>
        <v/>
      </c>
      <c r="IXU13" s="146" t="str">
        <f>IF('Summary Clear'!IYN2=0,"",'Summary Clear'!IYN2)</f>
        <v/>
      </c>
      <c r="IXV13" s="146" t="str">
        <f>IF('Summary Clear'!IYO2=0,"",'Summary Clear'!IYO2)</f>
        <v/>
      </c>
      <c r="IXW13" s="146" t="str">
        <f>IF('Summary Clear'!IYP2=0,"",'Summary Clear'!IYP2)</f>
        <v/>
      </c>
      <c r="IXX13" s="146" t="str">
        <f>IF('Summary Clear'!IYQ2=0,"",'Summary Clear'!IYQ2)</f>
        <v/>
      </c>
      <c r="IXY13" s="146" t="str">
        <f>IF('Summary Clear'!IYR2=0,"",'Summary Clear'!IYR2)</f>
        <v/>
      </c>
      <c r="IXZ13" s="146" t="str">
        <f>IF('Summary Clear'!IYS2=0,"",'Summary Clear'!IYS2)</f>
        <v/>
      </c>
      <c r="IYA13" s="146" t="str">
        <f>IF('Summary Clear'!IYT2=0,"",'Summary Clear'!IYT2)</f>
        <v/>
      </c>
      <c r="IYB13" s="146" t="str">
        <f>IF('Summary Clear'!IYU2=0,"",'Summary Clear'!IYU2)</f>
        <v/>
      </c>
      <c r="IYC13" s="146" t="str">
        <f>IF('Summary Clear'!IYV2=0,"",'Summary Clear'!IYV2)</f>
        <v/>
      </c>
      <c r="IYD13" s="146" t="str">
        <f>IF('Summary Clear'!IYW2=0,"",'Summary Clear'!IYW2)</f>
        <v/>
      </c>
      <c r="IYE13" s="146" t="str">
        <f>IF('Summary Clear'!IYX2=0,"",'Summary Clear'!IYX2)</f>
        <v/>
      </c>
      <c r="IYF13" s="146" t="str">
        <f>IF('Summary Clear'!IYY2=0,"",'Summary Clear'!IYY2)</f>
        <v/>
      </c>
      <c r="IYG13" s="146" t="str">
        <f>IF('Summary Clear'!IYZ2=0,"",'Summary Clear'!IYZ2)</f>
        <v/>
      </c>
      <c r="IYH13" s="146" t="str">
        <f>IF('Summary Clear'!IZA2=0,"",'Summary Clear'!IZA2)</f>
        <v/>
      </c>
      <c r="IYI13" s="146" t="str">
        <f>IF('Summary Clear'!IZB2=0,"",'Summary Clear'!IZB2)</f>
        <v/>
      </c>
      <c r="IYJ13" s="146" t="str">
        <f>IF('Summary Clear'!IZC2=0,"",'Summary Clear'!IZC2)</f>
        <v/>
      </c>
      <c r="IYK13" s="146" t="str">
        <f>IF('Summary Clear'!IZD2=0,"",'Summary Clear'!IZD2)</f>
        <v/>
      </c>
      <c r="IYL13" s="146" t="str">
        <f>IF('Summary Clear'!IZE2=0,"",'Summary Clear'!IZE2)</f>
        <v/>
      </c>
      <c r="IYM13" s="146" t="str">
        <f>IF('Summary Clear'!IZF2=0,"",'Summary Clear'!IZF2)</f>
        <v/>
      </c>
      <c r="IYN13" s="146" t="str">
        <f>IF('Summary Clear'!IZG2=0,"",'Summary Clear'!IZG2)</f>
        <v/>
      </c>
      <c r="IYO13" s="146" t="str">
        <f>IF('Summary Clear'!IZH2=0,"",'Summary Clear'!IZH2)</f>
        <v/>
      </c>
      <c r="IYP13" s="146" t="str">
        <f>IF('Summary Clear'!IZI2=0,"",'Summary Clear'!IZI2)</f>
        <v/>
      </c>
      <c r="IYQ13" s="146" t="str">
        <f>IF('Summary Clear'!IZJ2=0,"",'Summary Clear'!IZJ2)</f>
        <v/>
      </c>
      <c r="IYR13" s="146" t="str">
        <f>IF('Summary Clear'!IZK2=0,"",'Summary Clear'!IZK2)</f>
        <v/>
      </c>
      <c r="IYS13" s="146" t="str">
        <f>IF('Summary Clear'!IZL2=0,"",'Summary Clear'!IZL2)</f>
        <v/>
      </c>
      <c r="IYT13" s="146" t="str">
        <f>IF('Summary Clear'!IZM2=0,"",'Summary Clear'!IZM2)</f>
        <v/>
      </c>
      <c r="IYU13" s="146" t="str">
        <f>IF('Summary Clear'!IZN2=0,"",'Summary Clear'!IZN2)</f>
        <v/>
      </c>
      <c r="IYV13" s="146" t="str">
        <f>IF('Summary Clear'!IZO2=0,"",'Summary Clear'!IZO2)</f>
        <v/>
      </c>
      <c r="IYW13" s="146" t="str">
        <f>IF('Summary Clear'!IZP2=0,"",'Summary Clear'!IZP2)</f>
        <v/>
      </c>
      <c r="IYX13" s="146" t="str">
        <f>IF('Summary Clear'!IZQ2=0,"",'Summary Clear'!IZQ2)</f>
        <v/>
      </c>
      <c r="IYY13" s="146" t="str">
        <f>IF('Summary Clear'!IZR2=0,"",'Summary Clear'!IZR2)</f>
        <v/>
      </c>
      <c r="IYZ13" s="146" t="str">
        <f>IF('Summary Clear'!IZS2=0,"",'Summary Clear'!IZS2)</f>
        <v/>
      </c>
      <c r="IZA13" s="146" t="str">
        <f>IF('Summary Clear'!IZT2=0,"",'Summary Clear'!IZT2)</f>
        <v/>
      </c>
      <c r="IZB13" s="146" t="str">
        <f>IF('Summary Clear'!IZU2=0,"",'Summary Clear'!IZU2)</f>
        <v/>
      </c>
      <c r="IZC13" s="146" t="str">
        <f>IF('Summary Clear'!IZV2=0,"",'Summary Clear'!IZV2)</f>
        <v/>
      </c>
      <c r="IZD13" s="146" t="str">
        <f>IF('Summary Clear'!IZW2=0,"",'Summary Clear'!IZW2)</f>
        <v/>
      </c>
      <c r="IZE13" s="146" t="str">
        <f>IF('Summary Clear'!IZX2=0,"",'Summary Clear'!IZX2)</f>
        <v/>
      </c>
      <c r="IZF13" s="146" t="str">
        <f>IF('Summary Clear'!IZY2=0,"",'Summary Clear'!IZY2)</f>
        <v/>
      </c>
      <c r="IZG13" s="146" t="str">
        <f>IF('Summary Clear'!IZZ2=0,"",'Summary Clear'!IZZ2)</f>
        <v/>
      </c>
      <c r="IZH13" s="146" t="str">
        <f>IF('Summary Clear'!JAA2=0,"",'Summary Clear'!JAA2)</f>
        <v/>
      </c>
      <c r="IZI13" s="146" t="str">
        <f>IF('Summary Clear'!JAB2=0,"",'Summary Clear'!JAB2)</f>
        <v/>
      </c>
      <c r="IZJ13" s="146" t="str">
        <f>IF('Summary Clear'!JAC2=0,"",'Summary Clear'!JAC2)</f>
        <v/>
      </c>
      <c r="IZK13" s="146" t="str">
        <f>IF('Summary Clear'!JAD2=0,"",'Summary Clear'!JAD2)</f>
        <v/>
      </c>
      <c r="IZL13" s="146" t="str">
        <f>IF('Summary Clear'!JAE2=0,"",'Summary Clear'!JAE2)</f>
        <v/>
      </c>
      <c r="IZM13" s="146" t="str">
        <f>IF('Summary Clear'!JAF2=0,"",'Summary Clear'!JAF2)</f>
        <v/>
      </c>
      <c r="IZN13" s="146" t="str">
        <f>IF('Summary Clear'!JAG2=0,"",'Summary Clear'!JAG2)</f>
        <v/>
      </c>
      <c r="IZO13" s="146" t="str">
        <f>IF('Summary Clear'!JAH2=0,"",'Summary Clear'!JAH2)</f>
        <v/>
      </c>
      <c r="IZP13" s="146" t="str">
        <f>IF('Summary Clear'!JAI2=0,"",'Summary Clear'!JAI2)</f>
        <v/>
      </c>
      <c r="IZQ13" s="146" t="str">
        <f>IF('Summary Clear'!JAJ2=0,"",'Summary Clear'!JAJ2)</f>
        <v/>
      </c>
      <c r="IZR13" s="146" t="str">
        <f>IF('Summary Clear'!JAK2=0,"",'Summary Clear'!JAK2)</f>
        <v/>
      </c>
      <c r="IZS13" s="146" t="str">
        <f>IF('Summary Clear'!JAL2=0,"",'Summary Clear'!JAL2)</f>
        <v/>
      </c>
      <c r="IZT13" s="146" t="str">
        <f>IF('Summary Clear'!JAM2=0,"",'Summary Clear'!JAM2)</f>
        <v/>
      </c>
      <c r="IZU13" s="146" t="str">
        <f>IF('Summary Clear'!JAN2=0,"",'Summary Clear'!JAN2)</f>
        <v/>
      </c>
      <c r="IZV13" s="146" t="str">
        <f>IF('Summary Clear'!JAO2=0,"",'Summary Clear'!JAO2)</f>
        <v/>
      </c>
      <c r="IZW13" s="146" t="str">
        <f>IF('Summary Clear'!JAP2=0,"",'Summary Clear'!JAP2)</f>
        <v/>
      </c>
      <c r="IZX13" s="146" t="str">
        <f>IF('Summary Clear'!JAQ2=0,"",'Summary Clear'!JAQ2)</f>
        <v/>
      </c>
      <c r="IZY13" s="146" t="str">
        <f>IF('Summary Clear'!JAR2=0,"",'Summary Clear'!JAR2)</f>
        <v/>
      </c>
      <c r="IZZ13" s="146" t="str">
        <f>IF('Summary Clear'!JAS2=0,"",'Summary Clear'!JAS2)</f>
        <v/>
      </c>
      <c r="JAA13" s="146" t="str">
        <f>IF('Summary Clear'!JAT2=0,"",'Summary Clear'!JAT2)</f>
        <v/>
      </c>
      <c r="JAB13" s="146" t="str">
        <f>IF('Summary Clear'!JAU2=0,"",'Summary Clear'!JAU2)</f>
        <v/>
      </c>
      <c r="JAC13" s="146" t="str">
        <f>IF('Summary Clear'!JAV2=0,"",'Summary Clear'!JAV2)</f>
        <v/>
      </c>
      <c r="JAD13" s="146" t="str">
        <f>IF('Summary Clear'!JAW2=0,"",'Summary Clear'!JAW2)</f>
        <v/>
      </c>
      <c r="JAE13" s="146" t="str">
        <f>IF('Summary Clear'!JAX2=0,"",'Summary Clear'!JAX2)</f>
        <v/>
      </c>
      <c r="JAF13" s="146" t="str">
        <f>IF('Summary Clear'!JAY2=0,"",'Summary Clear'!JAY2)</f>
        <v/>
      </c>
      <c r="JAG13" s="146" t="str">
        <f>IF('Summary Clear'!JAZ2=0,"",'Summary Clear'!JAZ2)</f>
        <v/>
      </c>
      <c r="JAH13" s="146" t="str">
        <f>IF('Summary Clear'!JBA2=0,"",'Summary Clear'!JBA2)</f>
        <v/>
      </c>
      <c r="JAI13" s="146" t="str">
        <f>IF('Summary Clear'!JBB2=0,"",'Summary Clear'!JBB2)</f>
        <v/>
      </c>
      <c r="JAJ13" s="146" t="str">
        <f>IF('Summary Clear'!JBC2=0,"",'Summary Clear'!JBC2)</f>
        <v/>
      </c>
      <c r="JAK13" s="146" t="str">
        <f>IF('Summary Clear'!JBD2=0,"",'Summary Clear'!JBD2)</f>
        <v/>
      </c>
      <c r="JAL13" s="146" t="str">
        <f>IF('Summary Clear'!JBE2=0,"",'Summary Clear'!JBE2)</f>
        <v/>
      </c>
      <c r="JAM13" s="146" t="str">
        <f>IF('Summary Clear'!JBF2=0,"",'Summary Clear'!JBF2)</f>
        <v/>
      </c>
      <c r="JAN13" s="146" t="str">
        <f>IF('Summary Clear'!JBG2=0,"",'Summary Clear'!JBG2)</f>
        <v/>
      </c>
      <c r="JAO13" s="146" t="str">
        <f>IF('Summary Clear'!JBH2=0,"",'Summary Clear'!JBH2)</f>
        <v/>
      </c>
      <c r="JAP13" s="146" t="str">
        <f>IF('Summary Clear'!JBI2=0,"",'Summary Clear'!JBI2)</f>
        <v/>
      </c>
      <c r="JAQ13" s="146" t="str">
        <f>IF('Summary Clear'!JBJ2=0,"",'Summary Clear'!JBJ2)</f>
        <v/>
      </c>
      <c r="JAR13" s="146" t="str">
        <f>IF('Summary Clear'!JBK2=0,"",'Summary Clear'!JBK2)</f>
        <v/>
      </c>
      <c r="JAS13" s="146" t="str">
        <f>IF('Summary Clear'!JBL2=0,"",'Summary Clear'!JBL2)</f>
        <v/>
      </c>
      <c r="JAT13" s="146" t="str">
        <f>IF('Summary Clear'!JBM2=0,"",'Summary Clear'!JBM2)</f>
        <v/>
      </c>
      <c r="JAU13" s="146" t="str">
        <f>IF('Summary Clear'!JBN2=0,"",'Summary Clear'!JBN2)</f>
        <v/>
      </c>
      <c r="JAV13" s="146" t="str">
        <f>IF('Summary Clear'!JBO2=0,"",'Summary Clear'!JBO2)</f>
        <v/>
      </c>
      <c r="JAW13" s="146" t="str">
        <f>IF('Summary Clear'!JBP2=0,"",'Summary Clear'!JBP2)</f>
        <v/>
      </c>
      <c r="JAX13" s="146" t="str">
        <f>IF('Summary Clear'!JBQ2=0,"",'Summary Clear'!JBQ2)</f>
        <v/>
      </c>
      <c r="JAY13" s="146" t="str">
        <f>IF('Summary Clear'!JBR2=0,"",'Summary Clear'!JBR2)</f>
        <v/>
      </c>
      <c r="JAZ13" s="146" t="str">
        <f>IF('Summary Clear'!JBS2=0,"",'Summary Clear'!JBS2)</f>
        <v/>
      </c>
      <c r="JBA13" s="146" t="str">
        <f>IF('Summary Clear'!JBT2=0,"",'Summary Clear'!JBT2)</f>
        <v/>
      </c>
      <c r="JBB13" s="146" t="str">
        <f>IF('Summary Clear'!JBU2=0,"",'Summary Clear'!JBU2)</f>
        <v/>
      </c>
      <c r="JBC13" s="146" t="str">
        <f>IF('Summary Clear'!JBV2=0,"",'Summary Clear'!JBV2)</f>
        <v/>
      </c>
      <c r="JBD13" s="146" t="str">
        <f>IF('Summary Clear'!JBW2=0,"",'Summary Clear'!JBW2)</f>
        <v/>
      </c>
      <c r="JBE13" s="146" t="str">
        <f>IF('Summary Clear'!JBX2=0,"",'Summary Clear'!JBX2)</f>
        <v/>
      </c>
      <c r="JBF13" s="146" t="str">
        <f>IF('Summary Clear'!JBY2=0,"",'Summary Clear'!JBY2)</f>
        <v/>
      </c>
      <c r="JBG13" s="146" t="str">
        <f>IF('Summary Clear'!JBZ2=0,"",'Summary Clear'!JBZ2)</f>
        <v/>
      </c>
      <c r="JBH13" s="146" t="str">
        <f>IF('Summary Clear'!JCA2=0,"",'Summary Clear'!JCA2)</f>
        <v/>
      </c>
      <c r="JBI13" s="146" t="str">
        <f>IF('Summary Clear'!JCB2=0,"",'Summary Clear'!JCB2)</f>
        <v/>
      </c>
      <c r="JBJ13" s="146" t="str">
        <f>IF('Summary Clear'!JCC2=0,"",'Summary Clear'!JCC2)</f>
        <v/>
      </c>
      <c r="JBK13" s="146" t="str">
        <f>IF('Summary Clear'!JCD2=0,"",'Summary Clear'!JCD2)</f>
        <v/>
      </c>
      <c r="JBL13" s="146" t="str">
        <f>IF('Summary Clear'!JCE2=0,"",'Summary Clear'!JCE2)</f>
        <v/>
      </c>
      <c r="JBM13" s="146" t="str">
        <f>IF('Summary Clear'!JCF2=0,"",'Summary Clear'!JCF2)</f>
        <v/>
      </c>
      <c r="JBN13" s="146" t="str">
        <f>IF('Summary Clear'!JCG2=0,"",'Summary Clear'!JCG2)</f>
        <v/>
      </c>
      <c r="JBO13" s="146" t="str">
        <f>IF('Summary Clear'!JCH2=0,"",'Summary Clear'!JCH2)</f>
        <v/>
      </c>
      <c r="JBP13" s="146" t="str">
        <f>IF('Summary Clear'!JCI2=0,"",'Summary Clear'!JCI2)</f>
        <v/>
      </c>
      <c r="JBQ13" s="146" t="str">
        <f>IF('Summary Clear'!JCJ2=0,"",'Summary Clear'!JCJ2)</f>
        <v/>
      </c>
      <c r="JBR13" s="146" t="str">
        <f>IF('Summary Clear'!JCK2=0,"",'Summary Clear'!JCK2)</f>
        <v/>
      </c>
      <c r="JBS13" s="146" t="str">
        <f>IF('Summary Clear'!JCL2=0,"",'Summary Clear'!JCL2)</f>
        <v/>
      </c>
      <c r="JBT13" s="146" t="str">
        <f>IF('Summary Clear'!JCM2=0,"",'Summary Clear'!JCM2)</f>
        <v/>
      </c>
      <c r="JBU13" s="146" t="str">
        <f>IF('Summary Clear'!JCN2=0,"",'Summary Clear'!JCN2)</f>
        <v/>
      </c>
      <c r="JBV13" s="146" t="str">
        <f>IF('Summary Clear'!JCO2=0,"",'Summary Clear'!JCO2)</f>
        <v/>
      </c>
      <c r="JBW13" s="146" t="str">
        <f>IF('Summary Clear'!JCP2=0,"",'Summary Clear'!JCP2)</f>
        <v/>
      </c>
      <c r="JBX13" s="146" t="str">
        <f>IF('Summary Clear'!JCQ2=0,"",'Summary Clear'!JCQ2)</f>
        <v/>
      </c>
      <c r="JBY13" s="146" t="str">
        <f>IF('Summary Clear'!JCR2=0,"",'Summary Clear'!JCR2)</f>
        <v/>
      </c>
      <c r="JBZ13" s="146" t="str">
        <f>IF('Summary Clear'!JCS2=0,"",'Summary Clear'!JCS2)</f>
        <v/>
      </c>
      <c r="JCA13" s="146" t="str">
        <f>IF('Summary Clear'!JCT2=0,"",'Summary Clear'!JCT2)</f>
        <v/>
      </c>
      <c r="JCB13" s="146" t="str">
        <f>IF('Summary Clear'!JCU2=0,"",'Summary Clear'!JCU2)</f>
        <v/>
      </c>
      <c r="JCC13" s="146" t="str">
        <f>IF('Summary Clear'!JCV2=0,"",'Summary Clear'!JCV2)</f>
        <v/>
      </c>
      <c r="JCD13" s="146" t="str">
        <f>IF('Summary Clear'!JCW2=0,"",'Summary Clear'!JCW2)</f>
        <v/>
      </c>
      <c r="JCE13" s="146" t="str">
        <f>IF('Summary Clear'!JCX2=0,"",'Summary Clear'!JCX2)</f>
        <v/>
      </c>
      <c r="JCF13" s="146" t="str">
        <f>IF('Summary Clear'!JCY2=0,"",'Summary Clear'!JCY2)</f>
        <v/>
      </c>
      <c r="JCG13" s="146" t="str">
        <f>IF('Summary Clear'!JCZ2=0,"",'Summary Clear'!JCZ2)</f>
        <v/>
      </c>
      <c r="JCH13" s="146" t="str">
        <f>IF('Summary Clear'!JDA2=0,"",'Summary Clear'!JDA2)</f>
        <v/>
      </c>
      <c r="JCI13" s="146" t="str">
        <f>IF('Summary Clear'!JDB2=0,"",'Summary Clear'!JDB2)</f>
        <v/>
      </c>
      <c r="JCJ13" s="146" t="str">
        <f>IF('Summary Clear'!JDC2=0,"",'Summary Clear'!JDC2)</f>
        <v/>
      </c>
      <c r="JCK13" s="146" t="str">
        <f>IF('Summary Clear'!JDD2=0,"",'Summary Clear'!JDD2)</f>
        <v/>
      </c>
      <c r="JCL13" s="146" t="str">
        <f>IF('Summary Clear'!JDE2=0,"",'Summary Clear'!JDE2)</f>
        <v/>
      </c>
      <c r="JCM13" s="146" t="str">
        <f>IF('Summary Clear'!JDF2=0,"",'Summary Clear'!JDF2)</f>
        <v/>
      </c>
      <c r="JCN13" s="146" t="str">
        <f>IF('Summary Clear'!JDG2=0,"",'Summary Clear'!JDG2)</f>
        <v/>
      </c>
      <c r="JCO13" s="146" t="str">
        <f>IF('Summary Clear'!JDH2=0,"",'Summary Clear'!JDH2)</f>
        <v/>
      </c>
      <c r="JCP13" s="146" t="str">
        <f>IF('Summary Clear'!JDI2=0,"",'Summary Clear'!JDI2)</f>
        <v/>
      </c>
      <c r="JCQ13" s="146" t="str">
        <f>IF('Summary Clear'!JDJ2=0,"",'Summary Clear'!JDJ2)</f>
        <v/>
      </c>
      <c r="JCR13" s="146" t="str">
        <f>IF('Summary Clear'!JDK2=0,"",'Summary Clear'!JDK2)</f>
        <v/>
      </c>
      <c r="JCS13" s="146" t="str">
        <f>IF('Summary Clear'!JDL2=0,"",'Summary Clear'!JDL2)</f>
        <v/>
      </c>
      <c r="JCT13" s="146" t="str">
        <f>IF('Summary Clear'!JDM2=0,"",'Summary Clear'!JDM2)</f>
        <v/>
      </c>
      <c r="JCU13" s="146" t="str">
        <f>IF('Summary Clear'!JDN2=0,"",'Summary Clear'!JDN2)</f>
        <v/>
      </c>
      <c r="JCV13" s="146" t="str">
        <f>IF('Summary Clear'!JDO2=0,"",'Summary Clear'!JDO2)</f>
        <v/>
      </c>
      <c r="JCW13" s="146" t="str">
        <f>IF('Summary Clear'!JDP2=0,"",'Summary Clear'!JDP2)</f>
        <v/>
      </c>
      <c r="JCX13" s="146" t="str">
        <f>IF('Summary Clear'!JDQ2=0,"",'Summary Clear'!JDQ2)</f>
        <v/>
      </c>
      <c r="JCY13" s="146" t="str">
        <f>IF('Summary Clear'!JDR2=0,"",'Summary Clear'!JDR2)</f>
        <v/>
      </c>
      <c r="JCZ13" s="146" t="str">
        <f>IF('Summary Clear'!JDS2=0,"",'Summary Clear'!JDS2)</f>
        <v/>
      </c>
      <c r="JDA13" s="146" t="str">
        <f>IF('Summary Clear'!JDT2=0,"",'Summary Clear'!JDT2)</f>
        <v/>
      </c>
      <c r="JDB13" s="146" t="str">
        <f>IF('Summary Clear'!JDU2=0,"",'Summary Clear'!JDU2)</f>
        <v/>
      </c>
      <c r="JDC13" s="146" t="str">
        <f>IF('Summary Clear'!JDV2=0,"",'Summary Clear'!JDV2)</f>
        <v/>
      </c>
      <c r="JDD13" s="146" t="str">
        <f>IF('Summary Clear'!JDW2=0,"",'Summary Clear'!JDW2)</f>
        <v/>
      </c>
      <c r="JDE13" s="146" t="str">
        <f>IF('Summary Clear'!JDX2=0,"",'Summary Clear'!JDX2)</f>
        <v/>
      </c>
      <c r="JDF13" s="146" t="str">
        <f>IF('Summary Clear'!JDY2=0,"",'Summary Clear'!JDY2)</f>
        <v/>
      </c>
      <c r="JDG13" s="146" t="str">
        <f>IF('Summary Clear'!JDZ2=0,"",'Summary Clear'!JDZ2)</f>
        <v/>
      </c>
      <c r="JDH13" s="146" t="str">
        <f>IF('Summary Clear'!JEA2=0,"",'Summary Clear'!JEA2)</f>
        <v/>
      </c>
      <c r="JDI13" s="146" t="str">
        <f>IF('Summary Clear'!JEB2=0,"",'Summary Clear'!JEB2)</f>
        <v/>
      </c>
      <c r="JDJ13" s="146" t="str">
        <f>IF('Summary Clear'!JEC2=0,"",'Summary Clear'!JEC2)</f>
        <v/>
      </c>
      <c r="JDK13" s="146" t="str">
        <f>IF('Summary Clear'!JED2=0,"",'Summary Clear'!JED2)</f>
        <v/>
      </c>
      <c r="JDL13" s="146" t="str">
        <f>IF('Summary Clear'!JEE2=0,"",'Summary Clear'!JEE2)</f>
        <v/>
      </c>
      <c r="JDM13" s="146" t="str">
        <f>IF('Summary Clear'!JEF2=0,"",'Summary Clear'!JEF2)</f>
        <v/>
      </c>
      <c r="JDN13" s="146" t="str">
        <f>IF('Summary Clear'!JEG2=0,"",'Summary Clear'!JEG2)</f>
        <v/>
      </c>
      <c r="JDO13" s="146" t="str">
        <f>IF('Summary Clear'!JEH2=0,"",'Summary Clear'!JEH2)</f>
        <v/>
      </c>
      <c r="JDP13" s="146" t="str">
        <f>IF('Summary Clear'!JEI2=0,"",'Summary Clear'!JEI2)</f>
        <v/>
      </c>
      <c r="JDQ13" s="146" t="str">
        <f>IF('Summary Clear'!JEJ2=0,"",'Summary Clear'!JEJ2)</f>
        <v/>
      </c>
      <c r="JDR13" s="146" t="str">
        <f>IF('Summary Clear'!JEK2=0,"",'Summary Clear'!JEK2)</f>
        <v/>
      </c>
      <c r="JDS13" s="146" t="str">
        <f>IF('Summary Clear'!JEL2=0,"",'Summary Clear'!JEL2)</f>
        <v/>
      </c>
      <c r="JDT13" s="146" t="str">
        <f>IF('Summary Clear'!JEM2=0,"",'Summary Clear'!JEM2)</f>
        <v/>
      </c>
      <c r="JDU13" s="146" t="str">
        <f>IF('Summary Clear'!JEN2=0,"",'Summary Clear'!JEN2)</f>
        <v/>
      </c>
      <c r="JDV13" s="146" t="str">
        <f>IF('Summary Clear'!JEO2=0,"",'Summary Clear'!JEO2)</f>
        <v/>
      </c>
      <c r="JDW13" s="146" t="str">
        <f>IF('Summary Clear'!JEP2=0,"",'Summary Clear'!JEP2)</f>
        <v/>
      </c>
      <c r="JDX13" s="146" t="str">
        <f>IF('Summary Clear'!JEQ2=0,"",'Summary Clear'!JEQ2)</f>
        <v/>
      </c>
      <c r="JDY13" s="146" t="str">
        <f>IF('Summary Clear'!JER2=0,"",'Summary Clear'!JER2)</f>
        <v/>
      </c>
      <c r="JDZ13" s="146" t="str">
        <f>IF('Summary Clear'!JES2=0,"",'Summary Clear'!JES2)</f>
        <v/>
      </c>
      <c r="JEA13" s="146" t="str">
        <f>IF('Summary Clear'!JET2=0,"",'Summary Clear'!JET2)</f>
        <v/>
      </c>
      <c r="JEB13" s="146" t="str">
        <f>IF('Summary Clear'!JEU2=0,"",'Summary Clear'!JEU2)</f>
        <v/>
      </c>
      <c r="JEC13" s="146" t="str">
        <f>IF('Summary Clear'!JEV2=0,"",'Summary Clear'!JEV2)</f>
        <v/>
      </c>
      <c r="JED13" s="146" t="str">
        <f>IF('Summary Clear'!JEW2=0,"",'Summary Clear'!JEW2)</f>
        <v/>
      </c>
      <c r="JEE13" s="146" t="str">
        <f>IF('Summary Clear'!JEX2=0,"",'Summary Clear'!JEX2)</f>
        <v/>
      </c>
      <c r="JEF13" s="146" t="str">
        <f>IF('Summary Clear'!JEY2=0,"",'Summary Clear'!JEY2)</f>
        <v/>
      </c>
      <c r="JEG13" s="146" t="str">
        <f>IF('Summary Clear'!JEZ2=0,"",'Summary Clear'!JEZ2)</f>
        <v/>
      </c>
      <c r="JEH13" s="146" t="str">
        <f>IF('Summary Clear'!JFA2=0,"",'Summary Clear'!JFA2)</f>
        <v/>
      </c>
      <c r="JEI13" s="146" t="str">
        <f>IF('Summary Clear'!JFB2=0,"",'Summary Clear'!JFB2)</f>
        <v/>
      </c>
      <c r="JEJ13" s="146" t="str">
        <f>IF('Summary Clear'!JFC2=0,"",'Summary Clear'!JFC2)</f>
        <v/>
      </c>
      <c r="JEK13" s="146" t="str">
        <f>IF('Summary Clear'!JFD2=0,"",'Summary Clear'!JFD2)</f>
        <v/>
      </c>
      <c r="JEL13" s="146" t="str">
        <f>IF('Summary Clear'!JFE2=0,"",'Summary Clear'!JFE2)</f>
        <v/>
      </c>
      <c r="JEM13" s="146" t="str">
        <f>IF('Summary Clear'!JFF2=0,"",'Summary Clear'!JFF2)</f>
        <v/>
      </c>
      <c r="JEN13" s="146" t="str">
        <f>IF('Summary Clear'!JFG2=0,"",'Summary Clear'!JFG2)</f>
        <v/>
      </c>
      <c r="JEO13" s="146" t="str">
        <f>IF('Summary Clear'!JFH2=0,"",'Summary Clear'!JFH2)</f>
        <v/>
      </c>
      <c r="JEP13" s="146" t="str">
        <f>IF('Summary Clear'!JFI2=0,"",'Summary Clear'!JFI2)</f>
        <v/>
      </c>
      <c r="JEQ13" s="146" t="str">
        <f>IF('Summary Clear'!JFJ2=0,"",'Summary Clear'!JFJ2)</f>
        <v/>
      </c>
      <c r="JER13" s="146" t="str">
        <f>IF('Summary Clear'!JFK2=0,"",'Summary Clear'!JFK2)</f>
        <v/>
      </c>
      <c r="JES13" s="146" t="str">
        <f>IF('Summary Clear'!JFL2=0,"",'Summary Clear'!JFL2)</f>
        <v/>
      </c>
      <c r="JET13" s="146" t="str">
        <f>IF('Summary Clear'!JFM2=0,"",'Summary Clear'!JFM2)</f>
        <v/>
      </c>
      <c r="JEU13" s="146" t="str">
        <f>IF('Summary Clear'!JFN2=0,"",'Summary Clear'!JFN2)</f>
        <v/>
      </c>
      <c r="JEV13" s="146" t="str">
        <f>IF('Summary Clear'!JFO2=0,"",'Summary Clear'!JFO2)</f>
        <v/>
      </c>
      <c r="JEW13" s="146" t="str">
        <f>IF('Summary Clear'!JFP2=0,"",'Summary Clear'!JFP2)</f>
        <v/>
      </c>
      <c r="JEX13" s="146" t="str">
        <f>IF('Summary Clear'!JFQ2=0,"",'Summary Clear'!JFQ2)</f>
        <v/>
      </c>
      <c r="JEY13" s="146" t="str">
        <f>IF('Summary Clear'!JFR2=0,"",'Summary Clear'!JFR2)</f>
        <v/>
      </c>
      <c r="JEZ13" s="146" t="str">
        <f>IF('Summary Clear'!JFS2=0,"",'Summary Clear'!JFS2)</f>
        <v/>
      </c>
      <c r="JFA13" s="146" t="str">
        <f>IF('Summary Clear'!JFT2=0,"",'Summary Clear'!JFT2)</f>
        <v/>
      </c>
      <c r="JFB13" s="146" t="str">
        <f>IF('Summary Clear'!JFU2=0,"",'Summary Clear'!JFU2)</f>
        <v/>
      </c>
      <c r="JFC13" s="146" t="str">
        <f>IF('Summary Clear'!JFV2=0,"",'Summary Clear'!JFV2)</f>
        <v/>
      </c>
      <c r="JFD13" s="146" t="str">
        <f>IF('Summary Clear'!JFW2=0,"",'Summary Clear'!JFW2)</f>
        <v/>
      </c>
      <c r="JFE13" s="146" t="str">
        <f>IF('Summary Clear'!JFX2=0,"",'Summary Clear'!JFX2)</f>
        <v/>
      </c>
      <c r="JFF13" s="146" t="str">
        <f>IF('Summary Clear'!JFY2=0,"",'Summary Clear'!JFY2)</f>
        <v/>
      </c>
      <c r="JFG13" s="146" t="str">
        <f>IF('Summary Clear'!JFZ2=0,"",'Summary Clear'!JFZ2)</f>
        <v/>
      </c>
      <c r="JFH13" s="146" t="str">
        <f>IF('Summary Clear'!JGA2=0,"",'Summary Clear'!JGA2)</f>
        <v/>
      </c>
      <c r="JFI13" s="146" t="str">
        <f>IF('Summary Clear'!JGB2=0,"",'Summary Clear'!JGB2)</f>
        <v/>
      </c>
      <c r="JFJ13" s="146" t="str">
        <f>IF('Summary Clear'!JGC2=0,"",'Summary Clear'!JGC2)</f>
        <v/>
      </c>
      <c r="JFK13" s="146" t="str">
        <f>IF('Summary Clear'!JGD2=0,"",'Summary Clear'!JGD2)</f>
        <v/>
      </c>
      <c r="JFL13" s="146" t="str">
        <f>IF('Summary Clear'!JGE2=0,"",'Summary Clear'!JGE2)</f>
        <v/>
      </c>
      <c r="JFM13" s="146" t="str">
        <f>IF('Summary Clear'!JGF2=0,"",'Summary Clear'!JGF2)</f>
        <v/>
      </c>
      <c r="JFN13" s="146" t="str">
        <f>IF('Summary Clear'!JGG2=0,"",'Summary Clear'!JGG2)</f>
        <v/>
      </c>
      <c r="JFO13" s="146" t="str">
        <f>IF('Summary Clear'!JGH2=0,"",'Summary Clear'!JGH2)</f>
        <v/>
      </c>
      <c r="JFP13" s="146" t="str">
        <f>IF('Summary Clear'!JGI2=0,"",'Summary Clear'!JGI2)</f>
        <v/>
      </c>
      <c r="JFQ13" s="146" t="str">
        <f>IF('Summary Clear'!JGJ2=0,"",'Summary Clear'!JGJ2)</f>
        <v/>
      </c>
      <c r="JFR13" s="146" t="str">
        <f>IF('Summary Clear'!JGK2=0,"",'Summary Clear'!JGK2)</f>
        <v/>
      </c>
      <c r="JFS13" s="146" t="str">
        <f>IF('Summary Clear'!JGL2=0,"",'Summary Clear'!JGL2)</f>
        <v/>
      </c>
      <c r="JFT13" s="146" t="str">
        <f>IF('Summary Clear'!JGM2=0,"",'Summary Clear'!JGM2)</f>
        <v/>
      </c>
      <c r="JFU13" s="146" t="str">
        <f>IF('Summary Clear'!JGN2=0,"",'Summary Clear'!JGN2)</f>
        <v/>
      </c>
      <c r="JFV13" s="146" t="str">
        <f>IF('Summary Clear'!JGO2=0,"",'Summary Clear'!JGO2)</f>
        <v/>
      </c>
      <c r="JFW13" s="146" t="str">
        <f>IF('Summary Clear'!JGP2=0,"",'Summary Clear'!JGP2)</f>
        <v/>
      </c>
      <c r="JFX13" s="146" t="str">
        <f>IF('Summary Clear'!JGQ2=0,"",'Summary Clear'!JGQ2)</f>
        <v/>
      </c>
      <c r="JFY13" s="146" t="str">
        <f>IF('Summary Clear'!JGR2=0,"",'Summary Clear'!JGR2)</f>
        <v/>
      </c>
      <c r="JFZ13" s="146" t="str">
        <f>IF('Summary Clear'!JGS2=0,"",'Summary Clear'!JGS2)</f>
        <v/>
      </c>
      <c r="JGA13" s="146" t="str">
        <f>IF('Summary Clear'!JGT2=0,"",'Summary Clear'!JGT2)</f>
        <v/>
      </c>
      <c r="JGB13" s="146" t="str">
        <f>IF('Summary Clear'!JGU2=0,"",'Summary Clear'!JGU2)</f>
        <v/>
      </c>
      <c r="JGC13" s="146" t="str">
        <f>IF('Summary Clear'!JGV2=0,"",'Summary Clear'!JGV2)</f>
        <v/>
      </c>
      <c r="JGD13" s="146" t="str">
        <f>IF('Summary Clear'!JGW2=0,"",'Summary Clear'!JGW2)</f>
        <v/>
      </c>
      <c r="JGE13" s="146" t="str">
        <f>IF('Summary Clear'!JGX2=0,"",'Summary Clear'!JGX2)</f>
        <v/>
      </c>
      <c r="JGF13" s="146" t="str">
        <f>IF('Summary Clear'!JGY2=0,"",'Summary Clear'!JGY2)</f>
        <v/>
      </c>
      <c r="JGG13" s="146" t="str">
        <f>IF('Summary Clear'!JGZ2=0,"",'Summary Clear'!JGZ2)</f>
        <v/>
      </c>
      <c r="JGH13" s="146" t="str">
        <f>IF('Summary Clear'!JHA2=0,"",'Summary Clear'!JHA2)</f>
        <v/>
      </c>
      <c r="JGI13" s="146" t="str">
        <f>IF('Summary Clear'!JHB2=0,"",'Summary Clear'!JHB2)</f>
        <v/>
      </c>
      <c r="JGJ13" s="146" t="str">
        <f>IF('Summary Clear'!JHC2=0,"",'Summary Clear'!JHC2)</f>
        <v/>
      </c>
      <c r="JGK13" s="146" t="str">
        <f>IF('Summary Clear'!JHD2=0,"",'Summary Clear'!JHD2)</f>
        <v/>
      </c>
      <c r="JGL13" s="146" t="str">
        <f>IF('Summary Clear'!JHE2=0,"",'Summary Clear'!JHE2)</f>
        <v/>
      </c>
      <c r="JGM13" s="146" t="str">
        <f>IF('Summary Clear'!JHF2=0,"",'Summary Clear'!JHF2)</f>
        <v/>
      </c>
      <c r="JGN13" s="146" t="str">
        <f>IF('Summary Clear'!JHG2=0,"",'Summary Clear'!JHG2)</f>
        <v/>
      </c>
      <c r="JGO13" s="146" t="str">
        <f>IF('Summary Clear'!JHH2=0,"",'Summary Clear'!JHH2)</f>
        <v/>
      </c>
      <c r="JGP13" s="146" t="str">
        <f>IF('Summary Clear'!JHI2=0,"",'Summary Clear'!JHI2)</f>
        <v/>
      </c>
      <c r="JGQ13" s="146" t="str">
        <f>IF('Summary Clear'!JHJ2=0,"",'Summary Clear'!JHJ2)</f>
        <v/>
      </c>
      <c r="JGR13" s="146" t="str">
        <f>IF('Summary Clear'!JHK2=0,"",'Summary Clear'!JHK2)</f>
        <v/>
      </c>
      <c r="JGS13" s="146" t="str">
        <f>IF('Summary Clear'!JHL2=0,"",'Summary Clear'!JHL2)</f>
        <v/>
      </c>
      <c r="JGT13" s="146" t="str">
        <f>IF('Summary Clear'!JHM2=0,"",'Summary Clear'!JHM2)</f>
        <v/>
      </c>
      <c r="JGU13" s="146" t="str">
        <f>IF('Summary Clear'!JHN2=0,"",'Summary Clear'!JHN2)</f>
        <v/>
      </c>
      <c r="JGV13" s="146" t="str">
        <f>IF('Summary Clear'!JHO2=0,"",'Summary Clear'!JHO2)</f>
        <v/>
      </c>
      <c r="JGW13" s="146" t="str">
        <f>IF('Summary Clear'!JHP2=0,"",'Summary Clear'!JHP2)</f>
        <v/>
      </c>
      <c r="JGX13" s="146" t="str">
        <f>IF('Summary Clear'!JHQ2=0,"",'Summary Clear'!JHQ2)</f>
        <v/>
      </c>
      <c r="JGY13" s="146" t="str">
        <f>IF('Summary Clear'!JHR2=0,"",'Summary Clear'!JHR2)</f>
        <v/>
      </c>
      <c r="JGZ13" s="146" t="str">
        <f>IF('Summary Clear'!JHS2=0,"",'Summary Clear'!JHS2)</f>
        <v/>
      </c>
      <c r="JHA13" s="146" t="str">
        <f>IF('Summary Clear'!JHT2=0,"",'Summary Clear'!JHT2)</f>
        <v/>
      </c>
      <c r="JHB13" s="146" t="str">
        <f>IF('Summary Clear'!JHU2=0,"",'Summary Clear'!JHU2)</f>
        <v/>
      </c>
      <c r="JHC13" s="146" t="str">
        <f>IF('Summary Clear'!JHV2=0,"",'Summary Clear'!JHV2)</f>
        <v/>
      </c>
      <c r="JHD13" s="146" t="str">
        <f>IF('Summary Clear'!JHW2=0,"",'Summary Clear'!JHW2)</f>
        <v/>
      </c>
      <c r="JHE13" s="146" t="str">
        <f>IF('Summary Clear'!JHX2=0,"",'Summary Clear'!JHX2)</f>
        <v/>
      </c>
      <c r="JHF13" s="146" t="str">
        <f>IF('Summary Clear'!JHY2=0,"",'Summary Clear'!JHY2)</f>
        <v/>
      </c>
      <c r="JHG13" s="146" t="str">
        <f>IF('Summary Clear'!JHZ2=0,"",'Summary Clear'!JHZ2)</f>
        <v/>
      </c>
      <c r="JHH13" s="146" t="str">
        <f>IF('Summary Clear'!JIA2=0,"",'Summary Clear'!JIA2)</f>
        <v/>
      </c>
      <c r="JHI13" s="146" t="str">
        <f>IF('Summary Clear'!JIB2=0,"",'Summary Clear'!JIB2)</f>
        <v/>
      </c>
      <c r="JHJ13" s="146" t="str">
        <f>IF('Summary Clear'!JIC2=0,"",'Summary Clear'!JIC2)</f>
        <v/>
      </c>
      <c r="JHK13" s="146" t="str">
        <f>IF('Summary Clear'!JID2=0,"",'Summary Clear'!JID2)</f>
        <v/>
      </c>
      <c r="JHL13" s="146" t="str">
        <f>IF('Summary Clear'!JIE2=0,"",'Summary Clear'!JIE2)</f>
        <v/>
      </c>
      <c r="JHM13" s="146" t="str">
        <f>IF('Summary Clear'!JIF2=0,"",'Summary Clear'!JIF2)</f>
        <v/>
      </c>
      <c r="JHN13" s="146" t="str">
        <f>IF('Summary Clear'!JIG2=0,"",'Summary Clear'!JIG2)</f>
        <v/>
      </c>
      <c r="JHO13" s="146" t="str">
        <f>IF('Summary Clear'!JIH2=0,"",'Summary Clear'!JIH2)</f>
        <v/>
      </c>
      <c r="JHP13" s="146" t="str">
        <f>IF('Summary Clear'!JII2=0,"",'Summary Clear'!JII2)</f>
        <v/>
      </c>
      <c r="JHQ13" s="146" t="str">
        <f>IF('Summary Clear'!JIJ2=0,"",'Summary Clear'!JIJ2)</f>
        <v/>
      </c>
      <c r="JHR13" s="146" t="str">
        <f>IF('Summary Clear'!JIK2=0,"",'Summary Clear'!JIK2)</f>
        <v/>
      </c>
      <c r="JHS13" s="146" t="str">
        <f>IF('Summary Clear'!JIL2=0,"",'Summary Clear'!JIL2)</f>
        <v/>
      </c>
      <c r="JHT13" s="146" t="str">
        <f>IF('Summary Clear'!JIM2=0,"",'Summary Clear'!JIM2)</f>
        <v/>
      </c>
      <c r="JHU13" s="146" t="str">
        <f>IF('Summary Clear'!JIN2=0,"",'Summary Clear'!JIN2)</f>
        <v/>
      </c>
      <c r="JHV13" s="146" t="str">
        <f>IF('Summary Clear'!JIO2=0,"",'Summary Clear'!JIO2)</f>
        <v/>
      </c>
      <c r="JHW13" s="146" t="str">
        <f>IF('Summary Clear'!JIP2=0,"",'Summary Clear'!JIP2)</f>
        <v/>
      </c>
      <c r="JHX13" s="146" t="str">
        <f>IF('Summary Clear'!JIQ2=0,"",'Summary Clear'!JIQ2)</f>
        <v/>
      </c>
      <c r="JHY13" s="146" t="str">
        <f>IF('Summary Clear'!JIR2=0,"",'Summary Clear'!JIR2)</f>
        <v/>
      </c>
      <c r="JHZ13" s="146" t="str">
        <f>IF('Summary Clear'!JIS2=0,"",'Summary Clear'!JIS2)</f>
        <v/>
      </c>
      <c r="JIA13" s="146" t="str">
        <f>IF('Summary Clear'!JIT2=0,"",'Summary Clear'!JIT2)</f>
        <v/>
      </c>
      <c r="JIB13" s="146" t="str">
        <f>IF('Summary Clear'!JIU2=0,"",'Summary Clear'!JIU2)</f>
        <v/>
      </c>
      <c r="JIC13" s="146" t="str">
        <f>IF('Summary Clear'!JIV2=0,"",'Summary Clear'!JIV2)</f>
        <v/>
      </c>
      <c r="JID13" s="146" t="str">
        <f>IF('Summary Clear'!JIW2=0,"",'Summary Clear'!JIW2)</f>
        <v/>
      </c>
      <c r="JIE13" s="146" t="str">
        <f>IF('Summary Clear'!JIX2=0,"",'Summary Clear'!JIX2)</f>
        <v/>
      </c>
      <c r="JIF13" s="146" t="str">
        <f>IF('Summary Clear'!JIY2=0,"",'Summary Clear'!JIY2)</f>
        <v/>
      </c>
      <c r="JIG13" s="146" t="str">
        <f>IF('Summary Clear'!JIZ2=0,"",'Summary Clear'!JIZ2)</f>
        <v/>
      </c>
      <c r="JIH13" s="146" t="str">
        <f>IF('Summary Clear'!JJA2=0,"",'Summary Clear'!JJA2)</f>
        <v/>
      </c>
      <c r="JII13" s="146" t="str">
        <f>IF('Summary Clear'!JJB2=0,"",'Summary Clear'!JJB2)</f>
        <v/>
      </c>
      <c r="JIJ13" s="146" t="str">
        <f>IF('Summary Clear'!JJC2=0,"",'Summary Clear'!JJC2)</f>
        <v/>
      </c>
      <c r="JIK13" s="146" t="str">
        <f>IF('Summary Clear'!JJD2=0,"",'Summary Clear'!JJD2)</f>
        <v/>
      </c>
      <c r="JIL13" s="146" t="str">
        <f>IF('Summary Clear'!JJE2=0,"",'Summary Clear'!JJE2)</f>
        <v/>
      </c>
      <c r="JIM13" s="146" t="str">
        <f>IF('Summary Clear'!JJF2=0,"",'Summary Clear'!JJF2)</f>
        <v/>
      </c>
      <c r="JIN13" s="146" t="str">
        <f>IF('Summary Clear'!JJG2=0,"",'Summary Clear'!JJG2)</f>
        <v/>
      </c>
      <c r="JIO13" s="146" t="str">
        <f>IF('Summary Clear'!JJH2=0,"",'Summary Clear'!JJH2)</f>
        <v/>
      </c>
      <c r="JIP13" s="146" t="str">
        <f>IF('Summary Clear'!JJI2=0,"",'Summary Clear'!JJI2)</f>
        <v/>
      </c>
      <c r="JIQ13" s="146" t="str">
        <f>IF('Summary Clear'!JJJ2=0,"",'Summary Clear'!JJJ2)</f>
        <v/>
      </c>
      <c r="JIR13" s="146" t="str">
        <f>IF('Summary Clear'!JJK2=0,"",'Summary Clear'!JJK2)</f>
        <v/>
      </c>
      <c r="JIS13" s="146" t="str">
        <f>IF('Summary Clear'!JJL2=0,"",'Summary Clear'!JJL2)</f>
        <v/>
      </c>
      <c r="JIT13" s="146" t="str">
        <f>IF('Summary Clear'!JJM2=0,"",'Summary Clear'!JJM2)</f>
        <v/>
      </c>
      <c r="JIU13" s="146" t="str">
        <f>IF('Summary Clear'!JJN2=0,"",'Summary Clear'!JJN2)</f>
        <v/>
      </c>
      <c r="JIV13" s="146" t="str">
        <f>IF('Summary Clear'!JJO2=0,"",'Summary Clear'!JJO2)</f>
        <v/>
      </c>
      <c r="JIW13" s="146" t="str">
        <f>IF('Summary Clear'!JJP2=0,"",'Summary Clear'!JJP2)</f>
        <v/>
      </c>
      <c r="JIX13" s="146" t="str">
        <f>IF('Summary Clear'!JJQ2=0,"",'Summary Clear'!JJQ2)</f>
        <v/>
      </c>
      <c r="JIY13" s="146" t="str">
        <f>IF('Summary Clear'!JJR2=0,"",'Summary Clear'!JJR2)</f>
        <v/>
      </c>
      <c r="JIZ13" s="146" t="str">
        <f>IF('Summary Clear'!JJS2=0,"",'Summary Clear'!JJS2)</f>
        <v/>
      </c>
      <c r="JJA13" s="146" t="str">
        <f>IF('Summary Clear'!JJT2=0,"",'Summary Clear'!JJT2)</f>
        <v/>
      </c>
      <c r="JJB13" s="146" t="str">
        <f>IF('Summary Clear'!JJU2=0,"",'Summary Clear'!JJU2)</f>
        <v/>
      </c>
      <c r="JJC13" s="146" t="str">
        <f>IF('Summary Clear'!JJV2=0,"",'Summary Clear'!JJV2)</f>
        <v/>
      </c>
      <c r="JJD13" s="146" t="str">
        <f>IF('Summary Clear'!JJW2=0,"",'Summary Clear'!JJW2)</f>
        <v/>
      </c>
      <c r="JJE13" s="146" t="str">
        <f>IF('Summary Clear'!JJX2=0,"",'Summary Clear'!JJX2)</f>
        <v/>
      </c>
      <c r="JJF13" s="146" t="str">
        <f>IF('Summary Clear'!JJY2=0,"",'Summary Clear'!JJY2)</f>
        <v/>
      </c>
      <c r="JJG13" s="146" t="str">
        <f>IF('Summary Clear'!JJZ2=0,"",'Summary Clear'!JJZ2)</f>
        <v/>
      </c>
      <c r="JJH13" s="146" t="str">
        <f>IF('Summary Clear'!JKA2=0,"",'Summary Clear'!JKA2)</f>
        <v/>
      </c>
      <c r="JJI13" s="146" t="str">
        <f>IF('Summary Clear'!JKB2=0,"",'Summary Clear'!JKB2)</f>
        <v/>
      </c>
      <c r="JJJ13" s="146" t="str">
        <f>IF('Summary Clear'!JKC2=0,"",'Summary Clear'!JKC2)</f>
        <v/>
      </c>
      <c r="JJK13" s="146" t="str">
        <f>IF('Summary Clear'!JKD2=0,"",'Summary Clear'!JKD2)</f>
        <v/>
      </c>
      <c r="JJL13" s="146" t="str">
        <f>IF('Summary Clear'!JKE2=0,"",'Summary Clear'!JKE2)</f>
        <v/>
      </c>
      <c r="JJM13" s="146" t="str">
        <f>IF('Summary Clear'!JKF2=0,"",'Summary Clear'!JKF2)</f>
        <v/>
      </c>
      <c r="JJN13" s="146" t="str">
        <f>IF('Summary Clear'!JKG2=0,"",'Summary Clear'!JKG2)</f>
        <v/>
      </c>
      <c r="JJO13" s="146" t="str">
        <f>IF('Summary Clear'!JKH2=0,"",'Summary Clear'!JKH2)</f>
        <v/>
      </c>
      <c r="JJP13" s="146" t="str">
        <f>IF('Summary Clear'!JKI2=0,"",'Summary Clear'!JKI2)</f>
        <v/>
      </c>
      <c r="JJQ13" s="146" t="str">
        <f>IF('Summary Clear'!JKJ2=0,"",'Summary Clear'!JKJ2)</f>
        <v/>
      </c>
      <c r="JJR13" s="146" t="str">
        <f>IF('Summary Clear'!JKK2=0,"",'Summary Clear'!JKK2)</f>
        <v/>
      </c>
      <c r="JJS13" s="146" t="str">
        <f>IF('Summary Clear'!JKL2=0,"",'Summary Clear'!JKL2)</f>
        <v/>
      </c>
      <c r="JJT13" s="146" t="str">
        <f>IF('Summary Clear'!JKM2=0,"",'Summary Clear'!JKM2)</f>
        <v/>
      </c>
      <c r="JJU13" s="146" t="str">
        <f>IF('Summary Clear'!JKN2=0,"",'Summary Clear'!JKN2)</f>
        <v/>
      </c>
      <c r="JJV13" s="146" t="str">
        <f>IF('Summary Clear'!JKO2=0,"",'Summary Clear'!JKO2)</f>
        <v/>
      </c>
      <c r="JJW13" s="146" t="str">
        <f>IF('Summary Clear'!JKP2=0,"",'Summary Clear'!JKP2)</f>
        <v/>
      </c>
      <c r="JJX13" s="146" t="str">
        <f>IF('Summary Clear'!JKQ2=0,"",'Summary Clear'!JKQ2)</f>
        <v/>
      </c>
      <c r="JJY13" s="146" t="str">
        <f>IF('Summary Clear'!JKR2=0,"",'Summary Clear'!JKR2)</f>
        <v/>
      </c>
      <c r="JJZ13" s="146" t="str">
        <f>IF('Summary Clear'!JKS2=0,"",'Summary Clear'!JKS2)</f>
        <v/>
      </c>
      <c r="JKA13" s="146" t="str">
        <f>IF('Summary Clear'!JKT2=0,"",'Summary Clear'!JKT2)</f>
        <v/>
      </c>
      <c r="JKB13" s="146" t="str">
        <f>IF('Summary Clear'!JKU2=0,"",'Summary Clear'!JKU2)</f>
        <v/>
      </c>
      <c r="JKC13" s="146" t="str">
        <f>IF('Summary Clear'!JKV2=0,"",'Summary Clear'!JKV2)</f>
        <v/>
      </c>
      <c r="JKD13" s="146" t="str">
        <f>IF('Summary Clear'!JKW2=0,"",'Summary Clear'!JKW2)</f>
        <v/>
      </c>
      <c r="JKE13" s="146" t="str">
        <f>IF('Summary Clear'!JKX2=0,"",'Summary Clear'!JKX2)</f>
        <v/>
      </c>
      <c r="JKF13" s="146" t="str">
        <f>IF('Summary Clear'!JKY2=0,"",'Summary Clear'!JKY2)</f>
        <v/>
      </c>
      <c r="JKG13" s="146" t="str">
        <f>IF('Summary Clear'!JKZ2=0,"",'Summary Clear'!JKZ2)</f>
        <v/>
      </c>
      <c r="JKH13" s="146" t="str">
        <f>IF('Summary Clear'!JLA2=0,"",'Summary Clear'!JLA2)</f>
        <v/>
      </c>
      <c r="JKI13" s="146" t="str">
        <f>IF('Summary Clear'!JLB2=0,"",'Summary Clear'!JLB2)</f>
        <v/>
      </c>
      <c r="JKJ13" s="146" t="str">
        <f>IF('Summary Clear'!JLC2=0,"",'Summary Clear'!JLC2)</f>
        <v/>
      </c>
      <c r="JKK13" s="146" t="str">
        <f>IF('Summary Clear'!JLD2=0,"",'Summary Clear'!JLD2)</f>
        <v/>
      </c>
      <c r="JKL13" s="146" t="str">
        <f>IF('Summary Clear'!JLE2=0,"",'Summary Clear'!JLE2)</f>
        <v/>
      </c>
      <c r="JKM13" s="146" t="str">
        <f>IF('Summary Clear'!JLF2=0,"",'Summary Clear'!JLF2)</f>
        <v/>
      </c>
      <c r="JKN13" s="146" t="str">
        <f>IF('Summary Clear'!JLG2=0,"",'Summary Clear'!JLG2)</f>
        <v/>
      </c>
      <c r="JKO13" s="146" t="str">
        <f>IF('Summary Clear'!JLH2=0,"",'Summary Clear'!JLH2)</f>
        <v/>
      </c>
      <c r="JKP13" s="146" t="str">
        <f>IF('Summary Clear'!JLI2=0,"",'Summary Clear'!JLI2)</f>
        <v/>
      </c>
      <c r="JKQ13" s="146" t="str">
        <f>IF('Summary Clear'!JLJ2=0,"",'Summary Clear'!JLJ2)</f>
        <v/>
      </c>
      <c r="JKR13" s="146" t="str">
        <f>IF('Summary Clear'!JLK2=0,"",'Summary Clear'!JLK2)</f>
        <v/>
      </c>
      <c r="JKS13" s="146" t="str">
        <f>IF('Summary Clear'!JLL2=0,"",'Summary Clear'!JLL2)</f>
        <v/>
      </c>
      <c r="JKT13" s="146" t="str">
        <f>IF('Summary Clear'!JLM2=0,"",'Summary Clear'!JLM2)</f>
        <v/>
      </c>
      <c r="JKU13" s="146" t="str">
        <f>IF('Summary Clear'!JLN2=0,"",'Summary Clear'!JLN2)</f>
        <v/>
      </c>
      <c r="JKV13" s="146" t="str">
        <f>IF('Summary Clear'!JLO2=0,"",'Summary Clear'!JLO2)</f>
        <v/>
      </c>
      <c r="JKW13" s="146" t="str">
        <f>IF('Summary Clear'!JLP2=0,"",'Summary Clear'!JLP2)</f>
        <v/>
      </c>
      <c r="JKX13" s="146" t="str">
        <f>IF('Summary Clear'!JLQ2=0,"",'Summary Clear'!JLQ2)</f>
        <v/>
      </c>
      <c r="JKY13" s="146" t="str">
        <f>IF('Summary Clear'!JLR2=0,"",'Summary Clear'!JLR2)</f>
        <v/>
      </c>
      <c r="JKZ13" s="146" t="str">
        <f>IF('Summary Clear'!JLS2=0,"",'Summary Clear'!JLS2)</f>
        <v/>
      </c>
      <c r="JLA13" s="146" t="str">
        <f>IF('Summary Clear'!JLT2=0,"",'Summary Clear'!JLT2)</f>
        <v/>
      </c>
      <c r="JLB13" s="146" t="str">
        <f>IF('Summary Clear'!JLU2=0,"",'Summary Clear'!JLU2)</f>
        <v/>
      </c>
      <c r="JLC13" s="146" t="str">
        <f>IF('Summary Clear'!JLV2=0,"",'Summary Clear'!JLV2)</f>
        <v/>
      </c>
      <c r="JLD13" s="146" t="str">
        <f>IF('Summary Clear'!JLW2=0,"",'Summary Clear'!JLW2)</f>
        <v/>
      </c>
      <c r="JLE13" s="146" t="str">
        <f>IF('Summary Clear'!JLX2=0,"",'Summary Clear'!JLX2)</f>
        <v/>
      </c>
      <c r="JLF13" s="146" t="str">
        <f>IF('Summary Clear'!JLY2=0,"",'Summary Clear'!JLY2)</f>
        <v/>
      </c>
      <c r="JLG13" s="146" t="str">
        <f>IF('Summary Clear'!JLZ2=0,"",'Summary Clear'!JLZ2)</f>
        <v/>
      </c>
      <c r="JLH13" s="146" t="str">
        <f>IF('Summary Clear'!JMA2=0,"",'Summary Clear'!JMA2)</f>
        <v/>
      </c>
      <c r="JLI13" s="146" t="str">
        <f>IF('Summary Clear'!JMB2=0,"",'Summary Clear'!JMB2)</f>
        <v/>
      </c>
      <c r="JLJ13" s="146" t="str">
        <f>IF('Summary Clear'!JMC2=0,"",'Summary Clear'!JMC2)</f>
        <v/>
      </c>
      <c r="JLK13" s="146" t="str">
        <f>IF('Summary Clear'!JMD2=0,"",'Summary Clear'!JMD2)</f>
        <v/>
      </c>
      <c r="JLL13" s="146" t="str">
        <f>IF('Summary Clear'!JME2=0,"",'Summary Clear'!JME2)</f>
        <v/>
      </c>
      <c r="JLM13" s="146" t="str">
        <f>IF('Summary Clear'!JMF2=0,"",'Summary Clear'!JMF2)</f>
        <v/>
      </c>
      <c r="JLN13" s="146" t="str">
        <f>IF('Summary Clear'!JMG2=0,"",'Summary Clear'!JMG2)</f>
        <v/>
      </c>
      <c r="JLO13" s="146" t="str">
        <f>IF('Summary Clear'!JMH2=0,"",'Summary Clear'!JMH2)</f>
        <v/>
      </c>
      <c r="JLP13" s="146" t="str">
        <f>IF('Summary Clear'!JMI2=0,"",'Summary Clear'!JMI2)</f>
        <v/>
      </c>
      <c r="JLQ13" s="146" t="str">
        <f>IF('Summary Clear'!JMJ2=0,"",'Summary Clear'!JMJ2)</f>
        <v/>
      </c>
      <c r="JLR13" s="146" t="str">
        <f>IF('Summary Clear'!JMK2=0,"",'Summary Clear'!JMK2)</f>
        <v/>
      </c>
      <c r="JLS13" s="146" t="str">
        <f>IF('Summary Clear'!JML2=0,"",'Summary Clear'!JML2)</f>
        <v/>
      </c>
      <c r="JLT13" s="146" t="str">
        <f>IF('Summary Clear'!JMM2=0,"",'Summary Clear'!JMM2)</f>
        <v/>
      </c>
      <c r="JLU13" s="146" t="str">
        <f>IF('Summary Clear'!JMN2=0,"",'Summary Clear'!JMN2)</f>
        <v/>
      </c>
      <c r="JLV13" s="146" t="str">
        <f>IF('Summary Clear'!JMO2=0,"",'Summary Clear'!JMO2)</f>
        <v/>
      </c>
      <c r="JLW13" s="146" t="str">
        <f>IF('Summary Clear'!JMP2=0,"",'Summary Clear'!JMP2)</f>
        <v/>
      </c>
      <c r="JLX13" s="146" t="str">
        <f>IF('Summary Clear'!JMQ2=0,"",'Summary Clear'!JMQ2)</f>
        <v/>
      </c>
      <c r="JLY13" s="146" t="str">
        <f>IF('Summary Clear'!JMR2=0,"",'Summary Clear'!JMR2)</f>
        <v/>
      </c>
      <c r="JLZ13" s="146" t="str">
        <f>IF('Summary Clear'!JMS2=0,"",'Summary Clear'!JMS2)</f>
        <v/>
      </c>
      <c r="JMA13" s="146" t="str">
        <f>IF('Summary Clear'!JMT2=0,"",'Summary Clear'!JMT2)</f>
        <v/>
      </c>
      <c r="JMB13" s="146" t="str">
        <f>IF('Summary Clear'!JMU2=0,"",'Summary Clear'!JMU2)</f>
        <v/>
      </c>
      <c r="JMC13" s="146" t="str">
        <f>IF('Summary Clear'!JMV2=0,"",'Summary Clear'!JMV2)</f>
        <v/>
      </c>
      <c r="JMD13" s="146" t="str">
        <f>IF('Summary Clear'!JMW2=0,"",'Summary Clear'!JMW2)</f>
        <v/>
      </c>
      <c r="JME13" s="146" t="str">
        <f>IF('Summary Clear'!JMX2=0,"",'Summary Clear'!JMX2)</f>
        <v/>
      </c>
      <c r="JMF13" s="146" t="str">
        <f>IF('Summary Clear'!JMY2=0,"",'Summary Clear'!JMY2)</f>
        <v/>
      </c>
      <c r="JMG13" s="146" t="str">
        <f>IF('Summary Clear'!JMZ2=0,"",'Summary Clear'!JMZ2)</f>
        <v/>
      </c>
      <c r="JMH13" s="146" t="str">
        <f>IF('Summary Clear'!JNA2=0,"",'Summary Clear'!JNA2)</f>
        <v/>
      </c>
      <c r="JMI13" s="146" t="str">
        <f>IF('Summary Clear'!JNB2=0,"",'Summary Clear'!JNB2)</f>
        <v/>
      </c>
      <c r="JMJ13" s="146" t="str">
        <f>IF('Summary Clear'!JNC2=0,"",'Summary Clear'!JNC2)</f>
        <v/>
      </c>
      <c r="JMK13" s="146" t="str">
        <f>IF('Summary Clear'!JND2=0,"",'Summary Clear'!JND2)</f>
        <v/>
      </c>
      <c r="JML13" s="146" t="str">
        <f>IF('Summary Clear'!JNE2=0,"",'Summary Clear'!JNE2)</f>
        <v/>
      </c>
      <c r="JMM13" s="146" t="str">
        <f>IF('Summary Clear'!JNF2=0,"",'Summary Clear'!JNF2)</f>
        <v/>
      </c>
      <c r="JMN13" s="146" t="str">
        <f>IF('Summary Clear'!JNG2=0,"",'Summary Clear'!JNG2)</f>
        <v/>
      </c>
      <c r="JMO13" s="146" t="str">
        <f>IF('Summary Clear'!JNH2=0,"",'Summary Clear'!JNH2)</f>
        <v/>
      </c>
      <c r="JMP13" s="146" t="str">
        <f>IF('Summary Clear'!JNI2=0,"",'Summary Clear'!JNI2)</f>
        <v/>
      </c>
      <c r="JMQ13" s="146" t="str">
        <f>IF('Summary Clear'!JNJ2=0,"",'Summary Clear'!JNJ2)</f>
        <v/>
      </c>
      <c r="JMR13" s="146" t="str">
        <f>IF('Summary Clear'!JNK2=0,"",'Summary Clear'!JNK2)</f>
        <v/>
      </c>
      <c r="JMS13" s="146" t="str">
        <f>IF('Summary Clear'!JNL2=0,"",'Summary Clear'!JNL2)</f>
        <v/>
      </c>
      <c r="JMT13" s="146" t="str">
        <f>IF('Summary Clear'!JNM2=0,"",'Summary Clear'!JNM2)</f>
        <v/>
      </c>
      <c r="JMU13" s="146" t="str">
        <f>IF('Summary Clear'!JNN2=0,"",'Summary Clear'!JNN2)</f>
        <v/>
      </c>
      <c r="JMV13" s="146" t="str">
        <f>IF('Summary Clear'!JNO2=0,"",'Summary Clear'!JNO2)</f>
        <v/>
      </c>
      <c r="JMW13" s="146" t="str">
        <f>IF('Summary Clear'!JNP2=0,"",'Summary Clear'!JNP2)</f>
        <v/>
      </c>
      <c r="JMX13" s="146" t="str">
        <f>IF('Summary Clear'!JNQ2=0,"",'Summary Clear'!JNQ2)</f>
        <v/>
      </c>
      <c r="JMY13" s="146" t="str">
        <f>IF('Summary Clear'!JNR2=0,"",'Summary Clear'!JNR2)</f>
        <v/>
      </c>
      <c r="JMZ13" s="146" t="str">
        <f>IF('Summary Clear'!JNS2=0,"",'Summary Clear'!JNS2)</f>
        <v/>
      </c>
      <c r="JNA13" s="146" t="str">
        <f>IF('Summary Clear'!JNT2=0,"",'Summary Clear'!JNT2)</f>
        <v/>
      </c>
      <c r="JNB13" s="146" t="str">
        <f>IF('Summary Clear'!JNU2=0,"",'Summary Clear'!JNU2)</f>
        <v/>
      </c>
      <c r="JNC13" s="146" t="str">
        <f>IF('Summary Clear'!JNV2=0,"",'Summary Clear'!JNV2)</f>
        <v/>
      </c>
      <c r="JND13" s="146" t="str">
        <f>IF('Summary Clear'!JNW2=0,"",'Summary Clear'!JNW2)</f>
        <v/>
      </c>
      <c r="JNE13" s="146" t="str">
        <f>IF('Summary Clear'!JNX2=0,"",'Summary Clear'!JNX2)</f>
        <v/>
      </c>
      <c r="JNF13" s="146" t="str">
        <f>IF('Summary Clear'!JNY2=0,"",'Summary Clear'!JNY2)</f>
        <v/>
      </c>
      <c r="JNG13" s="146" t="str">
        <f>IF('Summary Clear'!JNZ2=0,"",'Summary Clear'!JNZ2)</f>
        <v/>
      </c>
      <c r="JNH13" s="146" t="str">
        <f>IF('Summary Clear'!JOA2=0,"",'Summary Clear'!JOA2)</f>
        <v/>
      </c>
      <c r="JNI13" s="146" t="str">
        <f>IF('Summary Clear'!JOB2=0,"",'Summary Clear'!JOB2)</f>
        <v/>
      </c>
      <c r="JNJ13" s="146" t="str">
        <f>IF('Summary Clear'!JOC2=0,"",'Summary Clear'!JOC2)</f>
        <v/>
      </c>
      <c r="JNK13" s="146" t="str">
        <f>IF('Summary Clear'!JOD2=0,"",'Summary Clear'!JOD2)</f>
        <v/>
      </c>
      <c r="JNL13" s="146" t="str">
        <f>IF('Summary Clear'!JOE2=0,"",'Summary Clear'!JOE2)</f>
        <v/>
      </c>
      <c r="JNM13" s="146" t="str">
        <f>IF('Summary Clear'!JOF2=0,"",'Summary Clear'!JOF2)</f>
        <v/>
      </c>
      <c r="JNN13" s="146" t="str">
        <f>IF('Summary Clear'!JOG2=0,"",'Summary Clear'!JOG2)</f>
        <v/>
      </c>
      <c r="JNO13" s="146" t="str">
        <f>IF('Summary Clear'!JOH2=0,"",'Summary Clear'!JOH2)</f>
        <v/>
      </c>
      <c r="JNP13" s="146" t="str">
        <f>IF('Summary Clear'!JOI2=0,"",'Summary Clear'!JOI2)</f>
        <v/>
      </c>
      <c r="JNQ13" s="146" t="str">
        <f>IF('Summary Clear'!JOJ2=0,"",'Summary Clear'!JOJ2)</f>
        <v/>
      </c>
      <c r="JNR13" s="146" t="str">
        <f>IF('Summary Clear'!JOK2=0,"",'Summary Clear'!JOK2)</f>
        <v/>
      </c>
      <c r="JNS13" s="146" t="str">
        <f>IF('Summary Clear'!JOL2=0,"",'Summary Clear'!JOL2)</f>
        <v/>
      </c>
      <c r="JNT13" s="146" t="str">
        <f>IF('Summary Clear'!JOM2=0,"",'Summary Clear'!JOM2)</f>
        <v/>
      </c>
      <c r="JNU13" s="146" t="str">
        <f>IF('Summary Clear'!JON2=0,"",'Summary Clear'!JON2)</f>
        <v/>
      </c>
      <c r="JNV13" s="146" t="str">
        <f>IF('Summary Clear'!JOO2=0,"",'Summary Clear'!JOO2)</f>
        <v/>
      </c>
      <c r="JNW13" s="146" t="str">
        <f>IF('Summary Clear'!JOP2=0,"",'Summary Clear'!JOP2)</f>
        <v/>
      </c>
      <c r="JNX13" s="146" t="str">
        <f>IF('Summary Clear'!JOQ2=0,"",'Summary Clear'!JOQ2)</f>
        <v/>
      </c>
      <c r="JNY13" s="146" t="str">
        <f>IF('Summary Clear'!JOR2=0,"",'Summary Clear'!JOR2)</f>
        <v/>
      </c>
      <c r="JNZ13" s="146" t="str">
        <f>IF('Summary Clear'!JOS2=0,"",'Summary Clear'!JOS2)</f>
        <v/>
      </c>
      <c r="JOA13" s="146" t="str">
        <f>IF('Summary Clear'!JOT2=0,"",'Summary Clear'!JOT2)</f>
        <v/>
      </c>
      <c r="JOB13" s="146" t="str">
        <f>IF('Summary Clear'!JOU2=0,"",'Summary Clear'!JOU2)</f>
        <v/>
      </c>
      <c r="JOC13" s="146" t="str">
        <f>IF('Summary Clear'!JOV2=0,"",'Summary Clear'!JOV2)</f>
        <v/>
      </c>
      <c r="JOD13" s="146" t="str">
        <f>IF('Summary Clear'!JOW2=0,"",'Summary Clear'!JOW2)</f>
        <v/>
      </c>
      <c r="JOE13" s="146" t="str">
        <f>IF('Summary Clear'!JOX2=0,"",'Summary Clear'!JOX2)</f>
        <v/>
      </c>
      <c r="JOF13" s="146" t="str">
        <f>IF('Summary Clear'!JOY2=0,"",'Summary Clear'!JOY2)</f>
        <v/>
      </c>
      <c r="JOG13" s="146" t="str">
        <f>IF('Summary Clear'!JOZ2=0,"",'Summary Clear'!JOZ2)</f>
        <v/>
      </c>
      <c r="JOH13" s="146" t="str">
        <f>IF('Summary Clear'!JPA2=0,"",'Summary Clear'!JPA2)</f>
        <v/>
      </c>
      <c r="JOI13" s="146" t="str">
        <f>IF('Summary Clear'!JPB2=0,"",'Summary Clear'!JPB2)</f>
        <v/>
      </c>
      <c r="JOJ13" s="146" t="str">
        <f>IF('Summary Clear'!JPC2=0,"",'Summary Clear'!JPC2)</f>
        <v/>
      </c>
      <c r="JOK13" s="146" t="str">
        <f>IF('Summary Clear'!JPD2=0,"",'Summary Clear'!JPD2)</f>
        <v/>
      </c>
      <c r="JOL13" s="146" t="str">
        <f>IF('Summary Clear'!JPE2=0,"",'Summary Clear'!JPE2)</f>
        <v/>
      </c>
      <c r="JOM13" s="146" t="str">
        <f>IF('Summary Clear'!JPF2=0,"",'Summary Clear'!JPF2)</f>
        <v/>
      </c>
      <c r="JON13" s="146" t="str">
        <f>IF('Summary Clear'!JPG2=0,"",'Summary Clear'!JPG2)</f>
        <v/>
      </c>
      <c r="JOO13" s="146" t="str">
        <f>IF('Summary Clear'!JPH2=0,"",'Summary Clear'!JPH2)</f>
        <v/>
      </c>
      <c r="JOP13" s="146" t="str">
        <f>IF('Summary Clear'!JPI2=0,"",'Summary Clear'!JPI2)</f>
        <v/>
      </c>
      <c r="JOQ13" s="146" t="str">
        <f>IF('Summary Clear'!JPJ2=0,"",'Summary Clear'!JPJ2)</f>
        <v/>
      </c>
      <c r="JOR13" s="146" t="str">
        <f>IF('Summary Clear'!JPK2=0,"",'Summary Clear'!JPK2)</f>
        <v/>
      </c>
      <c r="JOS13" s="146" t="str">
        <f>IF('Summary Clear'!JPL2=0,"",'Summary Clear'!JPL2)</f>
        <v/>
      </c>
      <c r="JOT13" s="146" t="str">
        <f>IF('Summary Clear'!JPM2=0,"",'Summary Clear'!JPM2)</f>
        <v/>
      </c>
      <c r="JOU13" s="146" t="str">
        <f>IF('Summary Clear'!JPN2=0,"",'Summary Clear'!JPN2)</f>
        <v/>
      </c>
      <c r="JOV13" s="146" t="str">
        <f>IF('Summary Clear'!JPO2=0,"",'Summary Clear'!JPO2)</f>
        <v/>
      </c>
      <c r="JOW13" s="146" t="str">
        <f>IF('Summary Clear'!JPP2=0,"",'Summary Clear'!JPP2)</f>
        <v/>
      </c>
      <c r="JOX13" s="146" t="str">
        <f>IF('Summary Clear'!JPQ2=0,"",'Summary Clear'!JPQ2)</f>
        <v/>
      </c>
      <c r="JOY13" s="146" t="str">
        <f>IF('Summary Clear'!JPR2=0,"",'Summary Clear'!JPR2)</f>
        <v/>
      </c>
      <c r="JOZ13" s="146" t="str">
        <f>IF('Summary Clear'!JPS2=0,"",'Summary Clear'!JPS2)</f>
        <v/>
      </c>
      <c r="JPA13" s="146" t="str">
        <f>IF('Summary Clear'!JPT2=0,"",'Summary Clear'!JPT2)</f>
        <v/>
      </c>
      <c r="JPB13" s="146" t="str">
        <f>IF('Summary Clear'!JPU2=0,"",'Summary Clear'!JPU2)</f>
        <v/>
      </c>
      <c r="JPC13" s="146" t="str">
        <f>IF('Summary Clear'!JPV2=0,"",'Summary Clear'!JPV2)</f>
        <v/>
      </c>
      <c r="JPD13" s="146" t="str">
        <f>IF('Summary Clear'!JPW2=0,"",'Summary Clear'!JPW2)</f>
        <v/>
      </c>
      <c r="JPE13" s="146" t="str">
        <f>IF('Summary Clear'!JPX2=0,"",'Summary Clear'!JPX2)</f>
        <v/>
      </c>
      <c r="JPF13" s="146" t="str">
        <f>IF('Summary Clear'!JPY2=0,"",'Summary Clear'!JPY2)</f>
        <v/>
      </c>
      <c r="JPG13" s="146" t="str">
        <f>IF('Summary Clear'!JPZ2=0,"",'Summary Clear'!JPZ2)</f>
        <v/>
      </c>
      <c r="JPH13" s="146" t="str">
        <f>IF('Summary Clear'!JQA2=0,"",'Summary Clear'!JQA2)</f>
        <v/>
      </c>
      <c r="JPI13" s="146" t="str">
        <f>IF('Summary Clear'!JQB2=0,"",'Summary Clear'!JQB2)</f>
        <v/>
      </c>
      <c r="JPJ13" s="146" t="str">
        <f>IF('Summary Clear'!JQC2=0,"",'Summary Clear'!JQC2)</f>
        <v/>
      </c>
      <c r="JPK13" s="146" t="str">
        <f>IF('Summary Clear'!JQD2=0,"",'Summary Clear'!JQD2)</f>
        <v/>
      </c>
      <c r="JPL13" s="146" t="str">
        <f>IF('Summary Clear'!JQE2=0,"",'Summary Clear'!JQE2)</f>
        <v/>
      </c>
      <c r="JPM13" s="146" t="str">
        <f>IF('Summary Clear'!JQF2=0,"",'Summary Clear'!JQF2)</f>
        <v/>
      </c>
      <c r="JPN13" s="146" t="str">
        <f>IF('Summary Clear'!JQG2=0,"",'Summary Clear'!JQG2)</f>
        <v/>
      </c>
      <c r="JPO13" s="146" t="str">
        <f>IF('Summary Clear'!JQH2=0,"",'Summary Clear'!JQH2)</f>
        <v/>
      </c>
      <c r="JPP13" s="146" t="str">
        <f>IF('Summary Clear'!JQI2=0,"",'Summary Clear'!JQI2)</f>
        <v/>
      </c>
      <c r="JPQ13" s="146" t="str">
        <f>IF('Summary Clear'!JQJ2=0,"",'Summary Clear'!JQJ2)</f>
        <v/>
      </c>
      <c r="JPR13" s="146" t="str">
        <f>IF('Summary Clear'!JQK2=0,"",'Summary Clear'!JQK2)</f>
        <v/>
      </c>
      <c r="JPS13" s="146" t="str">
        <f>IF('Summary Clear'!JQL2=0,"",'Summary Clear'!JQL2)</f>
        <v/>
      </c>
      <c r="JPT13" s="146" t="str">
        <f>IF('Summary Clear'!JQM2=0,"",'Summary Clear'!JQM2)</f>
        <v/>
      </c>
      <c r="JPU13" s="146" t="str">
        <f>IF('Summary Clear'!JQN2=0,"",'Summary Clear'!JQN2)</f>
        <v/>
      </c>
      <c r="JPV13" s="146" t="str">
        <f>IF('Summary Clear'!JQO2=0,"",'Summary Clear'!JQO2)</f>
        <v/>
      </c>
      <c r="JPW13" s="146" t="str">
        <f>IF('Summary Clear'!JQP2=0,"",'Summary Clear'!JQP2)</f>
        <v/>
      </c>
      <c r="JPX13" s="146" t="str">
        <f>IF('Summary Clear'!JQQ2=0,"",'Summary Clear'!JQQ2)</f>
        <v/>
      </c>
      <c r="JPY13" s="146" t="str">
        <f>IF('Summary Clear'!JQR2=0,"",'Summary Clear'!JQR2)</f>
        <v/>
      </c>
      <c r="JPZ13" s="146" t="str">
        <f>IF('Summary Clear'!JQS2=0,"",'Summary Clear'!JQS2)</f>
        <v/>
      </c>
      <c r="JQA13" s="146" t="str">
        <f>IF('Summary Clear'!JQT2=0,"",'Summary Clear'!JQT2)</f>
        <v/>
      </c>
      <c r="JQB13" s="146" t="str">
        <f>IF('Summary Clear'!JQU2=0,"",'Summary Clear'!JQU2)</f>
        <v/>
      </c>
      <c r="JQC13" s="146" t="str">
        <f>IF('Summary Clear'!JQV2=0,"",'Summary Clear'!JQV2)</f>
        <v/>
      </c>
      <c r="JQD13" s="146" t="str">
        <f>IF('Summary Clear'!JQW2=0,"",'Summary Clear'!JQW2)</f>
        <v/>
      </c>
      <c r="JQE13" s="146" t="str">
        <f>IF('Summary Clear'!JQX2=0,"",'Summary Clear'!JQX2)</f>
        <v/>
      </c>
      <c r="JQF13" s="146" t="str">
        <f>IF('Summary Clear'!JQY2=0,"",'Summary Clear'!JQY2)</f>
        <v/>
      </c>
      <c r="JQG13" s="146" t="str">
        <f>IF('Summary Clear'!JQZ2=0,"",'Summary Clear'!JQZ2)</f>
        <v/>
      </c>
      <c r="JQH13" s="146" t="str">
        <f>IF('Summary Clear'!JRA2=0,"",'Summary Clear'!JRA2)</f>
        <v/>
      </c>
      <c r="JQI13" s="146" t="str">
        <f>IF('Summary Clear'!JRB2=0,"",'Summary Clear'!JRB2)</f>
        <v/>
      </c>
      <c r="JQJ13" s="146" t="str">
        <f>IF('Summary Clear'!JRC2=0,"",'Summary Clear'!JRC2)</f>
        <v/>
      </c>
      <c r="JQK13" s="146" t="str">
        <f>IF('Summary Clear'!JRD2=0,"",'Summary Clear'!JRD2)</f>
        <v/>
      </c>
      <c r="JQL13" s="146" t="str">
        <f>IF('Summary Clear'!JRE2=0,"",'Summary Clear'!JRE2)</f>
        <v/>
      </c>
      <c r="JQM13" s="146" t="str">
        <f>IF('Summary Clear'!JRF2=0,"",'Summary Clear'!JRF2)</f>
        <v/>
      </c>
      <c r="JQN13" s="146" t="str">
        <f>IF('Summary Clear'!JRG2=0,"",'Summary Clear'!JRG2)</f>
        <v/>
      </c>
      <c r="JQO13" s="146" t="str">
        <f>IF('Summary Clear'!JRH2=0,"",'Summary Clear'!JRH2)</f>
        <v/>
      </c>
      <c r="JQP13" s="146" t="str">
        <f>IF('Summary Clear'!JRI2=0,"",'Summary Clear'!JRI2)</f>
        <v/>
      </c>
      <c r="JQQ13" s="146" t="str">
        <f>IF('Summary Clear'!JRJ2=0,"",'Summary Clear'!JRJ2)</f>
        <v/>
      </c>
      <c r="JQR13" s="146" t="str">
        <f>IF('Summary Clear'!JRK2=0,"",'Summary Clear'!JRK2)</f>
        <v/>
      </c>
      <c r="JQS13" s="146" t="str">
        <f>IF('Summary Clear'!JRL2=0,"",'Summary Clear'!JRL2)</f>
        <v/>
      </c>
      <c r="JQT13" s="146" t="str">
        <f>IF('Summary Clear'!JRM2=0,"",'Summary Clear'!JRM2)</f>
        <v/>
      </c>
      <c r="JQU13" s="146" t="str">
        <f>IF('Summary Clear'!JRN2=0,"",'Summary Clear'!JRN2)</f>
        <v/>
      </c>
      <c r="JQV13" s="146" t="str">
        <f>IF('Summary Clear'!JRO2=0,"",'Summary Clear'!JRO2)</f>
        <v/>
      </c>
      <c r="JQW13" s="146" t="str">
        <f>IF('Summary Clear'!JRP2=0,"",'Summary Clear'!JRP2)</f>
        <v/>
      </c>
      <c r="JQX13" s="146" t="str">
        <f>IF('Summary Clear'!JRQ2=0,"",'Summary Clear'!JRQ2)</f>
        <v/>
      </c>
      <c r="JQY13" s="146" t="str">
        <f>IF('Summary Clear'!JRR2=0,"",'Summary Clear'!JRR2)</f>
        <v/>
      </c>
      <c r="JQZ13" s="146" t="str">
        <f>IF('Summary Clear'!JRS2=0,"",'Summary Clear'!JRS2)</f>
        <v/>
      </c>
      <c r="JRA13" s="146" t="str">
        <f>IF('Summary Clear'!JRT2=0,"",'Summary Clear'!JRT2)</f>
        <v/>
      </c>
      <c r="JRB13" s="146" t="str">
        <f>IF('Summary Clear'!JRU2=0,"",'Summary Clear'!JRU2)</f>
        <v/>
      </c>
      <c r="JRC13" s="146" t="str">
        <f>IF('Summary Clear'!JRV2=0,"",'Summary Clear'!JRV2)</f>
        <v/>
      </c>
      <c r="JRD13" s="146" t="str">
        <f>IF('Summary Clear'!JRW2=0,"",'Summary Clear'!JRW2)</f>
        <v/>
      </c>
      <c r="JRE13" s="146" t="str">
        <f>IF('Summary Clear'!JRX2=0,"",'Summary Clear'!JRX2)</f>
        <v/>
      </c>
      <c r="JRF13" s="146" t="str">
        <f>IF('Summary Clear'!JRY2=0,"",'Summary Clear'!JRY2)</f>
        <v/>
      </c>
      <c r="JRG13" s="146" t="str">
        <f>IF('Summary Clear'!JRZ2=0,"",'Summary Clear'!JRZ2)</f>
        <v/>
      </c>
      <c r="JRH13" s="146" t="str">
        <f>IF('Summary Clear'!JSA2=0,"",'Summary Clear'!JSA2)</f>
        <v/>
      </c>
      <c r="JRI13" s="146" t="str">
        <f>IF('Summary Clear'!JSB2=0,"",'Summary Clear'!JSB2)</f>
        <v/>
      </c>
      <c r="JRJ13" s="146" t="str">
        <f>IF('Summary Clear'!JSC2=0,"",'Summary Clear'!JSC2)</f>
        <v/>
      </c>
      <c r="JRK13" s="146" t="str">
        <f>IF('Summary Clear'!JSD2=0,"",'Summary Clear'!JSD2)</f>
        <v/>
      </c>
      <c r="JRL13" s="146" t="str">
        <f>IF('Summary Clear'!JSE2=0,"",'Summary Clear'!JSE2)</f>
        <v/>
      </c>
      <c r="JRM13" s="146" t="str">
        <f>IF('Summary Clear'!JSF2=0,"",'Summary Clear'!JSF2)</f>
        <v/>
      </c>
      <c r="JRN13" s="146" t="str">
        <f>IF('Summary Clear'!JSG2=0,"",'Summary Clear'!JSG2)</f>
        <v/>
      </c>
      <c r="JRO13" s="146" t="str">
        <f>IF('Summary Clear'!JSH2=0,"",'Summary Clear'!JSH2)</f>
        <v/>
      </c>
      <c r="JRP13" s="146" t="str">
        <f>IF('Summary Clear'!JSI2=0,"",'Summary Clear'!JSI2)</f>
        <v/>
      </c>
      <c r="JRQ13" s="146" t="str">
        <f>IF('Summary Clear'!JSJ2=0,"",'Summary Clear'!JSJ2)</f>
        <v/>
      </c>
      <c r="JRR13" s="146" t="str">
        <f>IF('Summary Clear'!JSK2=0,"",'Summary Clear'!JSK2)</f>
        <v/>
      </c>
      <c r="JRS13" s="146" t="str">
        <f>IF('Summary Clear'!JSL2=0,"",'Summary Clear'!JSL2)</f>
        <v/>
      </c>
      <c r="JRT13" s="146" t="str">
        <f>IF('Summary Clear'!JSM2=0,"",'Summary Clear'!JSM2)</f>
        <v/>
      </c>
      <c r="JRU13" s="146" t="str">
        <f>IF('Summary Clear'!JSN2=0,"",'Summary Clear'!JSN2)</f>
        <v/>
      </c>
      <c r="JRV13" s="146" t="str">
        <f>IF('Summary Clear'!JSO2=0,"",'Summary Clear'!JSO2)</f>
        <v/>
      </c>
      <c r="JRW13" s="146" t="str">
        <f>IF('Summary Clear'!JSP2=0,"",'Summary Clear'!JSP2)</f>
        <v/>
      </c>
      <c r="JRX13" s="146" t="str">
        <f>IF('Summary Clear'!JSQ2=0,"",'Summary Clear'!JSQ2)</f>
        <v/>
      </c>
      <c r="JRY13" s="146" t="str">
        <f>IF('Summary Clear'!JSR2=0,"",'Summary Clear'!JSR2)</f>
        <v/>
      </c>
      <c r="JRZ13" s="146" t="str">
        <f>IF('Summary Clear'!JSS2=0,"",'Summary Clear'!JSS2)</f>
        <v/>
      </c>
      <c r="JSA13" s="146" t="str">
        <f>IF('Summary Clear'!JST2=0,"",'Summary Clear'!JST2)</f>
        <v/>
      </c>
      <c r="JSB13" s="146" t="str">
        <f>IF('Summary Clear'!JSU2=0,"",'Summary Clear'!JSU2)</f>
        <v/>
      </c>
      <c r="JSC13" s="146" t="str">
        <f>IF('Summary Clear'!JSV2=0,"",'Summary Clear'!JSV2)</f>
        <v/>
      </c>
      <c r="JSD13" s="146" t="str">
        <f>IF('Summary Clear'!JSW2=0,"",'Summary Clear'!JSW2)</f>
        <v/>
      </c>
      <c r="JSE13" s="146" t="str">
        <f>IF('Summary Clear'!JSX2=0,"",'Summary Clear'!JSX2)</f>
        <v/>
      </c>
      <c r="JSF13" s="146" t="str">
        <f>IF('Summary Clear'!JSY2=0,"",'Summary Clear'!JSY2)</f>
        <v/>
      </c>
      <c r="JSG13" s="146" t="str">
        <f>IF('Summary Clear'!JSZ2=0,"",'Summary Clear'!JSZ2)</f>
        <v/>
      </c>
      <c r="JSH13" s="146" t="str">
        <f>IF('Summary Clear'!JTA2=0,"",'Summary Clear'!JTA2)</f>
        <v/>
      </c>
      <c r="JSI13" s="146" t="str">
        <f>IF('Summary Clear'!JTB2=0,"",'Summary Clear'!JTB2)</f>
        <v/>
      </c>
      <c r="JSJ13" s="146" t="str">
        <f>IF('Summary Clear'!JTC2=0,"",'Summary Clear'!JTC2)</f>
        <v/>
      </c>
      <c r="JSK13" s="146" t="str">
        <f>IF('Summary Clear'!JTD2=0,"",'Summary Clear'!JTD2)</f>
        <v/>
      </c>
      <c r="JSL13" s="146" t="str">
        <f>IF('Summary Clear'!JTE2=0,"",'Summary Clear'!JTE2)</f>
        <v/>
      </c>
      <c r="JSM13" s="146" t="str">
        <f>IF('Summary Clear'!JTF2=0,"",'Summary Clear'!JTF2)</f>
        <v/>
      </c>
      <c r="JSN13" s="146" t="str">
        <f>IF('Summary Clear'!JTG2=0,"",'Summary Clear'!JTG2)</f>
        <v/>
      </c>
      <c r="JSO13" s="146" t="str">
        <f>IF('Summary Clear'!JTH2=0,"",'Summary Clear'!JTH2)</f>
        <v/>
      </c>
      <c r="JSP13" s="146" t="str">
        <f>IF('Summary Clear'!JTI2=0,"",'Summary Clear'!JTI2)</f>
        <v/>
      </c>
      <c r="JSQ13" s="146" t="str">
        <f>IF('Summary Clear'!JTJ2=0,"",'Summary Clear'!JTJ2)</f>
        <v/>
      </c>
      <c r="JSR13" s="146" t="str">
        <f>IF('Summary Clear'!JTK2=0,"",'Summary Clear'!JTK2)</f>
        <v/>
      </c>
      <c r="JSS13" s="146" t="str">
        <f>IF('Summary Clear'!JTL2=0,"",'Summary Clear'!JTL2)</f>
        <v/>
      </c>
      <c r="JST13" s="146" t="str">
        <f>IF('Summary Clear'!JTM2=0,"",'Summary Clear'!JTM2)</f>
        <v/>
      </c>
      <c r="JSU13" s="146" t="str">
        <f>IF('Summary Clear'!JTN2=0,"",'Summary Clear'!JTN2)</f>
        <v/>
      </c>
      <c r="JSV13" s="146" t="str">
        <f>IF('Summary Clear'!JTO2=0,"",'Summary Clear'!JTO2)</f>
        <v/>
      </c>
      <c r="JSW13" s="146" t="str">
        <f>IF('Summary Clear'!JTP2=0,"",'Summary Clear'!JTP2)</f>
        <v/>
      </c>
      <c r="JSX13" s="146" t="str">
        <f>IF('Summary Clear'!JTQ2=0,"",'Summary Clear'!JTQ2)</f>
        <v/>
      </c>
      <c r="JSY13" s="146" t="str">
        <f>IF('Summary Clear'!JTR2=0,"",'Summary Clear'!JTR2)</f>
        <v/>
      </c>
      <c r="JSZ13" s="146" t="str">
        <f>IF('Summary Clear'!JTS2=0,"",'Summary Clear'!JTS2)</f>
        <v/>
      </c>
      <c r="JTA13" s="146" t="str">
        <f>IF('Summary Clear'!JTT2=0,"",'Summary Clear'!JTT2)</f>
        <v/>
      </c>
      <c r="JTB13" s="146" t="str">
        <f>IF('Summary Clear'!JTU2=0,"",'Summary Clear'!JTU2)</f>
        <v/>
      </c>
      <c r="JTC13" s="146" t="str">
        <f>IF('Summary Clear'!JTV2=0,"",'Summary Clear'!JTV2)</f>
        <v/>
      </c>
      <c r="JTD13" s="146" t="str">
        <f>IF('Summary Clear'!JTW2=0,"",'Summary Clear'!JTW2)</f>
        <v/>
      </c>
      <c r="JTE13" s="146" t="str">
        <f>IF('Summary Clear'!JTX2=0,"",'Summary Clear'!JTX2)</f>
        <v/>
      </c>
      <c r="JTF13" s="146" t="str">
        <f>IF('Summary Clear'!JTY2=0,"",'Summary Clear'!JTY2)</f>
        <v/>
      </c>
      <c r="JTG13" s="146" t="str">
        <f>IF('Summary Clear'!JTZ2=0,"",'Summary Clear'!JTZ2)</f>
        <v/>
      </c>
      <c r="JTH13" s="146" t="str">
        <f>IF('Summary Clear'!JUA2=0,"",'Summary Clear'!JUA2)</f>
        <v/>
      </c>
      <c r="JTI13" s="146" t="str">
        <f>IF('Summary Clear'!JUB2=0,"",'Summary Clear'!JUB2)</f>
        <v/>
      </c>
      <c r="JTJ13" s="146" t="str">
        <f>IF('Summary Clear'!JUC2=0,"",'Summary Clear'!JUC2)</f>
        <v/>
      </c>
      <c r="JTK13" s="146" t="str">
        <f>IF('Summary Clear'!JUD2=0,"",'Summary Clear'!JUD2)</f>
        <v/>
      </c>
      <c r="JTL13" s="146" t="str">
        <f>IF('Summary Clear'!JUE2=0,"",'Summary Clear'!JUE2)</f>
        <v/>
      </c>
      <c r="JTM13" s="146" t="str">
        <f>IF('Summary Clear'!JUF2=0,"",'Summary Clear'!JUF2)</f>
        <v/>
      </c>
      <c r="JTN13" s="146" t="str">
        <f>IF('Summary Clear'!JUG2=0,"",'Summary Clear'!JUG2)</f>
        <v/>
      </c>
      <c r="JTO13" s="146" t="str">
        <f>IF('Summary Clear'!JUH2=0,"",'Summary Clear'!JUH2)</f>
        <v/>
      </c>
      <c r="JTP13" s="146" t="str">
        <f>IF('Summary Clear'!JUI2=0,"",'Summary Clear'!JUI2)</f>
        <v/>
      </c>
      <c r="JTQ13" s="146" t="str">
        <f>IF('Summary Clear'!JUJ2=0,"",'Summary Clear'!JUJ2)</f>
        <v/>
      </c>
      <c r="JTR13" s="146" t="str">
        <f>IF('Summary Clear'!JUK2=0,"",'Summary Clear'!JUK2)</f>
        <v/>
      </c>
      <c r="JTS13" s="146" t="str">
        <f>IF('Summary Clear'!JUL2=0,"",'Summary Clear'!JUL2)</f>
        <v/>
      </c>
      <c r="JTT13" s="146" t="str">
        <f>IF('Summary Clear'!JUM2=0,"",'Summary Clear'!JUM2)</f>
        <v/>
      </c>
      <c r="JTU13" s="146" t="str">
        <f>IF('Summary Clear'!JUN2=0,"",'Summary Clear'!JUN2)</f>
        <v/>
      </c>
      <c r="JTV13" s="146" t="str">
        <f>IF('Summary Clear'!JUO2=0,"",'Summary Clear'!JUO2)</f>
        <v/>
      </c>
      <c r="JTW13" s="146" t="str">
        <f>IF('Summary Clear'!JUP2=0,"",'Summary Clear'!JUP2)</f>
        <v/>
      </c>
      <c r="JTX13" s="146" t="str">
        <f>IF('Summary Clear'!JUQ2=0,"",'Summary Clear'!JUQ2)</f>
        <v/>
      </c>
      <c r="JTY13" s="146" t="str">
        <f>IF('Summary Clear'!JUR2=0,"",'Summary Clear'!JUR2)</f>
        <v/>
      </c>
      <c r="JTZ13" s="146" t="str">
        <f>IF('Summary Clear'!JUS2=0,"",'Summary Clear'!JUS2)</f>
        <v/>
      </c>
      <c r="JUA13" s="146" t="str">
        <f>IF('Summary Clear'!JUT2=0,"",'Summary Clear'!JUT2)</f>
        <v/>
      </c>
      <c r="JUB13" s="146" t="str">
        <f>IF('Summary Clear'!JUU2=0,"",'Summary Clear'!JUU2)</f>
        <v/>
      </c>
      <c r="JUC13" s="146" t="str">
        <f>IF('Summary Clear'!JUV2=0,"",'Summary Clear'!JUV2)</f>
        <v/>
      </c>
      <c r="JUD13" s="146" t="str">
        <f>IF('Summary Clear'!JUW2=0,"",'Summary Clear'!JUW2)</f>
        <v/>
      </c>
      <c r="JUE13" s="146" t="str">
        <f>IF('Summary Clear'!JUX2=0,"",'Summary Clear'!JUX2)</f>
        <v/>
      </c>
      <c r="JUF13" s="146" t="str">
        <f>IF('Summary Clear'!JUY2=0,"",'Summary Clear'!JUY2)</f>
        <v/>
      </c>
      <c r="JUG13" s="146" t="str">
        <f>IF('Summary Clear'!JUZ2=0,"",'Summary Clear'!JUZ2)</f>
        <v/>
      </c>
      <c r="JUH13" s="146" t="str">
        <f>IF('Summary Clear'!JVA2=0,"",'Summary Clear'!JVA2)</f>
        <v/>
      </c>
      <c r="JUI13" s="146" t="str">
        <f>IF('Summary Clear'!JVB2=0,"",'Summary Clear'!JVB2)</f>
        <v/>
      </c>
      <c r="JUJ13" s="146" t="str">
        <f>IF('Summary Clear'!JVC2=0,"",'Summary Clear'!JVC2)</f>
        <v/>
      </c>
      <c r="JUK13" s="146" t="str">
        <f>IF('Summary Clear'!JVD2=0,"",'Summary Clear'!JVD2)</f>
        <v/>
      </c>
      <c r="JUL13" s="146" t="str">
        <f>IF('Summary Clear'!JVE2=0,"",'Summary Clear'!JVE2)</f>
        <v/>
      </c>
      <c r="JUM13" s="146" t="str">
        <f>IF('Summary Clear'!JVF2=0,"",'Summary Clear'!JVF2)</f>
        <v/>
      </c>
      <c r="JUN13" s="146" t="str">
        <f>IF('Summary Clear'!JVG2=0,"",'Summary Clear'!JVG2)</f>
        <v/>
      </c>
      <c r="JUO13" s="146" t="str">
        <f>IF('Summary Clear'!JVH2=0,"",'Summary Clear'!JVH2)</f>
        <v/>
      </c>
      <c r="JUP13" s="146" t="str">
        <f>IF('Summary Clear'!JVI2=0,"",'Summary Clear'!JVI2)</f>
        <v/>
      </c>
      <c r="JUQ13" s="146" t="str">
        <f>IF('Summary Clear'!JVJ2=0,"",'Summary Clear'!JVJ2)</f>
        <v/>
      </c>
      <c r="JUR13" s="146" t="str">
        <f>IF('Summary Clear'!JVK2=0,"",'Summary Clear'!JVK2)</f>
        <v/>
      </c>
      <c r="JUS13" s="146" t="str">
        <f>IF('Summary Clear'!JVL2=0,"",'Summary Clear'!JVL2)</f>
        <v/>
      </c>
      <c r="JUT13" s="146" t="str">
        <f>IF('Summary Clear'!JVM2=0,"",'Summary Clear'!JVM2)</f>
        <v/>
      </c>
      <c r="JUU13" s="146" t="str">
        <f>IF('Summary Clear'!JVN2=0,"",'Summary Clear'!JVN2)</f>
        <v/>
      </c>
      <c r="JUV13" s="146" t="str">
        <f>IF('Summary Clear'!JVO2=0,"",'Summary Clear'!JVO2)</f>
        <v/>
      </c>
      <c r="JUW13" s="146" t="str">
        <f>IF('Summary Clear'!JVP2=0,"",'Summary Clear'!JVP2)</f>
        <v/>
      </c>
      <c r="JUX13" s="146" t="str">
        <f>IF('Summary Clear'!JVQ2=0,"",'Summary Clear'!JVQ2)</f>
        <v/>
      </c>
      <c r="JUY13" s="146" t="str">
        <f>IF('Summary Clear'!JVR2=0,"",'Summary Clear'!JVR2)</f>
        <v/>
      </c>
      <c r="JUZ13" s="146" t="str">
        <f>IF('Summary Clear'!JVS2=0,"",'Summary Clear'!JVS2)</f>
        <v/>
      </c>
      <c r="JVA13" s="146" t="str">
        <f>IF('Summary Clear'!JVT2=0,"",'Summary Clear'!JVT2)</f>
        <v/>
      </c>
      <c r="JVB13" s="146" t="str">
        <f>IF('Summary Clear'!JVU2=0,"",'Summary Clear'!JVU2)</f>
        <v/>
      </c>
      <c r="JVC13" s="146" t="str">
        <f>IF('Summary Clear'!JVV2=0,"",'Summary Clear'!JVV2)</f>
        <v/>
      </c>
      <c r="JVD13" s="146" t="str">
        <f>IF('Summary Clear'!JVW2=0,"",'Summary Clear'!JVW2)</f>
        <v/>
      </c>
      <c r="JVE13" s="146" t="str">
        <f>IF('Summary Clear'!JVX2=0,"",'Summary Clear'!JVX2)</f>
        <v/>
      </c>
      <c r="JVF13" s="146" t="str">
        <f>IF('Summary Clear'!JVY2=0,"",'Summary Clear'!JVY2)</f>
        <v/>
      </c>
      <c r="JVG13" s="146" t="str">
        <f>IF('Summary Clear'!JVZ2=0,"",'Summary Clear'!JVZ2)</f>
        <v/>
      </c>
      <c r="JVH13" s="146" t="str">
        <f>IF('Summary Clear'!JWA2=0,"",'Summary Clear'!JWA2)</f>
        <v/>
      </c>
      <c r="JVI13" s="146" t="str">
        <f>IF('Summary Clear'!JWB2=0,"",'Summary Clear'!JWB2)</f>
        <v/>
      </c>
      <c r="JVJ13" s="146" t="str">
        <f>IF('Summary Clear'!JWC2=0,"",'Summary Clear'!JWC2)</f>
        <v/>
      </c>
      <c r="JVK13" s="146" t="str">
        <f>IF('Summary Clear'!JWD2=0,"",'Summary Clear'!JWD2)</f>
        <v/>
      </c>
      <c r="JVL13" s="146" t="str">
        <f>IF('Summary Clear'!JWE2=0,"",'Summary Clear'!JWE2)</f>
        <v/>
      </c>
      <c r="JVM13" s="146" t="str">
        <f>IF('Summary Clear'!JWF2=0,"",'Summary Clear'!JWF2)</f>
        <v/>
      </c>
      <c r="JVN13" s="146" t="str">
        <f>IF('Summary Clear'!JWG2=0,"",'Summary Clear'!JWG2)</f>
        <v/>
      </c>
      <c r="JVO13" s="146" t="str">
        <f>IF('Summary Clear'!JWH2=0,"",'Summary Clear'!JWH2)</f>
        <v/>
      </c>
      <c r="JVP13" s="146" t="str">
        <f>IF('Summary Clear'!JWI2=0,"",'Summary Clear'!JWI2)</f>
        <v/>
      </c>
      <c r="JVQ13" s="146" t="str">
        <f>IF('Summary Clear'!JWJ2=0,"",'Summary Clear'!JWJ2)</f>
        <v/>
      </c>
      <c r="JVR13" s="146" t="str">
        <f>IF('Summary Clear'!JWK2=0,"",'Summary Clear'!JWK2)</f>
        <v/>
      </c>
      <c r="JVS13" s="146" t="str">
        <f>IF('Summary Clear'!JWL2=0,"",'Summary Clear'!JWL2)</f>
        <v/>
      </c>
      <c r="JVT13" s="146" t="str">
        <f>IF('Summary Clear'!JWM2=0,"",'Summary Clear'!JWM2)</f>
        <v/>
      </c>
      <c r="JVU13" s="146" t="str">
        <f>IF('Summary Clear'!JWN2=0,"",'Summary Clear'!JWN2)</f>
        <v/>
      </c>
      <c r="JVV13" s="146" t="str">
        <f>IF('Summary Clear'!JWO2=0,"",'Summary Clear'!JWO2)</f>
        <v/>
      </c>
      <c r="JVW13" s="146" t="str">
        <f>IF('Summary Clear'!JWP2=0,"",'Summary Clear'!JWP2)</f>
        <v/>
      </c>
      <c r="JVX13" s="146" t="str">
        <f>IF('Summary Clear'!JWQ2=0,"",'Summary Clear'!JWQ2)</f>
        <v/>
      </c>
      <c r="JVY13" s="146" t="str">
        <f>IF('Summary Clear'!JWR2=0,"",'Summary Clear'!JWR2)</f>
        <v/>
      </c>
      <c r="JVZ13" s="146" t="str">
        <f>IF('Summary Clear'!JWS2=0,"",'Summary Clear'!JWS2)</f>
        <v/>
      </c>
      <c r="JWA13" s="146" t="str">
        <f>IF('Summary Clear'!JWT2=0,"",'Summary Clear'!JWT2)</f>
        <v/>
      </c>
      <c r="JWB13" s="146" t="str">
        <f>IF('Summary Clear'!JWU2=0,"",'Summary Clear'!JWU2)</f>
        <v/>
      </c>
      <c r="JWC13" s="146" t="str">
        <f>IF('Summary Clear'!JWV2=0,"",'Summary Clear'!JWV2)</f>
        <v/>
      </c>
      <c r="JWD13" s="146" t="str">
        <f>IF('Summary Clear'!JWW2=0,"",'Summary Clear'!JWW2)</f>
        <v/>
      </c>
      <c r="JWE13" s="146" t="str">
        <f>IF('Summary Clear'!JWX2=0,"",'Summary Clear'!JWX2)</f>
        <v/>
      </c>
      <c r="JWF13" s="146" t="str">
        <f>IF('Summary Clear'!JWY2=0,"",'Summary Clear'!JWY2)</f>
        <v/>
      </c>
      <c r="JWG13" s="146" t="str">
        <f>IF('Summary Clear'!JWZ2=0,"",'Summary Clear'!JWZ2)</f>
        <v/>
      </c>
      <c r="JWH13" s="146" t="str">
        <f>IF('Summary Clear'!JXA2=0,"",'Summary Clear'!JXA2)</f>
        <v/>
      </c>
      <c r="JWI13" s="146" t="str">
        <f>IF('Summary Clear'!JXB2=0,"",'Summary Clear'!JXB2)</f>
        <v/>
      </c>
      <c r="JWJ13" s="146" t="str">
        <f>IF('Summary Clear'!JXC2=0,"",'Summary Clear'!JXC2)</f>
        <v/>
      </c>
      <c r="JWK13" s="146" t="str">
        <f>IF('Summary Clear'!JXD2=0,"",'Summary Clear'!JXD2)</f>
        <v/>
      </c>
      <c r="JWL13" s="146" t="str">
        <f>IF('Summary Clear'!JXE2=0,"",'Summary Clear'!JXE2)</f>
        <v/>
      </c>
      <c r="JWM13" s="146" t="str">
        <f>IF('Summary Clear'!JXF2=0,"",'Summary Clear'!JXF2)</f>
        <v/>
      </c>
      <c r="JWN13" s="146" t="str">
        <f>IF('Summary Clear'!JXG2=0,"",'Summary Clear'!JXG2)</f>
        <v/>
      </c>
      <c r="JWO13" s="146" t="str">
        <f>IF('Summary Clear'!JXH2=0,"",'Summary Clear'!JXH2)</f>
        <v/>
      </c>
      <c r="JWP13" s="146" t="str">
        <f>IF('Summary Clear'!JXI2=0,"",'Summary Clear'!JXI2)</f>
        <v/>
      </c>
      <c r="JWQ13" s="146" t="str">
        <f>IF('Summary Clear'!JXJ2=0,"",'Summary Clear'!JXJ2)</f>
        <v/>
      </c>
      <c r="JWR13" s="146" t="str">
        <f>IF('Summary Clear'!JXK2=0,"",'Summary Clear'!JXK2)</f>
        <v/>
      </c>
      <c r="JWS13" s="146" t="str">
        <f>IF('Summary Clear'!JXL2=0,"",'Summary Clear'!JXL2)</f>
        <v/>
      </c>
      <c r="JWT13" s="146" t="str">
        <f>IF('Summary Clear'!JXM2=0,"",'Summary Clear'!JXM2)</f>
        <v/>
      </c>
      <c r="JWU13" s="146" t="str">
        <f>IF('Summary Clear'!JXN2=0,"",'Summary Clear'!JXN2)</f>
        <v/>
      </c>
      <c r="JWV13" s="146" t="str">
        <f>IF('Summary Clear'!JXO2=0,"",'Summary Clear'!JXO2)</f>
        <v/>
      </c>
      <c r="JWW13" s="146" t="str">
        <f>IF('Summary Clear'!JXP2=0,"",'Summary Clear'!JXP2)</f>
        <v/>
      </c>
      <c r="JWX13" s="146" t="str">
        <f>IF('Summary Clear'!JXQ2=0,"",'Summary Clear'!JXQ2)</f>
        <v/>
      </c>
      <c r="JWY13" s="146" t="str">
        <f>IF('Summary Clear'!JXR2=0,"",'Summary Clear'!JXR2)</f>
        <v/>
      </c>
      <c r="JWZ13" s="146" t="str">
        <f>IF('Summary Clear'!JXS2=0,"",'Summary Clear'!JXS2)</f>
        <v/>
      </c>
      <c r="JXA13" s="146" t="str">
        <f>IF('Summary Clear'!JXT2=0,"",'Summary Clear'!JXT2)</f>
        <v/>
      </c>
      <c r="JXB13" s="146" t="str">
        <f>IF('Summary Clear'!JXU2=0,"",'Summary Clear'!JXU2)</f>
        <v/>
      </c>
      <c r="JXC13" s="146" t="str">
        <f>IF('Summary Clear'!JXV2=0,"",'Summary Clear'!JXV2)</f>
        <v/>
      </c>
      <c r="JXD13" s="146" t="str">
        <f>IF('Summary Clear'!JXW2=0,"",'Summary Clear'!JXW2)</f>
        <v/>
      </c>
      <c r="JXE13" s="146" t="str">
        <f>IF('Summary Clear'!JXX2=0,"",'Summary Clear'!JXX2)</f>
        <v/>
      </c>
      <c r="JXF13" s="146" t="str">
        <f>IF('Summary Clear'!JXY2=0,"",'Summary Clear'!JXY2)</f>
        <v/>
      </c>
      <c r="JXG13" s="146" t="str">
        <f>IF('Summary Clear'!JXZ2=0,"",'Summary Clear'!JXZ2)</f>
        <v/>
      </c>
      <c r="JXH13" s="146" t="str">
        <f>IF('Summary Clear'!JYA2=0,"",'Summary Clear'!JYA2)</f>
        <v/>
      </c>
      <c r="JXI13" s="146" t="str">
        <f>IF('Summary Clear'!JYB2=0,"",'Summary Clear'!JYB2)</f>
        <v/>
      </c>
      <c r="JXJ13" s="146" t="str">
        <f>IF('Summary Clear'!JYC2=0,"",'Summary Clear'!JYC2)</f>
        <v/>
      </c>
      <c r="JXK13" s="146" t="str">
        <f>IF('Summary Clear'!JYD2=0,"",'Summary Clear'!JYD2)</f>
        <v/>
      </c>
      <c r="JXL13" s="146" t="str">
        <f>IF('Summary Clear'!JYE2=0,"",'Summary Clear'!JYE2)</f>
        <v/>
      </c>
      <c r="JXM13" s="146" t="str">
        <f>IF('Summary Clear'!JYF2=0,"",'Summary Clear'!JYF2)</f>
        <v/>
      </c>
      <c r="JXN13" s="146" t="str">
        <f>IF('Summary Clear'!JYG2=0,"",'Summary Clear'!JYG2)</f>
        <v/>
      </c>
      <c r="JXO13" s="146" t="str">
        <f>IF('Summary Clear'!JYH2=0,"",'Summary Clear'!JYH2)</f>
        <v/>
      </c>
      <c r="JXP13" s="146" t="str">
        <f>IF('Summary Clear'!JYI2=0,"",'Summary Clear'!JYI2)</f>
        <v/>
      </c>
      <c r="JXQ13" s="146" t="str">
        <f>IF('Summary Clear'!JYJ2=0,"",'Summary Clear'!JYJ2)</f>
        <v/>
      </c>
      <c r="JXR13" s="146" t="str">
        <f>IF('Summary Clear'!JYK2=0,"",'Summary Clear'!JYK2)</f>
        <v/>
      </c>
      <c r="JXS13" s="146" t="str">
        <f>IF('Summary Clear'!JYL2=0,"",'Summary Clear'!JYL2)</f>
        <v/>
      </c>
      <c r="JXT13" s="146" t="str">
        <f>IF('Summary Clear'!JYM2=0,"",'Summary Clear'!JYM2)</f>
        <v/>
      </c>
      <c r="JXU13" s="146" t="str">
        <f>IF('Summary Clear'!JYN2=0,"",'Summary Clear'!JYN2)</f>
        <v/>
      </c>
      <c r="JXV13" s="146" t="str">
        <f>IF('Summary Clear'!JYO2=0,"",'Summary Clear'!JYO2)</f>
        <v/>
      </c>
      <c r="JXW13" s="146" t="str">
        <f>IF('Summary Clear'!JYP2=0,"",'Summary Clear'!JYP2)</f>
        <v/>
      </c>
      <c r="JXX13" s="146" t="str">
        <f>IF('Summary Clear'!JYQ2=0,"",'Summary Clear'!JYQ2)</f>
        <v/>
      </c>
      <c r="JXY13" s="146" t="str">
        <f>IF('Summary Clear'!JYR2=0,"",'Summary Clear'!JYR2)</f>
        <v/>
      </c>
      <c r="JXZ13" s="146" t="str">
        <f>IF('Summary Clear'!JYS2=0,"",'Summary Clear'!JYS2)</f>
        <v/>
      </c>
      <c r="JYA13" s="146" t="str">
        <f>IF('Summary Clear'!JYT2=0,"",'Summary Clear'!JYT2)</f>
        <v/>
      </c>
      <c r="JYB13" s="146" t="str">
        <f>IF('Summary Clear'!JYU2=0,"",'Summary Clear'!JYU2)</f>
        <v/>
      </c>
      <c r="JYC13" s="146" t="str">
        <f>IF('Summary Clear'!JYV2=0,"",'Summary Clear'!JYV2)</f>
        <v/>
      </c>
      <c r="JYD13" s="146" t="str">
        <f>IF('Summary Clear'!JYW2=0,"",'Summary Clear'!JYW2)</f>
        <v/>
      </c>
      <c r="JYE13" s="146" t="str">
        <f>IF('Summary Clear'!JYX2=0,"",'Summary Clear'!JYX2)</f>
        <v/>
      </c>
      <c r="JYF13" s="146" t="str">
        <f>IF('Summary Clear'!JYY2=0,"",'Summary Clear'!JYY2)</f>
        <v/>
      </c>
      <c r="JYG13" s="146" t="str">
        <f>IF('Summary Clear'!JYZ2=0,"",'Summary Clear'!JYZ2)</f>
        <v/>
      </c>
      <c r="JYH13" s="146" t="str">
        <f>IF('Summary Clear'!JZA2=0,"",'Summary Clear'!JZA2)</f>
        <v/>
      </c>
      <c r="JYI13" s="146" t="str">
        <f>IF('Summary Clear'!JZB2=0,"",'Summary Clear'!JZB2)</f>
        <v/>
      </c>
      <c r="JYJ13" s="146" t="str">
        <f>IF('Summary Clear'!JZC2=0,"",'Summary Clear'!JZC2)</f>
        <v/>
      </c>
      <c r="JYK13" s="146" t="str">
        <f>IF('Summary Clear'!JZD2=0,"",'Summary Clear'!JZD2)</f>
        <v/>
      </c>
      <c r="JYL13" s="146" t="str">
        <f>IF('Summary Clear'!JZE2=0,"",'Summary Clear'!JZE2)</f>
        <v/>
      </c>
      <c r="JYM13" s="146" t="str">
        <f>IF('Summary Clear'!JZF2=0,"",'Summary Clear'!JZF2)</f>
        <v/>
      </c>
      <c r="JYN13" s="146" t="str">
        <f>IF('Summary Clear'!JZG2=0,"",'Summary Clear'!JZG2)</f>
        <v/>
      </c>
      <c r="JYO13" s="146" t="str">
        <f>IF('Summary Clear'!JZH2=0,"",'Summary Clear'!JZH2)</f>
        <v/>
      </c>
      <c r="JYP13" s="146" t="str">
        <f>IF('Summary Clear'!JZI2=0,"",'Summary Clear'!JZI2)</f>
        <v/>
      </c>
      <c r="JYQ13" s="146" t="str">
        <f>IF('Summary Clear'!JZJ2=0,"",'Summary Clear'!JZJ2)</f>
        <v/>
      </c>
      <c r="JYR13" s="146" t="str">
        <f>IF('Summary Clear'!JZK2=0,"",'Summary Clear'!JZK2)</f>
        <v/>
      </c>
      <c r="JYS13" s="146" t="str">
        <f>IF('Summary Clear'!JZL2=0,"",'Summary Clear'!JZL2)</f>
        <v/>
      </c>
      <c r="JYT13" s="146" t="str">
        <f>IF('Summary Clear'!JZM2=0,"",'Summary Clear'!JZM2)</f>
        <v/>
      </c>
      <c r="JYU13" s="146" t="str">
        <f>IF('Summary Clear'!JZN2=0,"",'Summary Clear'!JZN2)</f>
        <v/>
      </c>
      <c r="JYV13" s="146" t="str">
        <f>IF('Summary Clear'!JZO2=0,"",'Summary Clear'!JZO2)</f>
        <v/>
      </c>
      <c r="JYW13" s="146" t="str">
        <f>IF('Summary Clear'!JZP2=0,"",'Summary Clear'!JZP2)</f>
        <v/>
      </c>
      <c r="JYX13" s="146" t="str">
        <f>IF('Summary Clear'!JZQ2=0,"",'Summary Clear'!JZQ2)</f>
        <v/>
      </c>
      <c r="JYY13" s="146" t="str">
        <f>IF('Summary Clear'!JZR2=0,"",'Summary Clear'!JZR2)</f>
        <v/>
      </c>
      <c r="JYZ13" s="146" t="str">
        <f>IF('Summary Clear'!JZS2=0,"",'Summary Clear'!JZS2)</f>
        <v/>
      </c>
      <c r="JZA13" s="146" t="str">
        <f>IF('Summary Clear'!JZT2=0,"",'Summary Clear'!JZT2)</f>
        <v/>
      </c>
      <c r="JZB13" s="146" t="str">
        <f>IF('Summary Clear'!JZU2=0,"",'Summary Clear'!JZU2)</f>
        <v/>
      </c>
      <c r="JZC13" s="146" t="str">
        <f>IF('Summary Clear'!JZV2=0,"",'Summary Clear'!JZV2)</f>
        <v/>
      </c>
      <c r="JZD13" s="146" t="str">
        <f>IF('Summary Clear'!JZW2=0,"",'Summary Clear'!JZW2)</f>
        <v/>
      </c>
      <c r="JZE13" s="146" t="str">
        <f>IF('Summary Clear'!JZX2=0,"",'Summary Clear'!JZX2)</f>
        <v/>
      </c>
      <c r="JZF13" s="146" t="str">
        <f>IF('Summary Clear'!JZY2=0,"",'Summary Clear'!JZY2)</f>
        <v/>
      </c>
      <c r="JZG13" s="146" t="str">
        <f>IF('Summary Clear'!JZZ2=0,"",'Summary Clear'!JZZ2)</f>
        <v/>
      </c>
      <c r="JZH13" s="146" t="str">
        <f>IF('Summary Clear'!KAA2=0,"",'Summary Clear'!KAA2)</f>
        <v/>
      </c>
      <c r="JZI13" s="146" t="str">
        <f>IF('Summary Clear'!KAB2=0,"",'Summary Clear'!KAB2)</f>
        <v/>
      </c>
      <c r="JZJ13" s="146" t="str">
        <f>IF('Summary Clear'!KAC2=0,"",'Summary Clear'!KAC2)</f>
        <v/>
      </c>
      <c r="JZK13" s="146" t="str">
        <f>IF('Summary Clear'!KAD2=0,"",'Summary Clear'!KAD2)</f>
        <v/>
      </c>
      <c r="JZL13" s="146" t="str">
        <f>IF('Summary Clear'!KAE2=0,"",'Summary Clear'!KAE2)</f>
        <v/>
      </c>
      <c r="JZM13" s="146" t="str">
        <f>IF('Summary Clear'!KAF2=0,"",'Summary Clear'!KAF2)</f>
        <v/>
      </c>
      <c r="JZN13" s="146" t="str">
        <f>IF('Summary Clear'!KAG2=0,"",'Summary Clear'!KAG2)</f>
        <v/>
      </c>
      <c r="JZO13" s="146" t="str">
        <f>IF('Summary Clear'!KAH2=0,"",'Summary Clear'!KAH2)</f>
        <v/>
      </c>
      <c r="JZP13" s="146" t="str">
        <f>IF('Summary Clear'!KAI2=0,"",'Summary Clear'!KAI2)</f>
        <v/>
      </c>
      <c r="JZQ13" s="146" t="str">
        <f>IF('Summary Clear'!KAJ2=0,"",'Summary Clear'!KAJ2)</f>
        <v/>
      </c>
      <c r="JZR13" s="146" t="str">
        <f>IF('Summary Clear'!KAK2=0,"",'Summary Clear'!KAK2)</f>
        <v/>
      </c>
      <c r="JZS13" s="146" t="str">
        <f>IF('Summary Clear'!KAL2=0,"",'Summary Clear'!KAL2)</f>
        <v/>
      </c>
      <c r="JZT13" s="146" t="str">
        <f>IF('Summary Clear'!KAM2=0,"",'Summary Clear'!KAM2)</f>
        <v/>
      </c>
      <c r="JZU13" s="146" t="str">
        <f>IF('Summary Clear'!KAN2=0,"",'Summary Clear'!KAN2)</f>
        <v/>
      </c>
      <c r="JZV13" s="146" t="str">
        <f>IF('Summary Clear'!KAO2=0,"",'Summary Clear'!KAO2)</f>
        <v/>
      </c>
      <c r="JZW13" s="146" t="str">
        <f>IF('Summary Clear'!KAP2=0,"",'Summary Clear'!KAP2)</f>
        <v/>
      </c>
      <c r="JZX13" s="146" t="str">
        <f>IF('Summary Clear'!KAQ2=0,"",'Summary Clear'!KAQ2)</f>
        <v/>
      </c>
      <c r="JZY13" s="146" t="str">
        <f>IF('Summary Clear'!KAR2=0,"",'Summary Clear'!KAR2)</f>
        <v/>
      </c>
      <c r="JZZ13" s="146" t="str">
        <f>IF('Summary Clear'!KAS2=0,"",'Summary Clear'!KAS2)</f>
        <v/>
      </c>
      <c r="KAA13" s="146" t="str">
        <f>IF('Summary Clear'!KAT2=0,"",'Summary Clear'!KAT2)</f>
        <v/>
      </c>
      <c r="KAB13" s="146" t="str">
        <f>IF('Summary Clear'!KAU2=0,"",'Summary Clear'!KAU2)</f>
        <v/>
      </c>
      <c r="KAC13" s="146" t="str">
        <f>IF('Summary Clear'!KAV2=0,"",'Summary Clear'!KAV2)</f>
        <v/>
      </c>
      <c r="KAD13" s="146" t="str">
        <f>IF('Summary Clear'!KAW2=0,"",'Summary Clear'!KAW2)</f>
        <v/>
      </c>
      <c r="KAE13" s="146" t="str">
        <f>IF('Summary Clear'!KAX2=0,"",'Summary Clear'!KAX2)</f>
        <v/>
      </c>
      <c r="KAF13" s="146" t="str">
        <f>IF('Summary Clear'!KAY2=0,"",'Summary Clear'!KAY2)</f>
        <v/>
      </c>
      <c r="KAG13" s="146" t="str">
        <f>IF('Summary Clear'!KAZ2=0,"",'Summary Clear'!KAZ2)</f>
        <v/>
      </c>
      <c r="KAH13" s="146" t="str">
        <f>IF('Summary Clear'!KBA2=0,"",'Summary Clear'!KBA2)</f>
        <v/>
      </c>
      <c r="KAI13" s="146" t="str">
        <f>IF('Summary Clear'!KBB2=0,"",'Summary Clear'!KBB2)</f>
        <v/>
      </c>
      <c r="KAJ13" s="146" t="str">
        <f>IF('Summary Clear'!KBC2=0,"",'Summary Clear'!KBC2)</f>
        <v/>
      </c>
      <c r="KAK13" s="146" t="str">
        <f>IF('Summary Clear'!KBD2=0,"",'Summary Clear'!KBD2)</f>
        <v/>
      </c>
      <c r="KAL13" s="146" t="str">
        <f>IF('Summary Clear'!KBE2=0,"",'Summary Clear'!KBE2)</f>
        <v/>
      </c>
      <c r="KAM13" s="146" t="str">
        <f>IF('Summary Clear'!KBF2=0,"",'Summary Clear'!KBF2)</f>
        <v/>
      </c>
      <c r="KAN13" s="146" t="str">
        <f>IF('Summary Clear'!KBG2=0,"",'Summary Clear'!KBG2)</f>
        <v/>
      </c>
      <c r="KAO13" s="146" t="str">
        <f>IF('Summary Clear'!KBH2=0,"",'Summary Clear'!KBH2)</f>
        <v/>
      </c>
      <c r="KAP13" s="146" t="str">
        <f>IF('Summary Clear'!KBI2=0,"",'Summary Clear'!KBI2)</f>
        <v/>
      </c>
      <c r="KAQ13" s="146" t="str">
        <f>IF('Summary Clear'!KBJ2=0,"",'Summary Clear'!KBJ2)</f>
        <v/>
      </c>
      <c r="KAR13" s="146" t="str">
        <f>IF('Summary Clear'!KBK2=0,"",'Summary Clear'!KBK2)</f>
        <v/>
      </c>
      <c r="KAS13" s="146" t="str">
        <f>IF('Summary Clear'!KBL2=0,"",'Summary Clear'!KBL2)</f>
        <v/>
      </c>
      <c r="KAT13" s="146" t="str">
        <f>IF('Summary Clear'!KBM2=0,"",'Summary Clear'!KBM2)</f>
        <v/>
      </c>
      <c r="KAU13" s="146" t="str">
        <f>IF('Summary Clear'!KBN2=0,"",'Summary Clear'!KBN2)</f>
        <v/>
      </c>
      <c r="KAV13" s="146" t="str">
        <f>IF('Summary Clear'!KBO2=0,"",'Summary Clear'!KBO2)</f>
        <v/>
      </c>
      <c r="KAW13" s="146" t="str">
        <f>IF('Summary Clear'!KBP2=0,"",'Summary Clear'!KBP2)</f>
        <v/>
      </c>
      <c r="KAX13" s="146" t="str">
        <f>IF('Summary Clear'!KBQ2=0,"",'Summary Clear'!KBQ2)</f>
        <v/>
      </c>
      <c r="KAY13" s="146" t="str">
        <f>IF('Summary Clear'!KBR2=0,"",'Summary Clear'!KBR2)</f>
        <v/>
      </c>
      <c r="KAZ13" s="146" t="str">
        <f>IF('Summary Clear'!KBS2=0,"",'Summary Clear'!KBS2)</f>
        <v/>
      </c>
      <c r="KBA13" s="146" t="str">
        <f>IF('Summary Clear'!KBT2=0,"",'Summary Clear'!KBT2)</f>
        <v/>
      </c>
      <c r="KBB13" s="146" t="str">
        <f>IF('Summary Clear'!KBU2=0,"",'Summary Clear'!KBU2)</f>
        <v/>
      </c>
      <c r="KBC13" s="146" t="str">
        <f>IF('Summary Clear'!KBV2=0,"",'Summary Clear'!KBV2)</f>
        <v/>
      </c>
      <c r="KBD13" s="146" t="str">
        <f>IF('Summary Clear'!KBW2=0,"",'Summary Clear'!KBW2)</f>
        <v/>
      </c>
      <c r="KBE13" s="146" t="str">
        <f>IF('Summary Clear'!KBX2=0,"",'Summary Clear'!KBX2)</f>
        <v/>
      </c>
      <c r="KBF13" s="146" t="str">
        <f>IF('Summary Clear'!KBY2=0,"",'Summary Clear'!KBY2)</f>
        <v/>
      </c>
      <c r="KBG13" s="146" t="str">
        <f>IF('Summary Clear'!KBZ2=0,"",'Summary Clear'!KBZ2)</f>
        <v/>
      </c>
      <c r="KBH13" s="146" t="str">
        <f>IF('Summary Clear'!KCA2=0,"",'Summary Clear'!KCA2)</f>
        <v/>
      </c>
      <c r="KBI13" s="146" t="str">
        <f>IF('Summary Clear'!KCB2=0,"",'Summary Clear'!KCB2)</f>
        <v/>
      </c>
      <c r="KBJ13" s="146" t="str">
        <f>IF('Summary Clear'!KCC2=0,"",'Summary Clear'!KCC2)</f>
        <v/>
      </c>
      <c r="KBK13" s="146" t="str">
        <f>IF('Summary Clear'!KCD2=0,"",'Summary Clear'!KCD2)</f>
        <v/>
      </c>
      <c r="KBL13" s="146" t="str">
        <f>IF('Summary Clear'!KCE2=0,"",'Summary Clear'!KCE2)</f>
        <v/>
      </c>
      <c r="KBM13" s="146" t="str">
        <f>IF('Summary Clear'!KCF2=0,"",'Summary Clear'!KCF2)</f>
        <v/>
      </c>
      <c r="KBN13" s="146" t="str">
        <f>IF('Summary Clear'!KCG2=0,"",'Summary Clear'!KCG2)</f>
        <v/>
      </c>
      <c r="KBO13" s="146" t="str">
        <f>IF('Summary Clear'!KCH2=0,"",'Summary Clear'!KCH2)</f>
        <v/>
      </c>
      <c r="KBP13" s="146" t="str">
        <f>IF('Summary Clear'!KCI2=0,"",'Summary Clear'!KCI2)</f>
        <v/>
      </c>
      <c r="KBQ13" s="146" t="str">
        <f>IF('Summary Clear'!KCJ2=0,"",'Summary Clear'!KCJ2)</f>
        <v/>
      </c>
      <c r="KBR13" s="146" t="str">
        <f>IF('Summary Clear'!KCK2=0,"",'Summary Clear'!KCK2)</f>
        <v/>
      </c>
      <c r="KBS13" s="146" t="str">
        <f>IF('Summary Clear'!KCL2=0,"",'Summary Clear'!KCL2)</f>
        <v/>
      </c>
      <c r="KBT13" s="146" t="str">
        <f>IF('Summary Clear'!KCM2=0,"",'Summary Clear'!KCM2)</f>
        <v/>
      </c>
      <c r="KBU13" s="146" t="str">
        <f>IF('Summary Clear'!KCN2=0,"",'Summary Clear'!KCN2)</f>
        <v/>
      </c>
      <c r="KBV13" s="146" t="str">
        <f>IF('Summary Clear'!KCO2=0,"",'Summary Clear'!KCO2)</f>
        <v/>
      </c>
      <c r="KBW13" s="146" t="str">
        <f>IF('Summary Clear'!KCP2=0,"",'Summary Clear'!KCP2)</f>
        <v/>
      </c>
      <c r="KBX13" s="146" t="str">
        <f>IF('Summary Clear'!KCQ2=0,"",'Summary Clear'!KCQ2)</f>
        <v/>
      </c>
      <c r="KBY13" s="146" t="str">
        <f>IF('Summary Clear'!KCR2=0,"",'Summary Clear'!KCR2)</f>
        <v/>
      </c>
      <c r="KBZ13" s="146" t="str">
        <f>IF('Summary Clear'!KCS2=0,"",'Summary Clear'!KCS2)</f>
        <v/>
      </c>
      <c r="KCA13" s="146" t="str">
        <f>IF('Summary Clear'!KCT2=0,"",'Summary Clear'!KCT2)</f>
        <v/>
      </c>
      <c r="KCB13" s="146" t="str">
        <f>IF('Summary Clear'!KCU2=0,"",'Summary Clear'!KCU2)</f>
        <v/>
      </c>
      <c r="KCC13" s="146" t="str">
        <f>IF('Summary Clear'!KCV2=0,"",'Summary Clear'!KCV2)</f>
        <v/>
      </c>
      <c r="KCD13" s="146" t="str">
        <f>IF('Summary Clear'!KCW2=0,"",'Summary Clear'!KCW2)</f>
        <v/>
      </c>
      <c r="KCE13" s="146" t="str">
        <f>IF('Summary Clear'!KCX2=0,"",'Summary Clear'!KCX2)</f>
        <v/>
      </c>
      <c r="KCF13" s="146" t="str">
        <f>IF('Summary Clear'!KCY2=0,"",'Summary Clear'!KCY2)</f>
        <v/>
      </c>
      <c r="KCG13" s="146" t="str">
        <f>IF('Summary Clear'!KCZ2=0,"",'Summary Clear'!KCZ2)</f>
        <v/>
      </c>
      <c r="KCH13" s="146" t="str">
        <f>IF('Summary Clear'!KDA2=0,"",'Summary Clear'!KDA2)</f>
        <v/>
      </c>
      <c r="KCI13" s="146" t="str">
        <f>IF('Summary Clear'!KDB2=0,"",'Summary Clear'!KDB2)</f>
        <v/>
      </c>
      <c r="KCJ13" s="146" t="str">
        <f>IF('Summary Clear'!KDC2=0,"",'Summary Clear'!KDC2)</f>
        <v/>
      </c>
      <c r="KCK13" s="146" t="str">
        <f>IF('Summary Clear'!KDD2=0,"",'Summary Clear'!KDD2)</f>
        <v/>
      </c>
      <c r="KCL13" s="146" t="str">
        <f>IF('Summary Clear'!KDE2=0,"",'Summary Clear'!KDE2)</f>
        <v/>
      </c>
      <c r="KCM13" s="146" t="str">
        <f>IF('Summary Clear'!KDF2=0,"",'Summary Clear'!KDF2)</f>
        <v/>
      </c>
      <c r="KCN13" s="146" t="str">
        <f>IF('Summary Clear'!KDG2=0,"",'Summary Clear'!KDG2)</f>
        <v/>
      </c>
      <c r="KCO13" s="146" t="str">
        <f>IF('Summary Clear'!KDH2=0,"",'Summary Clear'!KDH2)</f>
        <v/>
      </c>
      <c r="KCP13" s="146" t="str">
        <f>IF('Summary Clear'!KDI2=0,"",'Summary Clear'!KDI2)</f>
        <v/>
      </c>
      <c r="KCQ13" s="146" t="str">
        <f>IF('Summary Clear'!KDJ2=0,"",'Summary Clear'!KDJ2)</f>
        <v/>
      </c>
      <c r="KCR13" s="146" t="str">
        <f>IF('Summary Clear'!KDK2=0,"",'Summary Clear'!KDK2)</f>
        <v/>
      </c>
      <c r="KCS13" s="146" t="str">
        <f>IF('Summary Clear'!KDL2=0,"",'Summary Clear'!KDL2)</f>
        <v/>
      </c>
      <c r="KCT13" s="146" t="str">
        <f>IF('Summary Clear'!KDM2=0,"",'Summary Clear'!KDM2)</f>
        <v/>
      </c>
      <c r="KCU13" s="146" t="str">
        <f>IF('Summary Clear'!KDN2=0,"",'Summary Clear'!KDN2)</f>
        <v/>
      </c>
      <c r="KCV13" s="146" t="str">
        <f>IF('Summary Clear'!KDO2=0,"",'Summary Clear'!KDO2)</f>
        <v/>
      </c>
      <c r="KCW13" s="146" t="str">
        <f>IF('Summary Clear'!KDP2=0,"",'Summary Clear'!KDP2)</f>
        <v/>
      </c>
      <c r="KCX13" s="146" t="str">
        <f>IF('Summary Clear'!KDQ2=0,"",'Summary Clear'!KDQ2)</f>
        <v/>
      </c>
      <c r="KCY13" s="146" t="str">
        <f>IF('Summary Clear'!KDR2=0,"",'Summary Clear'!KDR2)</f>
        <v/>
      </c>
      <c r="KCZ13" s="146" t="str">
        <f>IF('Summary Clear'!KDS2=0,"",'Summary Clear'!KDS2)</f>
        <v/>
      </c>
      <c r="KDA13" s="146" t="str">
        <f>IF('Summary Clear'!KDT2=0,"",'Summary Clear'!KDT2)</f>
        <v/>
      </c>
      <c r="KDB13" s="146" t="str">
        <f>IF('Summary Clear'!KDU2=0,"",'Summary Clear'!KDU2)</f>
        <v/>
      </c>
      <c r="KDC13" s="146" t="str">
        <f>IF('Summary Clear'!KDV2=0,"",'Summary Clear'!KDV2)</f>
        <v/>
      </c>
      <c r="KDD13" s="146" t="str">
        <f>IF('Summary Clear'!KDW2=0,"",'Summary Clear'!KDW2)</f>
        <v/>
      </c>
      <c r="KDE13" s="146" t="str">
        <f>IF('Summary Clear'!KDX2=0,"",'Summary Clear'!KDX2)</f>
        <v/>
      </c>
      <c r="KDF13" s="146" t="str">
        <f>IF('Summary Clear'!KDY2=0,"",'Summary Clear'!KDY2)</f>
        <v/>
      </c>
      <c r="KDG13" s="146" t="str">
        <f>IF('Summary Clear'!KDZ2=0,"",'Summary Clear'!KDZ2)</f>
        <v/>
      </c>
      <c r="KDH13" s="146" t="str">
        <f>IF('Summary Clear'!KEA2=0,"",'Summary Clear'!KEA2)</f>
        <v/>
      </c>
      <c r="KDI13" s="146" t="str">
        <f>IF('Summary Clear'!KEB2=0,"",'Summary Clear'!KEB2)</f>
        <v/>
      </c>
      <c r="KDJ13" s="146" t="str">
        <f>IF('Summary Clear'!KEC2=0,"",'Summary Clear'!KEC2)</f>
        <v/>
      </c>
      <c r="KDK13" s="146" t="str">
        <f>IF('Summary Clear'!KED2=0,"",'Summary Clear'!KED2)</f>
        <v/>
      </c>
      <c r="KDL13" s="146" t="str">
        <f>IF('Summary Clear'!KEE2=0,"",'Summary Clear'!KEE2)</f>
        <v/>
      </c>
      <c r="KDM13" s="146" t="str">
        <f>IF('Summary Clear'!KEF2=0,"",'Summary Clear'!KEF2)</f>
        <v/>
      </c>
      <c r="KDN13" s="146" t="str">
        <f>IF('Summary Clear'!KEG2=0,"",'Summary Clear'!KEG2)</f>
        <v/>
      </c>
      <c r="KDO13" s="146" t="str">
        <f>IF('Summary Clear'!KEH2=0,"",'Summary Clear'!KEH2)</f>
        <v/>
      </c>
      <c r="KDP13" s="146" t="str">
        <f>IF('Summary Clear'!KEI2=0,"",'Summary Clear'!KEI2)</f>
        <v/>
      </c>
      <c r="KDQ13" s="146" t="str">
        <f>IF('Summary Clear'!KEJ2=0,"",'Summary Clear'!KEJ2)</f>
        <v/>
      </c>
      <c r="KDR13" s="146" t="str">
        <f>IF('Summary Clear'!KEK2=0,"",'Summary Clear'!KEK2)</f>
        <v/>
      </c>
      <c r="KDS13" s="146" t="str">
        <f>IF('Summary Clear'!KEL2=0,"",'Summary Clear'!KEL2)</f>
        <v/>
      </c>
      <c r="KDT13" s="146" t="str">
        <f>IF('Summary Clear'!KEM2=0,"",'Summary Clear'!KEM2)</f>
        <v/>
      </c>
      <c r="KDU13" s="146" t="str">
        <f>IF('Summary Clear'!KEN2=0,"",'Summary Clear'!KEN2)</f>
        <v/>
      </c>
      <c r="KDV13" s="146" t="str">
        <f>IF('Summary Clear'!KEO2=0,"",'Summary Clear'!KEO2)</f>
        <v/>
      </c>
      <c r="KDW13" s="146" t="str">
        <f>IF('Summary Clear'!KEP2=0,"",'Summary Clear'!KEP2)</f>
        <v/>
      </c>
      <c r="KDX13" s="146" t="str">
        <f>IF('Summary Clear'!KEQ2=0,"",'Summary Clear'!KEQ2)</f>
        <v/>
      </c>
      <c r="KDY13" s="146" t="str">
        <f>IF('Summary Clear'!KER2=0,"",'Summary Clear'!KER2)</f>
        <v/>
      </c>
      <c r="KDZ13" s="146" t="str">
        <f>IF('Summary Clear'!KES2=0,"",'Summary Clear'!KES2)</f>
        <v/>
      </c>
      <c r="KEA13" s="146" t="str">
        <f>IF('Summary Clear'!KET2=0,"",'Summary Clear'!KET2)</f>
        <v/>
      </c>
      <c r="KEB13" s="146" t="str">
        <f>IF('Summary Clear'!KEU2=0,"",'Summary Clear'!KEU2)</f>
        <v/>
      </c>
      <c r="KEC13" s="146" t="str">
        <f>IF('Summary Clear'!KEV2=0,"",'Summary Clear'!KEV2)</f>
        <v/>
      </c>
      <c r="KED13" s="146" t="str">
        <f>IF('Summary Clear'!KEW2=0,"",'Summary Clear'!KEW2)</f>
        <v/>
      </c>
      <c r="KEE13" s="146" t="str">
        <f>IF('Summary Clear'!KEX2=0,"",'Summary Clear'!KEX2)</f>
        <v/>
      </c>
      <c r="KEF13" s="146" t="str">
        <f>IF('Summary Clear'!KEY2=0,"",'Summary Clear'!KEY2)</f>
        <v/>
      </c>
      <c r="KEG13" s="146" t="str">
        <f>IF('Summary Clear'!KEZ2=0,"",'Summary Clear'!KEZ2)</f>
        <v/>
      </c>
      <c r="KEH13" s="146" t="str">
        <f>IF('Summary Clear'!KFA2=0,"",'Summary Clear'!KFA2)</f>
        <v/>
      </c>
      <c r="KEI13" s="146" t="str">
        <f>IF('Summary Clear'!KFB2=0,"",'Summary Clear'!KFB2)</f>
        <v/>
      </c>
      <c r="KEJ13" s="146" t="str">
        <f>IF('Summary Clear'!KFC2=0,"",'Summary Clear'!KFC2)</f>
        <v/>
      </c>
      <c r="KEK13" s="146" t="str">
        <f>IF('Summary Clear'!KFD2=0,"",'Summary Clear'!KFD2)</f>
        <v/>
      </c>
      <c r="KEL13" s="146" t="str">
        <f>IF('Summary Clear'!KFE2=0,"",'Summary Clear'!KFE2)</f>
        <v/>
      </c>
      <c r="KEM13" s="146" t="str">
        <f>IF('Summary Clear'!KFF2=0,"",'Summary Clear'!KFF2)</f>
        <v/>
      </c>
      <c r="KEN13" s="146" t="str">
        <f>IF('Summary Clear'!KFG2=0,"",'Summary Clear'!KFG2)</f>
        <v/>
      </c>
      <c r="KEO13" s="146" t="str">
        <f>IF('Summary Clear'!KFH2=0,"",'Summary Clear'!KFH2)</f>
        <v/>
      </c>
      <c r="KEP13" s="146" t="str">
        <f>IF('Summary Clear'!KFI2=0,"",'Summary Clear'!KFI2)</f>
        <v/>
      </c>
      <c r="KEQ13" s="146" t="str">
        <f>IF('Summary Clear'!KFJ2=0,"",'Summary Clear'!KFJ2)</f>
        <v/>
      </c>
      <c r="KER13" s="146" t="str">
        <f>IF('Summary Clear'!KFK2=0,"",'Summary Clear'!KFK2)</f>
        <v/>
      </c>
      <c r="KES13" s="146" t="str">
        <f>IF('Summary Clear'!KFL2=0,"",'Summary Clear'!KFL2)</f>
        <v/>
      </c>
      <c r="KET13" s="146" t="str">
        <f>IF('Summary Clear'!KFM2=0,"",'Summary Clear'!KFM2)</f>
        <v/>
      </c>
      <c r="KEU13" s="146" t="str">
        <f>IF('Summary Clear'!KFN2=0,"",'Summary Clear'!KFN2)</f>
        <v/>
      </c>
      <c r="KEV13" s="146" t="str">
        <f>IF('Summary Clear'!KFO2=0,"",'Summary Clear'!KFO2)</f>
        <v/>
      </c>
      <c r="KEW13" s="146" t="str">
        <f>IF('Summary Clear'!KFP2=0,"",'Summary Clear'!KFP2)</f>
        <v/>
      </c>
      <c r="KEX13" s="146" t="str">
        <f>IF('Summary Clear'!KFQ2=0,"",'Summary Clear'!KFQ2)</f>
        <v/>
      </c>
      <c r="KEY13" s="146" t="str">
        <f>IF('Summary Clear'!KFR2=0,"",'Summary Clear'!KFR2)</f>
        <v/>
      </c>
      <c r="KEZ13" s="146" t="str">
        <f>IF('Summary Clear'!KFS2=0,"",'Summary Clear'!KFS2)</f>
        <v/>
      </c>
      <c r="KFA13" s="146" t="str">
        <f>IF('Summary Clear'!KFT2=0,"",'Summary Clear'!KFT2)</f>
        <v/>
      </c>
      <c r="KFB13" s="146" t="str">
        <f>IF('Summary Clear'!KFU2=0,"",'Summary Clear'!KFU2)</f>
        <v/>
      </c>
      <c r="KFC13" s="146" t="str">
        <f>IF('Summary Clear'!KFV2=0,"",'Summary Clear'!KFV2)</f>
        <v/>
      </c>
      <c r="KFD13" s="146" t="str">
        <f>IF('Summary Clear'!KFW2=0,"",'Summary Clear'!KFW2)</f>
        <v/>
      </c>
      <c r="KFE13" s="146" t="str">
        <f>IF('Summary Clear'!KFX2=0,"",'Summary Clear'!KFX2)</f>
        <v/>
      </c>
      <c r="KFF13" s="146" t="str">
        <f>IF('Summary Clear'!KFY2=0,"",'Summary Clear'!KFY2)</f>
        <v/>
      </c>
      <c r="KFG13" s="146" t="str">
        <f>IF('Summary Clear'!KFZ2=0,"",'Summary Clear'!KFZ2)</f>
        <v/>
      </c>
      <c r="KFH13" s="146" t="str">
        <f>IF('Summary Clear'!KGA2=0,"",'Summary Clear'!KGA2)</f>
        <v/>
      </c>
      <c r="KFI13" s="146" t="str">
        <f>IF('Summary Clear'!KGB2=0,"",'Summary Clear'!KGB2)</f>
        <v/>
      </c>
      <c r="KFJ13" s="146" t="str">
        <f>IF('Summary Clear'!KGC2=0,"",'Summary Clear'!KGC2)</f>
        <v/>
      </c>
      <c r="KFK13" s="146" t="str">
        <f>IF('Summary Clear'!KGD2=0,"",'Summary Clear'!KGD2)</f>
        <v/>
      </c>
      <c r="KFL13" s="146" t="str">
        <f>IF('Summary Clear'!KGE2=0,"",'Summary Clear'!KGE2)</f>
        <v/>
      </c>
      <c r="KFM13" s="146" t="str">
        <f>IF('Summary Clear'!KGF2=0,"",'Summary Clear'!KGF2)</f>
        <v/>
      </c>
      <c r="KFN13" s="146" t="str">
        <f>IF('Summary Clear'!KGG2=0,"",'Summary Clear'!KGG2)</f>
        <v/>
      </c>
      <c r="KFO13" s="146" t="str">
        <f>IF('Summary Clear'!KGH2=0,"",'Summary Clear'!KGH2)</f>
        <v/>
      </c>
      <c r="KFP13" s="146" t="str">
        <f>IF('Summary Clear'!KGI2=0,"",'Summary Clear'!KGI2)</f>
        <v/>
      </c>
      <c r="KFQ13" s="146" t="str">
        <f>IF('Summary Clear'!KGJ2=0,"",'Summary Clear'!KGJ2)</f>
        <v/>
      </c>
      <c r="KFR13" s="146" t="str">
        <f>IF('Summary Clear'!KGK2=0,"",'Summary Clear'!KGK2)</f>
        <v/>
      </c>
      <c r="KFS13" s="146" t="str">
        <f>IF('Summary Clear'!KGL2=0,"",'Summary Clear'!KGL2)</f>
        <v/>
      </c>
      <c r="KFT13" s="146" t="str">
        <f>IF('Summary Clear'!KGM2=0,"",'Summary Clear'!KGM2)</f>
        <v/>
      </c>
      <c r="KFU13" s="146" t="str">
        <f>IF('Summary Clear'!KGN2=0,"",'Summary Clear'!KGN2)</f>
        <v/>
      </c>
      <c r="KFV13" s="146" t="str">
        <f>IF('Summary Clear'!KGO2=0,"",'Summary Clear'!KGO2)</f>
        <v/>
      </c>
      <c r="KFW13" s="146" t="str">
        <f>IF('Summary Clear'!KGP2=0,"",'Summary Clear'!KGP2)</f>
        <v/>
      </c>
      <c r="KFX13" s="146" t="str">
        <f>IF('Summary Clear'!KGQ2=0,"",'Summary Clear'!KGQ2)</f>
        <v/>
      </c>
      <c r="KFY13" s="146" t="str">
        <f>IF('Summary Clear'!KGR2=0,"",'Summary Clear'!KGR2)</f>
        <v/>
      </c>
      <c r="KFZ13" s="146" t="str">
        <f>IF('Summary Clear'!KGS2=0,"",'Summary Clear'!KGS2)</f>
        <v/>
      </c>
      <c r="KGA13" s="146" t="str">
        <f>IF('Summary Clear'!KGT2=0,"",'Summary Clear'!KGT2)</f>
        <v/>
      </c>
      <c r="KGB13" s="146" t="str">
        <f>IF('Summary Clear'!KGU2=0,"",'Summary Clear'!KGU2)</f>
        <v/>
      </c>
      <c r="KGC13" s="146" t="str">
        <f>IF('Summary Clear'!KGV2=0,"",'Summary Clear'!KGV2)</f>
        <v/>
      </c>
      <c r="KGD13" s="146" t="str">
        <f>IF('Summary Clear'!KGW2=0,"",'Summary Clear'!KGW2)</f>
        <v/>
      </c>
      <c r="KGE13" s="146" t="str">
        <f>IF('Summary Clear'!KGX2=0,"",'Summary Clear'!KGX2)</f>
        <v/>
      </c>
      <c r="KGF13" s="146" t="str">
        <f>IF('Summary Clear'!KGY2=0,"",'Summary Clear'!KGY2)</f>
        <v/>
      </c>
      <c r="KGG13" s="146" t="str">
        <f>IF('Summary Clear'!KGZ2=0,"",'Summary Clear'!KGZ2)</f>
        <v/>
      </c>
      <c r="KGH13" s="146" t="str">
        <f>IF('Summary Clear'!KHA2=0,"",'Summary Clear'!KHA2)</f>
        <v/>
      </c>
      <c r="KGI13" s="146" t="str">
        <f>IF('Summary Clear'!KHB2=0,"",'Summary Clear'!KHB2)</f>
        <v/>
      </c>
      <c r="KGJ13" s="146" t="str">
        <f>IF('Summary Clear'!KHC2=0,"",'Summary Clear'!KHC2)</f>
        <v/>
      </c>
      <c r="KGK13" s="146" t="str">
        <f>IF('Summary Clear'!KHD2=0,"",'Summary Clear'!KHD2)</f>
        <v/>
      </c>
      <c r="KGL13" s="146" t="str">
        <f>IF('Summary Clear'!KHE2=0,"",'Summary Clear'!KHE2)</f>
        <v/>
      </c>
      <c r="KGM13" s="146" t="str">
        <f>IF('Summary Clear'!KHF2=0,"",'Summary Clear'!KHF2)</f>
        <v/>
      </c>
      <c r="KGN13" s="146" t="str">
        <f>IF('Summary Clear'!KHG2=0,"",'Summary Clear'!KHG2)</f>
        <v/>
      </c>
      <c r="KGO13" s="146" t="str">
        <f>IF('Summary Clear'!KHH2=0,"",'Summary Clear'!KHH2)</f>
        <v/>
      </c>
      <c r="KGP13" s="146" t="str">
        <f>IF('Summary Clear'!KHI2=0,"",'Summary Clear'!KHI2)</f>
        <v/>
      </c>
      <c r="KGQ13" s="146" t="str">
        <f>IF('Summary Clear'!KHJ2=0,"",'Summary Clear'!KHJ2)</f>
        <v/>
      </c>
      <c r="KGR13" s="146" t="str">
        <f>IF('Summary Clear'!KHK2=0,"",'Summary Clear'!KHK2)</f>
        <v/>
      </c>
      <c r="KGS13" s="146" t="str">
        <f>IF('Summary Clear'!KHL2=0,"",'Summary Clear'!KHL2)</f>
        <v/>
      </c>
      <c r="KGT13" s="146" t="str">
        <f>IF('Summary Clear'!KHM2=0,"",'Summary Clear'!KHM2)</f>
        <v/>
      </c>
      <c r="KGU13" s="146" t="str">
        <f>IF('Summary Clear'!KHN2=0,"",'Summary Clear'!KHN2)</f>
        <v/>
      </c>
      <c r="KGV13" s="146" t="str">
        <f>IF('Summary Clear'!KHO2=0,"",'Summary Clear'!KHO2)</f>
        <v/>
      </c>
      <c r="KGW13" s="146" t="str">
        <f>IF('Summary Clear'!KHP2=0,"",'Summary Clear'!KHP2)</f>
        <v/>
      </c>
      <c r="KGX13" s="146" t="str">
        <f>IF('Summary Clear'!KHQ2=0,"",'Summary Clear'!KHQ2)</f>
        <v/>
      </c>
      <c r="KGY13" s="146" t="str">
        <f>IF('Summary Clear'!KHR2=0,"",'Summary Clear'!KHR2)</f>
        <v/>
      </c>
      <c r="KGZ13" s="146" t="str">
        <f>IF('Summary Clear'!KHS2=0,"",'Summary Clear'!KHS2)</f>
        <v/>
      </c>
      <c r="KHA13" s="146" t="str">
        <f>IF('Summary Clear'!KHT2=0,"",'Summary Clear'!KHT2)</f>
        <v/>
      </c>
      <c r="KHB13" s="146" t="str">
        <f>IF('Summary Clear'!KHU2=0,"",'Summary Clear'!KHU2)</f>
        <v/>
      </c>
      <c r="KHC13" s="146" t="str">
        <f>IF('Summary Clear'!KHV2=0,"",'Summary Clear'!KHV2)</f>
        <v/>
      </c>
      <c r="KHD13" s="146" t="str">
        <f>IF('Summary Clear'!KHW2=0,"",'Summary Clear'!KHW2)</f>
        <v/>
      </c>
      <c r="KHE13" s="146" t="str">
        <f>IF('Summary Clear'!KHX2=0,"",'Summary Clear'!KHX2)</f>
        <v/>
      </c>
      <c r="KHF13" s="146" t="str">
        <f>IF('Summary Clear'!KHY2=0,"",'Summary Clear'!KHY2)</f>
        <v/>
      </c>
      <c r="KHG13" s="146" t="str">
        <f>IF('Summary Clear'!KHZ2=0,"",'Summary Clear'!KHZ2)</f>
        <v/>
      </c>
      <c r="KHH13" s="146" t="str">
        <f>IF('Summary Clear'!KIA2=0,"",'Summary Clear'!KIA2)</f>
        <v/>
      </c>
      <c r="KHI13" s="146" t="str">
        <f>IF('Summary Clear'!KIB2=0,"",'Summary Clear'!KIB2)</f>
        <v/>
      </c>
      <c r="KHJ13" s="146" t="str">
        <f>IF('Summary Clear'!KIC2=0,"",'Summary Clear'!KIC2)</f>
        <v/>
      </c>
      <c r="KHK13" s="146" t="str">
        <f>IF('Summary Clear'!KID2=0,"",'Summary Clear'!KID2)</f>
        <v/>
      </c>
      <c r="KHL13" s="146" t="str">
        <f>IF('Summary Clear'!KIE2=0,"",'Summary Clear'!KIE2)</f>
        <v/>
      </c>
      <c r="KHM13" s="146" t="str">
        <f>IF('Summary Clear'!KIF2=0,"",'Summary Clear'!KIF2)</f>
        <v/>
      </c>
      <c r="KHN13" s="146" t="str">
        <f>IF('Summary Clear'!KIG2=0,"",'Summary Clear'!KIG2)</f>
        <v/>
      </c>
      <c r="KHO13" s="146" t="str">
        <f>IF('Summary Clear'!KIH2=0,"",'Summary Clear'!KIH2)</f>
        <v/>
      </c>
      <c r="KHP13" s="146" t="str">
        <f>IF('Summary Clear'!KII2=0,"",'Summary Clear'!KII2)</f>
        <v/>
      </c>
      <c r="KHQ13" s="146" t="str">
        <f>IF('Summary Clear'!KIJ2=0,"",'Summary Clear'!KIJ2)</f>
        <v/>
      </c>
      <c r="KHR13" s="146" t="str">
        <f>IF('Summary Clear'!KIK2=0,"",'Summary Clear'!KIK2)</f>
        <v/>
      </c>
      <c r="KHS13" s="146" t="str">
        <f>IF('Summary Clear'!KIL2=0,"",'Summary Clear'!KIL2)</f>
        <v/>
      </c>
      <c r="KHT13" s="146" t="str">
        <f>IF('Summary Clear'!KIM2=0,"",'Summary Clear'!KIM2)</f>
        <v/>
      </c>
      <c r="KHU13" s="146" t="str">
        <f>IF('Summary Clear'!KIN2=0,"",'Summary Clear'!KIN2)</f>
        <v/>
      </c>
      <c r="KHV13" s="146" t="str">
        <f>IF('Summary Clear'!KIO2=0,"",'Summary Clear'!KIO2)</f>
        <v/>
      </c>
      <c r="KHW13" s="146" t="str">
        <f>IF('Summary Clear'!KIP2=0,"",'Summary Clear'!KIP2)</f>
        <v/>
      </c>
      <c r="KHX13" s="146" t="str">
        <f>IF('Summary Clear'!KIQ2=0,"",'Summary Clear'!KIQ2)</f>
        <v/>
      </c>
      <c r="KHY13" s="146" t="str">
        <f>IF('Summary Clear'!KIR2=0,"",'Summary Clear'!KIR2)</f>
        <v/>
      </c>
      <c r="KHZ13" s="146" t="str">
        <f>IF('Summary Clear'!KIS2=0,"",'Summary Clear'!KIS2)</f>
        <v/>
      </c>
      <c r="KIA13" s="146" t="str">
        <f>IF('Summary Clear'!KIT2=0,"",'Summary Clear'!KIT2)</f>
        <v/>
      </c>
      <c r="KIB13" s="146" t="str">
        <f>IF('Summary Clear'!KIU2=0,"",'Summary Clear'!KIU2)</f>
        <v/>
      </c>
      <c r="KIC13" s="146" t="str">
        <f>IF('Summary Clear'!KIV2=0,"",'Summary Clear'!KIV2)</f>
        <v/>
      </c>
      <c r="KID13" s="146" t="str">
        <f>IF('Summary Clear'!KIW2=0,"",'Summary Clear'!KIW2)</f>
        <v/>
      </c>
      <c r="KIE13" s="146" t="str">
        <f>IF('Summary Clear'!KIX2=0,"",'Summary Clear'!KIX2)</f>
        <v/>
      </c>
      <c r="KIF13" s="146" t="str">
        <f>IF('Summary Clear'!KIY2=0,"",'Summary Clear'!KIY2)</f>
        <v/>
      </c>
      <c r="KIG13" s="146" t="str">
        <f>IF('Summary Clear'!KIZ2=0,"",'Summary Clear'!KIZ2)</f>
        <v/>
      </c>
      <c r="KIH13" s="146" t="str">
        <f>IF('Summary Clear'!KJA2=0,"",'Summary Clear'!KJA2)</f>
        <v/>
      </c>
      <c r="KII13" s="146" t="str">
        <f>IF('Summary Clear'!KJB2=0,"",'Summary Clear'!KJB2)</f>
        <v/>
      </c>
      <c r="KIJ13" s="146" t="str">
        <f>IF('Summary Clear'!KJC2=0,"",'Summary Clear'!KJC2)</f>
        <v/>
      </c>
      <c r="KIK13" s="146" t="str">
        <f>IF('Summary Clear'!KJD2=0,"",'Summary Clear'!KJD2)</f>
        <v/>
      </c>
      <c r="KIL13" s="146" t="str">
        <f>IF('Summary Clear'!KJE2=0,"",'Summary Clear'!KJE2)</f>
        <v/>
      </c>
      <c r="KIM13" s="146" t="str">
        <f>IF('Summary Clear'!KJF2=0,"",'Summary Clear'!KJF2)</f>
        <v/>
      </c>
      <c r="KIN13" s="146" t="str">
        <f>IF('Summary Clear'!KJG2=0,"",'Summary Clear'!KJG2)</f>
        <v/>
      </c>
      <c r="KIO13" s="146" t="str">
        <f>IF('Summary Clear'!KJH2=0,"",'Summary Clear'!KJH2)</f>
        <v/>
      </c>
      <c r="KIP13" s="146" t="str">
        <f>IF('Summary Clear'!KJI2=0,"",'Summary Clear'!KJI2)</f>
        <v/>
      </c>
      <c r="KIQ13" s="146" t="str">
        <f>IF('Summary Clear'!KJJ2=0,"",'Summary Clear'!KJJ2)</f>
        <v/>
      </c>
      <c r="KIR13" s="146" t="str">
        <f>IF('Summary Clear'!KJK2=0,"",'Summary Clear'!KJK2)</f>
        <v/>
      </c>
      <c r="KIS13" s="146" t="str">
        <f>IF('Summary Clear'!KJL2=0,"",'Summary Clear'!KJL2)</f>
        <v/>
      </c>
      <c r="KIT13" s="146" t="str">
        <f>IF('Summary Clear'!KJM2=0,"",'Summary Clear'!KJM2)</f>
        <v/>
      </c>
      <c r="KIU13" s="146" t="str">
        <f>IF('Summary Clear'!KJN2=0,"",'Summary Clear'!KJN2)</f>
        <v/>
      </c>
      <c r="KIV13" s="146" t="str">
        <f>IF('Summary Clear'!KJO2=0,"",'Summary Clear'!KJO2)</f>
        <v/>
      </c>
      <c r="KIW13" s="146" t="str">
        <f>IF('Summary Clear'!KJP2=0,"",'Summary Clear'!KJP2)</f>
        <v/>
      </c>
      <c r="KIX13" s="146" t="str">
        <f>IF('Summary Clear'!KJQ2=0,"",'Summary Clear'!KJQ2)</f>
        <v/>
      </c>
      <c r="KIY13" s="146" t="str">
        <f>IF('Summary Clear'!KJR2=0,"",'Summary Clear'!KJR2)</f>
        <v/>
      </c>
      <c r="KIZ13" s="146" t="str">
        <f>IF('Summary Clear'!KJS2=0,"",'Summary Clear'!KJS2)</f>
        <v/>
      </c>
      <c r="KJA13" s="146" t="str">
        <f>IF('Summary Clear'!KJT2=0,"",'Summary Clear'!KJT2)</f>
        <v/>
      </c>
      <c r="KJB13" s="146" t="str">
        <f>IF('Summary Clear'!KJU2=0,"",'Summary Clear'!KJU2)</f>
        <v/>
      </c>
      <c r="KJC13" s="146" t="str">
        <f>IF('Summary Clear'!KJV2=0,"",'Summary Clear'!KJV2)</f>
        <v/>
      </c>
      <c r="KJD13" s="146" t="str">
        <f>IF('Summary Clear'!KJW2=0,"",'Summary Clear'!KJW2)</f>
        <v/>
      </c>
      <c r="KJE13" s="146" t="str">
        <f>IF('Summary Clear'!KJX2=0,"",'Summary Clear'!KJX2)</f>
        <v/>
      </c>
      <c r="KJF13" s="146" t="str">
        <f>IF('Summary Clear'!KJY2=0,"",'Summary Clear'!KJY2)</f>
        <v/>
      </c>
      <c r="KJG13" s="146" t="str">
        <f>IF('Summary Clear'!KJZ2=0,"",'Summary Clear'!KJZ2)</f>
        <v/>
      </c>
      <c r="KJH13" s="146" t="str">
        <f>IF('Summary Clear'!KKA2=0,"",'Summary Clear'!KKA2)</f>
        <v/>
      </c>
      <c r="KJI13" s="146" t="str">
        <f>IF('Summary Clear'!KKB2=0,"",'Summary Clear'!KKB2)</f>
        <v/>
      </c>
      <c r="KJJ13" s="146" t="str">
        <f>IF('Summary Clear'!KKC2=0,"",'Summary Clear'!KKC2)</f>
        <v/>
      </c>
      <c r="KJK13" s="146" t="str">
        <f>IF('Summary Clear'!KKD2=0,"",'Summary Clear'!KKD2)</f>
        <v/>
      </c>
      <c r="KJL13" s="146" t="str">
        <f>IF('Summary Clear'!KKE2=0,"",'Summary Clear'!KKE2)</f>
        <v/>
      </c>
      <c r="KJM13" s="146" t="str">
        <f>IF('Summary Clear'!KKF2=0,"",'Summary Clear'!KKF2)</f>
        <v/>
      </c>
      <c r="KJN13" s="146" t="str">
        <f>IF('Summary Clear'!KKG2=0,"",'Summary Clear'!KKG2)</f>
        <v/>
      </c>
      <c r="KJO13" s="146" t="str">
        <f>IF('Summary Clear'!KKH2=0,"",'Summary Clear'!KKH2)</f>
        <v/>
      </c>
      <c r="KJP13" s="146" t="str">
        <f>IF('Summary Clear'!KKI2=0,"",'Summary Clear'!KKI2)</f>
        <v/>
      </c>
      <c r="KJQ13" s="146" t="str">
        <f>IF('Summary Clear'!KKJ2=0,"",'Summary Clear'!KKJ2)</f>
        <v/>
      </c>
      <c r="KJR13" s="146" t="str">
        <f>IF('Summary Clear'!KKK2=0,"",'Summary Clear'!KKK2)</f>
        <v/>
      </c>
      <c r="KJS13" s="146" t="str">
        <f>IF('Summary Clear'!KKL2=0,"",'Summary Clear'!KKL2)</f>
        <v/>
      </c>
      <c r="KJT13" s="146" t="str">
        <f>IF('Summary Clear'!KKM2=0,"",'Summary Clear'!KKM2)</f>
        <v/>
      </c>
      <c r="KJU13" s="146" t="str">
        <f>IF('Summary Clear'!KKN2=0,"",'Summary Clear'!KKN2)</f>
        <v/>
      </c>
      <c r="KJV13" s="146" t="str">
        <f>IF('Summary Clear'!KKO2=0,"",'Summary Clear'!KKO2)</f>
        <v/>
      </c>
      <c r="KJW13" s="146" t="str">
        <f>IF('Summary Clear'!KKP2=0,"",'Summary Clear'!KKP2)</f>
        <v/>
      </c>
      <c r="KJX13" s="146" t="str">
        <f>IF('Summary Clear'!KKQ2=0,"",'Summary Clear'!KKQ2)</f>
        <v/>
      </c>
      <c r="KJY13" s="146" t="str">
        <f>IF('Summary Clear'!KKR2=0,"",'Summary Clear'!KKR2)</f>
        <v/>
      </c>
      <c r="KJZ13" s="146" t="str">
        <f>IF('Summary Clear'!KKS2=0,"",'Summary Clear'!KKS2)</f>
        <v/>
      </c>
      <c r="KKA13" s="146" t="str">
        <f>IF('Summary Clear'!KKT2=0,"",'Summary Clear'!KKT2)</f>
        <v/>
      </c>
      <c r="KKB13" s="146" t="str">
        <f>IF('Summary Clear'!KKU2=0,"",'Summary Clear'!KKU2)</f>
        <v/>
      </c>
      <c r="KKC13" s="146" t="str">
        <f>IF('Summary Clear'!KKV2=0,"",'Summary Clear'!KKV2)</f>
        <v/>
      </c>
      <c r="KKD13" s="146" t="str">
        <f>IF('Summary Clear'!KKW2=0,"",'Summary Clear'!KKW2)</f>
        <v/>
      </c>
      <c r="KKE13" s="146" t="str">
        <f>IF('Summary Clear'!KKX2=0,"",'Summary Clear'!KKX2)</f>
        <v/>
      </c>
      <c r="KKF13" s="146" t="str">
        <f>IF('Summary Clear'!KKY2=0,"",'Summary Clear'!KKY2)</f>
        <v/>
      </c>
      <c r="KKG13" s="146" t="str">
        <f>IF('Summary Clear'!KKZ2=0,"",'Summary Clear'!KKZ2)</f>
        <v/>
      </c>
      <c r="KKH13" s="146" t="str">
        <f>IF('Summary Clear'!KLA2=0,"",'Summary Clear'!KLA2)</f>
        <v/>
      </c>
      <c r="KKI13" s="146" t="str">
        <f>IF('Summary Clear'!KLB2=0,"",'Summary Clear'!KLB2)</f>
        <v/>
      </c>
      <c r="KKJ13" s="146" t="str">
        <f>IF('Summary Clear'!KLC2=0,"",'Summary Clear'!KLC2)</f>
        <v/>
      </c>
      <c r="KKK13" s="146" t="str">
        <f>IF('Summary Clear'!KLD2=0,"",'Summary Clear'!KLD2)</f>
        <v/>
      </c>
      <c r="KKL13" s="146" t="str">
        <f>IF('Summary Clear'!KLE2=0,"",'Summary Clear'!KLE2)</f>
        <v/>
      </c>
      <c r="KKM13" s="146" t="str">
        <f>IF('Summary Clear'!KLF2=0,"",'Summary Clear'!KLF2)</f>
        <v/>
      </c>
      <c r="KKN13" s="146" t="str">
        <f>IF('Summary Clear'!KLG2=0,"",'Summary Clear'!KLG2)</f>
        <v/>
      </c>
      <c r="KKO13" s="146" t="str">
        <f>IF('Summary Clear'!KLH2=0,"",'Summary Clear'!KLH2)</f>
        <v/>
      </c>
      <c r="KKP13" s="146" t="str">
        <f>IF('Summary Clear'!KLI2=0,"",'Summary Clear'!KLI2)</f>
        <v/>
      </c>
      <c r="KKQ13" s="146" t="str">
        <f>IF('Summary Clear'!KLJ2=0,"",'Summary Clear'!KLJ2)</f>
        <v/>
      </c>
      <c r="KKR13" s="146" t="str">
        <f>IF('Summary Clear'!KLK2=0,"",'Summary Clear'!KLK2)</f>
        <v/>
      </c>
      <c r="KKS13" s="146" t="str">
        <f>IF('Summary Clear'!KLL2=0,"",'Summary Clear'!KLL2)</f>
        <v/>
      </c>
      <c r="KKT13" s="146" t="str">
        <f>IF('Summary Clear'!KLM2=0,"",'Summary Clear'!KLM2)</f>
        <v/>
      </c>
      <c r="KKU13" s="146" t="str">
        <f>IF('Summary Clear'!KLN2=0,"",'Summary Clear'!KLN2)</f>
        <v/>
      </c>
      <c r="KKV13" s="146" t="str">
        <f>IF('Summary Clear'!KLO2=0,"",'Summary Clear'!KLO2)</f>
        <v/>
      </c>
      <c r="KKW13" s="146" t="str">
        <f>IF('Summary Clear'!KLP2=0,"",'Summary Clear'!KLP2)</f>
        <v/>
      </c>
      <c r="KKX13" s="146" t="str">
        <f>IF('Summary Clear'!KLQ2=0,"",'Summary Clear'!KLQ2)</f>
        <v/>
      </c>
      <c r="KKY13" s="146" t="str">
        <f>IF('Summary Clear'!KLR2=0,"",'Summary Clear'!KLR2)</f>
        <v/>
      </c>
      <c r="KKZ13" s="146" t="str">
        <f>IF('Summary Clear'!KLS2=0,"",'Summary Clear'!KLS2)</f>
        <v/>
      </c>
      <c r="KLA13" s="146" t="str">
        <f>IF('Summary Clear'!KLT2=0,"",'Summary Clear'!KLT2)</f>
        <v/>
      </c>
      <c r="KLB13" s="146" t="str">
        <f>IF('Summary Clear'!KLU2=0,"",'Summary Clear'!KLU2)</f>
        <v/>
      </c>
      <c r="KLC13" s="146" t="str">
        <f>IF('Summary Clear'!KLV2=0,"",'Summary Clear'!KLV2)</f>
        <v/>
      </c>
      <c r="KLD13" s="146" t="str">
        <f>IF('Summary Clear'!KLW2=0,"",'Summary Clear'!KLW2)</f>
        <v/>
      </c>
      <c r="KLE13" s="146" t="str">
        <f>IF('Summary Clear'!KLX2=0,"",'Summary Clear'!KLX2)</f>
        <v/>
      </c>
      <c r="KLF13" s="146" t="str">
        <f>IF('Summary Clear'!KLY2=0,"",'Summary Clear'!KLY2)</f>
        <v/>
      </c>
      <c r="KLG13" s="146" t="str">
        <f>IF('Summary Clear'!KLZ2=0,"",'Summary Clear'!KLZ2)</f>
        <v/>
      </c>
      <c r="KLH13" s="146" t="str">
        <f>IF('Summary Clear'!KMA2=0,"",'Summary Clear'!KMA2)</f>
        <v/>
      </c>
      <c r="KLI13" s="146" t="str">
        <f>IF('Summary Clear'!KMB2=0,"",'Summary Clear'!KMB2)</f>
        <v/>
      </c>
      <c r="KLJ13" s="146" t="str">
        <f>IF('Summary Clear'!KMC2=0,"",'Summary Clear'!KMC2)</f>
        <v/>
      </c>
      <c r="KLK13" s="146" t="str">
        <f>IF('Summary Clear'!KMD2=0,"",'Summary Clear'!KMD2)</f>
        <v/>
      </c>
      <c r="KLL13" s="146" t="str">
        <f>IF('Summary Clear'!KME2=0,"",'Summary Clear'!KME2)</f>
        <v/>
      </c>
      <c r="KLM13" s="146" t="str">
        <f>IF('Summary Clear'!KMF2=0,"",'Summary Clear'!KMF2)</f>
        <v/>
      </c>
      <c r="KLN13" s="146" t="str">
        <f>IF('Summary Clear'!KMG2=0,"",'Summary Clear'!KMG2)</f>
        <v/>
      </c>
      <c r="KLO13" s="146" t="str">
        <f>IF('Summary Clear'!KMH2=0,"",'Summary Clear'!KMH2)</f>
        <v/>
      </c>
      <c r="KLP13" s="146" t="str">
        <f>IF('Summary Clear'!KMI2=0,"",'Summary Clear'!KMI2)</f>
        <v/>
      </c>
      <c r="KLQ13" s="146" t="str">
        <f>IF('Summary Clear'!KMJ2=0,"",'Summary Clear'!KMJ2)</f>
        <v/>
      </c>
      <c r="KLR13" s="146" t="str">
        <f>IF('Summary Clear'!KMK2=0,"",'Summary Clear'!KMK2)</f>
        <v/>
      </c>
      <c r="KLS13" s="146" t="str">
        <f>IF('Summary Clear'!KML2=0,"",'Summary Clear'!KML2)</f>
        <v/>
      </c>
      <c r="KLT13" s="146" t="str">
        <f>IF('Summary Clear'!KMM2=0,"",'Summary Clear'!KMM2)</f>
        <v/>
      </c>
      <c r="KLU13" s="146" t="str">
        <f>IF('Summary Clear'!KMN2=0,"",'Summary Clear'!KMN2)</f>
        <v/>
      </c>
      <c r="KLV13" s="146" t="str">
        <f>IF('Summary Clear'!KMO2=0,"",'Summary Clear'!KMO2)</f>
        <v/>
      </c>
      <c r="KLW13" s="146" t="str">
        <f>IF('Summary Clear'!KMP2=0,"",'Summary Clear'!KMP2)</f>
        <v/>
      </c>
      <c r="KLX13" s="146" t="str">
        <f>IF('Summary Clear'!KMQ2=0,"",'Summary Clear'!KMQ2)</f>
        <v/>
      </c>
      <c r="KLY13" s="146" t="str">
        <f>IF('Summary Clear'!KMR2=0,"",'Summary Clear'!KMR2)</f>
        <v/>
      </c>
      <c r="KLZ13" s="146" t="str">
        <f>IF('Summary Clear'!KMS2=0,"",'Summary Clear'!KMS2)</f>
        <v/>
      </c>
      <c r="KMA13" s="146" t="str">
        <f>IF('Summary Clear'!KMT2=0,"",'Summary Clear'!KMT2)</f>
        <v/>
      </c>
      <c r="KMB13" s="146" t="str">
        <f>IF('Summary Clear'!KMU2=0,"",'Summary Clear'!KMU2)</f>
        <v/>
      </c>
      <c r="KMC13" s="146" t="str">
        <f>IF('Summary Clear'!KMV2=0,"",'Summary Clear'!KMV2)</f>
        <v/>
      </c>
      <c r="KMD13" s="146" t="str">
        <f>IF('Summary Clear'!KMW2=0,"",'Summary Clear'!KMW2)</f>
        <v/>
      </c>
      <c r="KME13" s="146" t="str">
        <f>IF('Summary Clear'!KMX2=0,"",'Summary Clear'!KMX2)</f>
        <v/>
      </c>
      <c r="KMF13" s="146" t="str">
        <f>IF('Summary Clear'!KMY2=0,"",'Summary Clear'!KMY2)</f>
        <v/>
      </c>
      <c r="KMG13" s="146" t="str">
        <f>IF('Summary Clear'!KMZ2=0,"",'Summary Clear'!KMZ2)</f>
        <v/>
      </c>
      <c r="KMH13" s="146" t="str">
        <f>IF('Summary Clear'!KNA2=0,"",'Summary Clear'!KNA2)</f>
        <v/>
      </c>
      <c r="KMI13" s="146" t="str">
        <f>IF('Summary Clear'!KNB2=0,"",'Summary Clear'!KNB2)</f>
        <v/>
      </c>
      <c r="KMJ13" s="146" t="str">
        <f>IF('Summary Clear'!KNC2=0,"",'Summary Clear'!KNC2)</f>
        <v/>
      </c>
      <c r="KMK13" s="146" t="str">
        <f>IF('Summary Clear'!KND2=0,"",'Summary Clear'!KND2)</f>
        <v/>
      </c>
      <c r="KML13" s="146" t="str">
        <f>IF('Summary Clear'!KNE2=0,"",'Summary Clear'!KNE2)</f>
        <v/>
      </c>
      <c r="KMM13" s="146" t="str">
        <f>IF('Summary Clear'!KNF2=0,"",'Summary Clear'!KNF2)</f>
        <v/>
      </c>
      <c r="KMN13" s="146" t="str">
        <f>IF('Summary Clear'!KNG2=0,"",'Summary Clear'!KNG2)</f>
        <v/>
      </c>
      <c r="KMO13" s="146" t="str">
        <f>IF('Summary Clear'!KNH2=0,"",'Summary Clear'!KNH2)</f>
        <v/>
      </c>
      <c r="KMP13" s="146" t="str">
        <f>IF('Summary Clear'!KNI2=0,"",'Summary Clear'!KNI2)</f>
        <v/>
      </c>
      <c r="KMQ13" s="146" t="str">
        <f>IF('Summary Clear'!KNJ2=0,"",'Summary Clear'!KNJ2)</f>
        <v/>
      </c>
      <c r="KMR13" s="146" t="str">
        <f>IF('Summary Clear'!KNK2=0,"",'Summary Clear'!KNK2)</f>
        <v/>
      </c>
      <c r="KMS13" s="146" t="str">
        <f>IF('Summary Clear'!KNL2=0,"",'Summary Clear'!KNL2)</f>
        <v/>
      </c>
      <c r="KMT13" s="146" t="str">
        <f>IF('Summary Clear'!KNM2=0,"",'Summary Clear'!KNM2)</f>
        <v/>
      </c>
      <c r="KMU13" s="146" t="str">
        <f>IF('Summary Clear'!KNN2=0,"",'Summary Clear'!KNN2)</f>
        <v/>
      </c>
      <c r="KMV13" s="146" t="str">
        <f>IF('Summary Clear'!KNO2=0,"",'Summary Clear'!KNO2)</f>
        <v/>
      </c>
      <c r="KMW13" s="146" t="str">
        <f>IF('Summary Clear'!KNP2=0,"",'Summary Clear'!KNP2)</f>
        <v/>
      </c>
      <c r="KMX13" s="146" t="str">
        <f>IF('Summary Clear'!KNQ2=0,"",'Summary Clear'!KNQ2)</f>
        <v/>
      </c>
      <c r="KMY13" s="146" t="str">
        <f>IF('Summary Clear'!KNR2=0,"",'Summary Clear'!KNR2)</f>
        <v/>
      </c>
      <c r="KMZ13" s="146" t="str">
        <f>IF('Summary Clear'!KNS2=0,"",'Summary Clear'!KNS2)</f>
        <v/>
      </c>
      <c r="KNA13" s="146" t="str">
        <f>IF('Summary Clear'!KNT2=0,"",'Summary Clear'!KNT2)</f>
        <v/>
      </c>
      <c r="KNB13" s="146" t="str">
        <f>IF('Summary Clear'!KNU2=0,"",'Summary Clear'!KNU2)</f>
        <v/>
      </c>
      <c r="KNC13" s="146" t="str">
        <f>IF('Summary Clear'!KNV2=0,"",'Summary Clear'!KNV2)</f>
        <v/>
      </c>
      <c r="KND13" s="146" t="str">
        <f>IF('Summary Clear'!KNW2=0,"",'Summary Clear'!KNW2)</f>
        <v/>
      </c>
      <c r="KNE13" s="146" t="str">
        <f>IF('Summary Clear'!KNX2=0,"",'Summary Clear'!KNX2)</f>
        <v/>
      </c>
      <c r="KNF13" s="146" t="str">
        <f>IF('Summary Clear'!KNY2=0,"",'Summary Clear'!KNY2)</f>
        <v/>
      </c>
      <c r="KNG13" s="146" t="str">
        <f>IF('Summary Clear'!KNZ2=0,"",'Summary Clear'!KNZ2)</f>
        <v/>
      </c>
      <c r="KNH13" s="146" t="str">
        <f>IF('Summary Clear'!KOA2=0,"",'Summary Clear'!KOA2)</f>
        <v/>
      </c>
      <c r="KNI13" s="146" t="str">
        <f>IF('Summary Clear'!KOB2=0,"",'Summary Clear'!KOB2)</f>
        <v/>
      </c>
      <c r="KNJ13" s="146" t="str">
        <f>IF('Summary Clear'!KOC2=0,"",'Summary Clear'!KOC2)</f>
        <v/>
      </c>
      <c r="KNK13" s="146" t="str">
        <f>IF('Summary Clear'!KOD2=0,"",'Summary Clear'!KOD2)</f>
        <v/>
      </c>
      <c r="KNL13" s="146" t="str">
        <f>IF('Summary Clear'!KOE2=0,"",'Summary Clear'!KOE2)</f>
        <v/>
      </c>
      <c r="KNM13" s="146" t="str">
        <f>IF('Summary Clear'!KOF2=0,"",'Summary Clear'!KOF2)</f>
        <v/>
      </c>
      <c r="KNN13" s="146" t="str">
        <f>IF('Summary Clear'!KOG2=0,"",'Summary Clear'!KOG2)</f>
        <v/>
      </c>
      <c r="KNO13" s="146" t="str">
        <f>IF('Summary Clear'!KOH2=0,"",'Summary Clear'!KOH2)</f>
        <v/>
      </c>
      <c r="KNP13" s="146" t="str">
        <f>IF('Summary Clear'!KOI2=0,"",'Summary Clear'!KOI2)</f>
        <v/>
      </c>
      <c r="KNQ13" s="146" t="str">
        <f>IF('Summary Clear'!KOJ2=0,"",'Summary Clear'!KOJ2)</f>
        <v/>
      </c>
      <c r="KNR13" s="146" t="str">
        <f>IF('Summary Clear'!KOK2=0,"",'Summary Clear'!KOK2)</f>
        <v/>
      </c>
      <c r="KNS13" s="146" t="str">
        <f>IF('Summary Clear'!KOL2=0,"",'Summary Clear'!KOL2)</f>
        <v/>
      </c>
      <c r="KNT13" s="146" t="str">
        <f>IF('Summary Clear'!KOM2=0,"",'Summary Clear'!KOM2)</f>
        <v/>
      </c>
      <c r="KNU13" s="146" t="str">
        <f>IF('Summary Clear'!KON2=0,"",'Summary Clear'!KON2)</f>
        <v/>
      </c>
      <c r="KNV13" s="146" t="str">
        <f>IF('Summary Clear'!KOO2=0,"",'Summary Clear'!KOO2)</f>
        <v/>
      </c>
      <c r="KNW13" s="146" t="str">
        <f>IF('Summary Clear'!KOP2=0,"",'Summary Clear'!KOP2)</f>
        <v/>
      </c>
      <c r="KNX13" s="146" t="str">
        <f>IF('Summary Clear'!KOQ2=0,"",'Summary Clear'!KOQ2)</f>
        <v/>
      </c>
      <c r="KNY13" s="146" t="str">
        <f>IF('Summary Clear'!KOR2=0,"",'Summary Clear'!KOR2)</f>
        <v/>
      </c>
      <c r="KNZ13" s="146" t="str">
        <f>IF('Summary Clear'!KOS2=0,"",'Summary Clear'!KOS2)</f>
        <v/>
      </c>
      <c r="KOA13" s="146" t="str">
        <f>IF('Summary Clear'!KOT2=0,"",'Summary Clear'!KOT2)</f>
        <v/>
      </c>
      <c r="KOB13" s="146" t="str">
        <f>IF('Summary Clear'!KOU2=0,"",'Summary Clear'!KOU2)</f>
        <v/>
      </c>
      <c r="KOC13" s="146" t="str">
        <f>IF('Summary Clear'!KOV2=0,"",'Summary Clear'!KOV2)</f>
        <v/>
      </c>
      <c r="KOD13" s="146" t="str">
        <f>IF('Summary Clear'!KOW2=0,"",'Summary Clear'!KOW2)</f>
        <v/>
      </c>
      <c r="KOE13" s="146" t="str">
        <f>IF('Summary Clear'!KOX2=0,"",'Summary Clear'!KOX2)</f>
        <v/>
      </c>
      <c r="KOF13" s="146" t="str">
        <f>IF('Summary Clear'!KOY2=0,"",'Summary Clear'!KOY2)</f>
        <v/>
      </c>
      <c r="KOG13" s="146" t="str">
        <f>IF('Summary Clear'!KOZ2=0,"",'Summary Clear'!KOZ2)</f>
        <v/>
      </c>
      <c r="KOH13" s="146" t="str">
        <f>IF('Summary Clear'!KPA2=0,"",'Summary Clear'!KPA2)</f>
        <v/>
      </c>
      <c r="KOI13" s="146" t="str">
        <f>IF('Summary Clear'!KPB2=0,"",'Summary Clear'!KPB2)</f>
        <v/>
      </c>
      <c r="KOJ13" s="146" t="str">
        <f>IF('Summary Clear'!KPC2=0,"",'Summary Clear'!KPC2)</f>
        <v/>
      </c>
      <c r="KOK13" s="146" t="str">
        <f>IF('Summary Clear'!KPD2=0,"",'Summary Clear'!KPD2)</f>
        <v/>
      </c>
      <c r="KOL13" s="146" t="str">
        <f>IF('Summary Clear'!KPE2=0,"",'Summary Clear'!KPE2)</f>
        <v/>
      </c>
      <c r="KOM13" s="146" t="str">
        <f>IF('Summary Clear'!KPF2=0,"",'Summary Clear'!KPF2)</f>
        <v/>
      </c>
      <c r="KON13" s="146" t="str">
        <f>IF('Summary Clear'!KPG2=0,"",'Summary Clear'!KPG2)</f>
        <v/>
      </c>
      <c r="KOO13" s="146" t="str">
        <f>IF('Summary Clear'!KPH2=0,"",'Summary Clear'!KPH2)</f>
        <v/>
      </c>
      <c r="KOP13" s="146" t="str">
        <f>IF('Summary Clear'!KPI2=0,"",'Summary Clear'!KPI2)</f>
        <v/>
      </c>
      <c r="KOQ13" s="146" t="str">
        <f>IF('Summary Clear'!KPJ2=0,"",'Summary Clear'!KPJ2)</f>
        <v/>
      </c>
      <c r="KOR13" s="146" t="str">
        <f>IF('Summary Clear'!KPK2=0,"",'Summary Clear'!KPK2)</f>
        <v/>
      </c>
      <c r="KOS13" s="146" t="str">
        <f>IF('Summary Clear'!KPL2=0,"",'Summary Clear'!KPL2)</f>
        <v/>
      </c>
      <c r="KOT13" s="146" t="str">
        <f>IF('Summary Clear'!KPM2=0,"",'Summary Clear'!KPM2)</f>
        <v/>
      </c>
      <c r="KOU13" s="146" t="str">
        <f>IF('Summary Clear'!KPN2=0,"",'Summary Clear'!KPN2)</f>
        <v/>
      </c>
      <c r="KOV13" s="146" t="str">
        <f>IF('Summary Clear'!KPO2=0,"",'Summary Clear'!KPO2)</f>
        <v/>
      </c>
      <c r="KOW13" s="146" t="str">
        <f>IF('Summary Clear'!KPP2=0,"",'Summary Clear'!KPP2)</f>
        <v/>
      </c>
      <c r="KOX13" s="146" t="str">
        <f>IF('Summary Clear'!KPQ2=0,"",'Summary Clear'!KPQ2)</f>
        <v/>
      </c>
      <c r="KOY13" s="146" t="str">
        <f>IF('Summary Clear'!KPR2=0,"",'Summary Clear'!KPR2)</f>
        <v/>
      </c>
      <c r="KOZ13" s="146" t="str">
        <f>IF('Summary Clear'!KPS2=0,"",'Summary Clear'!KPS2)</f>
        <v/>
      </c>
      <c r="KPA13" s="146" t="str">
        <f>IF('Summary Clear'!KPT2=0,"",'Summary Clear'!KPT2)</f>
        <v/>
      </c>
      <c r="KPB13" s="146" t="str">
        <f>IF('Summary Clear'!KPU2=0,"",'Summary Clear'!KPU2)</f>
        <v/>
      </c>
      <c r="KPC13" s="146" t="str">
        <f>IF('Summary Clear'!KPV2=0,"",'Summary Clear'!KPV2)</f>
        <v/>
      </c>
      <c r="KPD13" s="146" t="str">
        <f>IF('Summary Clear'!KPW2=0,"",'Summary Clear'!KPW2)</f>
        <v/>
      </c>
      <c r="KPE13" s="146" t="str">
        <f>IF('Summary Clear'!KPX2=0,"",'Summary Clear'!KPX2)</f>
        <v/>
      </c>
      <c r="KPF13" s="146" t="str">
        <f>IF('Summary Clear'!KPY2=0,"",'Summary Clear'!KPY2)</f>
        <v/>
      </c>
      <c r="KPG13" s="146" t="str">
        <f>IF('Summary Clear'!KPZ2=0,"",'Summary Clear'!KPZ2)</f>
        <v/>
      </c>
      <c r="KPH13" s="146" t="str">
        <f>IF('Summary Clear'!KQA2=0,"",'Summary Clear'!KQA2)</f>
        <v/>
      </c>
      <c r="KPI13" s="146" t="str">
        <f>IF('Summary Clear'!KQB2=0,"",'Summary Clear'!KQB2)</f>
        <v/>
      </c>
      <c r="KPJ13" s="146" t="str">
        <f>IF('Summary Clear'!KQC2=0,"",'Summary Clear'!KQC2)</f>
        <v/>
      </c>
      <c r="KPK13" s="146" t="str">
        <f>IF('Summary Clear'!KQD2=0,"",'Summary Clear'!KQD2)</f>
        <v/>
      </c>
      <c r="KPL13" s="146" t="str">
        <f>IF('Summary Clear'!KQE2=0,"",'Summary Clear'!KQE2)</f>
        <v/>
      </c>
      <c r="KPM13" s="146" t="str">
        <f>IF('Summary Clear'!KQF2=0,"",'Summary Clear'!KQF2)</f>
        <v/>
      </c>
      <c r="KPN13" s="146" t="str">
        <f>IF('Summary Clear'!KQG2=0,"",'Summary Clear'!KQG2)</f>
        <v/>
      </c>
      <c r="KPO13" s="146" t="str">
        <f>IF('Summary Clear'!KQH2=0,"",'Summary Clear'!KQH2)</f>
        <v/>
      </c>
      <c r="KPP13" s="146" t="str">
        <f>IF('Summary Clear'!KQI2=0,"",'Summary Clear'!KQI2)</f>
        <v/>
      </c>
      <c r="KPQ13" s="146" t="str">
        <f>IF('Summary Clear'!KQJ2=0,"",'Summary Clear'!KQJ2)</f>
        <v/>
      </c>
      <c r="KPR13" s="146" t="str">
        <f>IF('Summary Clear'!KQK2=0,"",'Summary Clear'!KQK2)</f>
        <v/>
      </c>
      <c r="KPS13" s="146" t="str">
        <f>IF('Summary Clear'!KQL2=0,"",'Summary Clear'!KQL2)</f>
        <v/>
      </c>
      <c r="KPT13" s="146" t="str">
        <f>IF('Summary Clear'!KQM2=0,"",'Summary Clear'!KQM2)</f>
        <v/>
      </c>
      <c r="KPU13" s="146" t="str">
        <f>IF('Summary Clear'!KQN2=0,"",'Summary Clear'!KQN2)</f>
        <v/>
      </c>
      <c r="KPV13" s="146" t="str">
        <f>IF('Summary Clear'!KQO2=0,"",'Summary Clear'!KQO2)</f>
        <v/>
      </c>
      <c r="KPW13" s="146" t="str">
        <f>IF('Summary Clear'!KQP2=0,"",'Summary Clear'!KQP2)</f>
        <v/>
      </c>
      <c r="KPX13" s="146" t="str">
        <f>IF('Summary Clear'!KQQ2=0,"",'Summary Clear'!KQQ2)</f>
        <v/>
      </c>
      <c r="KPY13" s="146" t="str">
        <f>IF('Summary Clear'!KQR2=0,"",'Summary Clear'!KQR2)</f>
        <v/>
      </c>
      <c r="KPZ13" s="146" t="str">
        <f>IF('Summary Clear'!KQS2=0,"",'Summary Clear'!KQS2)</f>
        <v/>
      </c>
      <c r="KQA13" s="146" t="str">
        <f>IF('Summary Clear'!KQT2=0,"",'Summary Clear'!KQT2)</f>
        <v/>
      </c>
      <c r="KQB13" s="146" t="str">
        <f>IF('Summary Clear'!KQU2=0,"",'Summary Clear'!KQU2)</f>
        <v/>
      </c>
      <c r="KQC13" s="146" t="str">
        <f>IF('Summary Clear'!KQV2=0,"",'Summary Clear'!KQV2)</f>
        <v/>
      </c>
      <c r="KQD13" s="146" t="str">
        <f>IF('Summary Clear'!KQW2=0,"",'Summary Clear'!KQW2)</f>
        <v/>
      </c>
      <c r="KQE13" s="146" t="str">
        <f>IF('Summary Clear'!KQX2=0,"",'Summary Clear'!KQX2)</f>
        <v/>
      </c>
      <c r="KQF13" s="146" t="str">
        <f>IF('Summary Clear'!KQY2=0,"",'Summary Clear'!KQY2)</f>
        <v/>
      </c>
      <c r="KQG13" s="146" t="str">
        <f>IF('Summary Clear'!KQZ2=0,"",'Summary Clear'!KQZ2)</f>
        <v/>
      </c>
      <c r="KQH13" s="146" t="str">
        <f>IF('Summary Clear'!KRA2=0,"",'Summary Clear'!KRA2)</f>
        <v/>
      </c>
      <c r="KQI13" s="146" t="str">
        <f>IF('Summary Clear'!KRB2=0,"",'Summary Clear'!KRB2)</f>
        <v/>
      </c>
      <c r="KQJ13" s="146" t="str">
        <f>IF('Summary Clear'!KRC2=0,"",'Summary Clear'!KRC2)</f>
        <v/>
      </c>
      <c r="KQK13" s="146" t="str">
        <f>IF('Summary Clear'!KRD2=0,"",'Summary Clear'!KRD2)</f>
        <v/>
      </c>
      <c r="KQL13" s="146" t="str">
        <f>IF('Summary Clear'!KRE2=0,"",'Summary Clear'!KRE2)</f>
        <v/>
      </c>
      <c r="KQM13" s="146" t="str">
        <f>IF('Summary Clear'!KRF2=0,"",'Summary Clear'!KRF2)</f>
        <v/>
      </c>
      <c r="KQN13" s="146" t="str">
        <f>IF('Summary Clear'!KRG2=0,"",'Summary Clear'!KRG2)</f>
        <v/>
      </c>
      <c r="KQO13" s="146" t="str">
        <f>IF('Summary Clear'!KRH2=0,"",'Summary Clear'!KRH2)</f>
        <v/>
      </c>
      <c r="KQP13" s="146" t="str">
        <f>IF('Summary Clear'!KRI2=0,"",'Summary Clear'!KRI2)</f>
        <v/>
      </c>
      <c r="KQQ13" s="146" t="str">
        <f>IF('Summary Clear'!KRJ2=0,"",'Summary Clear'!KRJ2)</f>
        <v/>
      </c>
      <c r="KQR13" s="146" t="str">
        <f>IF('Summary Clear'!KRK2=0,"",'Summary Clear'!KRK2)</f>
        <v/>
      </c>
      <c r="KQS13" s="146" t="str">
        <f>IF('Summary Clear'!KRL2=0,"",'Summary Clear'!KRL2)</f>
        <v/>
      </c>
      <c r="KQT13" s="146" t="str">
        <f>IF('Summary Clear'!KRM2=0,"",'Summary Clear'!KRM2)</f>
        <v/>
      </c>
      <c r="KQU13" s="146" t="str">
        <f>IF('Summary Clear'!KRN2=0,"",'Summary Clear'!KRN2)</f>
        <v/>
      </c>
      <c r="KQV13" s="146" t="str">
        <f>IF('Summary Clear'!KRO2=0,"",'Summary Clear'!KRO2)</f>
        <v/>
      </c>
      <c r="KQW13" s="146" t="str">
        <f>IF('Summary Clear'!KRP2=0,"",'Summary Clear'!KRP2)</f>
        <v/>
      </c>
      <c r="KQX13" s="146" t="str">
        <f>IF('Summary Clear'!KRQ2=0,"",'Summary Clear'!KRQ2)</f>
        <v/>
      </c>
      <c r="KQY13" s="146" t="str">
        <f>IF('Summary Clear'!KRR2=0,"",'Summary Clear'!KRR2)</f>
        <v/>
      </c>
      <c r="KQZ13" s="146" t="str">
        <f>IF('Summary Clear'!KRS2=0,"",'Summary Clear'!KRS2)</f>
        <v/>
      </c>
      <c r="KRA13" s="146" t="str">
        <f>IF('Summary Clear'!KRT2=0,"",'Summary Clear'!KRT2)</f>
        <v/>
      </c>
      <c r="KRB13" s="146" t="str">
        <f>IF('Summary Clear'!KRU2=0,"",'Summary Clear'!KRU2)</f>
        <v/>
      </c>
      <c r="KRC13" s="146" t="str">
        <f>IF('Summary Clear'!KRV2=0,"",'Summary Clear'!KRV2)</f>
        <v/>
      </c>
      <c r="KRD13" s="146" t="str">
        <f>IF('Summary Clear'!KRW2=0,"",'Summary Clear'!KRW2)</f>
        <v/>
      </c>
      <c r="KRE13" s="146" t="str">
        <f>IF('Summary Clear'!KRX2=0,"",'Summary Clear'!KRX2)</f>
        <v/>
      </c>
      <c r="KRF13" s="146" t="str">
        <f>IF('Summary Clear'!KRY2=0,"",'Summary Clear'!KRY2)</f>
        <v/>
      </c>
      <c r="KRG13" s="146" t="str">
        <f>IF('Summary Clear'!KRZ2=0,"",'Summary Clear'!KRZ2)</f>
        <v/>
      </c>
      <c r="KRH13" s="146" t="str">
        <f>IF('Summary Clear'!KSA2=0,"",'Summary Clear'!KSA2)</f>
        <v/>
      </c>
      <c r="KRI13" s="146" t="str">
        <f>IF('Summary Clear'!KSB2=0,"",'Summary Clear'!KSB2)</f>
        <v/>
      </c>
      <c r="KRJ13" s="146" t="str">
        <f>IF('Summary Clear'!KSC2=0,"",'Summary Clear'!KSC2)</f>
        <v/>
      </c>
      <c r="KRK13" s="146" t="str">
        <f>IF('Summary Clear'!KSD2=0,"",'Summary Clear'!KSD2)</f>
        <v/>
      </c>
      <c r="KRL13" s="146" t="str">
        <f>IF('Summary Clear'!KSE2=0,"",'Summary Clear'!KSE2)</f>
        <v/>
      </c>
      <c r="KRM13" s="146" t="str">
        <f>IF('Summary Clear'!KSF2=0,"",'Summary Clear'!KSF2)</f>
        <v/>
      </c>
      <c r="KRN13" s="146" t="str">
        <f>IF('Summary Clear'!KSG2=0,"",'Summary Clear'!KSG2)</f>
        <v/>
      </c>
      <c r="KRO13" s="146" t="str">
        <f>IF('Summary Clear'!KSH2=0,"",'Summary Clear'!KSH2)</f>
        <v/>
      </c>
      <c r="KRP13" s="146" t="str">
        <f>IF('Summary Clear'!KSI2=0,"",'Summary Clear'!KSI2)</f>
        <v/>
      </c>
      <c r="KRQ13" s="146" t="str">
        <f>IF('Summary Clear'!KSJ2=0,"",'Summary Clear'!KSJ2)</f>
        <v/>
      </c>
      <c r="KRR13" s="146" t="str">
        <f>IF('Summary Clear'!KSK2=0,"",'Summary Clear'!KSK2)</f>
        <v/>
      </c>
      <c r="KRS13" s="146" t="str">
        <f>IF('Summary Clear'!KSL2=0,"",'Summary Clear'!KSL2)</f>
        <v/>
      </c>
      <c r="KRT13" s="146" t="str">
        <f>IF('Summary Clear'!KSM2=0,"",'Summary Clear'!KSM2)</f>
        <v/>
      </c>
      <c r="KRU13" s="146" t="str">
        <f>IF('Summary Clear'!KSN2=0,"",'Summary Clear'!KSN2)</f>
        <v/>
      </c>
      <c r="KRV13" s="146" t="str">
        <f>IF('Summary Clear'!KSO2=0,"",'Summary Clear'!KSO2)</f>
        <v/>
      </c>
      <c r="KRW13" s="146" t="str">
        <f>IF('Summary Clear'!KSP2=0,"",'Summary Clear'!KSP2)</f>
        <v/>
      </c>
      <c r="KRX13" s="146" t="str">
        <f>IF('Summary Clear'!KSQ2=0,"",'Summary Clear'!KSQ2)</f>
        <v/>
      </c>
      <c r="KRY13" s="146" t="str">
        <f>IF('Summary Clear'!KSR2=0,"",'Summary Clear'!KSR2)</f>
        <v/>
      </c>
      <c r="KRZ13" s="146" t="str">
        <f>IF('Summary Clear'!KSS2=0,"",'Summary Clear'!KSS2)</f>
        <v/>
      </c>
      <c r="KSA13" s="146" t="str">
        <f>IF('Summary Clear'!KST2=0,"",'Summary Clear'!KST2)</f>
        <v/>
      </c>
      <c r="KSB13" s="146" t="str">
        <f>IF('Summary Clear'!KSU2=0,"",'Summary Clear'!KSU2)</f>
        <v/>
      </c>
      <c r="KSC13" s="146" t="str">
        <f>IF('Summary Clear'!KSV2=0,"",'Summary Clear'!KSV2)</f>
        <v/>
      </c>
      <c r="KSD13" s="146" t="str">
        <f>IF('Summary Clear'!KSW2=0,"",'Summary Clear'!KSW2)</f>
        <v/>
      </c>
      <c r="KSE13" s="146" t="str">
        <f>IF('Summary Clear'!KSX2=0,"",'Summary Clear'!KSX2)</f>
        <v/>
      </c>
      <c r="KSF13" s="146" t="str">
        <f>IF('Summary Clear'!KSY2=0,"",'Summary Clear'!KSY2)</f>
        <v/>
      </c>
      <c r="KSG13" s="146" t="str">
        <f>IF('Summary Clear'!KSZ2=0,"",'Summary Clear'!KSZ2)</f>
        <v/>
      </c>
      <c r="KSH13" s="146" t="str">
        <f>IF('Summary Clear'!KTA2=0,"",'Summary Clear'!KTA2)</f>
        <v/>
      </c>
      <c r="KSI13" s="146" t="str">
        <f>IF('Summary Clear'!KTB2=0,"",'Summary Clear'!KTB2)</f>
        <v/>
      </c>
      <c r="KSJ13" s="146" t="str">
        <f>IF('Summary Clear'!KTC2=0,"",'Summary Clear'!KTC2)</f>
        <v/>
      </c>
      <c r="KSK13" s="146" t="str">
        <f>IF('Summary Clear'!KTD2=0,"",'Summary Clear'!KTD2)</f>
        <v/>
      </c>
      <c r="KSL13" s="146" t="str">
        <f>IF('Summary Clear'!KTE2=0,"",'Summary Clear'!KTE2)</f>
        <v/>
      </c>
      <c r="KSM13" s="146" t="str">
        <f>IF('Summary Clear'!KTF2=0,"",'Summary Clear'!KTF2)</f>
        <v/>
      </c>
      <c r="KSN13" s="146" t="str">
        <f>IF('Summary Clear'!KTG2=0,"",'Summary Clear'!KTG2)</f>
        <v/>
      </c>
      <c r="KSO13" s="146" t="str">
        <f>IF('Summary Clear'!KTH2=0,"",'Summary Clear'!KTH2)</f>
        <v/>
      </c>
      <c r="KSP13" s="146" t="str">
        <f>IF('Summary Clear'!KTI2=0,"",'Summary Clear'!KTI2)</f>
        <v/>
      </c>
      <c r="KSQ13" s="146" t="str">
        <f>IF('Summary Clear'!KTJ2=0,"",'Summary Clear'!KTJ2)</f>
        <v/>
      </c>
      <c r="KSR13" s="146" t="str">
        <f>IF('Summary Clear'!KTK2=0,"",'Summary Clear'!KTK2)</f>
        <v/>
      </c>
      <c r="KSS13" s="146" t="str">
        <f>IF('Summary Clear'!KTL2=0,"",'Summary Clear'!KTL2)</f>
        <v/>
      </c>
      <c r="KST13" s="146" t="str">
        <f>IF('Summary Clear'!KTM2=0,"",'Summary Clear'!KTM2)</f>
        <v/>
      </c>
      <c r="KSU13" s="146" t="str">
        <f>IF('Summary Clear'!KTN2=0,"",'Summary Clear'!KTN2)</f>
        <v/>
      </c>
      <c r="KSV13" s="146" t="str">
        <f>IF('Summary Clear'!KTO2=0,"",'Summary Clear'!KTO2)</f>
        <v/>
      </c>
      <c r="KSW13" s="146" t="str">
        <f>IF('Summary Clear'!KTP2=0,"",'Summary Clear'!KTP2)</f>
        <v/>
      </c>
      <c r="KSX13" s="146" t="str">
        <f>IF('Summary Clear'!KTQ2=0,"",'Summary Clear'!KTQ2)</f>
        <v/>
      </c>
      <c r="KSY13" s="146" t="str">
        <f>IF('Summary Clear'!KTR2=0,"",'Summary Clear'!KTR2)</f>
        <v/>
      </c>
      <c r="KSZ13" s="146" t="str">
        <f>IF('Summary Clear'!KTS2=0,"",'Summary Clear'!KTS2)</f>
        <v/>
      </c>
      <c r="KTA13" s="146" t="str">
        <f>IF('Summary Clear'!KTT2=0,"",'Summary Clear'!KTT2)</f>
        <v/>
      </c>
      <c r="KTB13" s="146" t="str">
        <f>IF('Summary Clear'!KTU2=0,"",'Summary Clear'!KTU2)</f>
        <v/>
      </c>
      <c r="KTC13" s="146" t="str">
        <f>IF('Summary Clear'!KTV2=0,"",'Summary Clear'!KTV2)</f>
        <v/>
      </c>
      <c r="KTD13" s="146" t="str">
        <f>IF('Summary Clear'!KTW2=0,"",'Summary Clear'!KTW2)</f>
        <v/>
      </c>
      <c r="KTE13" s="146" t="str">
        <f>IF('Summary Clear'!KTX2=0,"",'Summary Clear'!KTX2)</f>
        <v/>
      </c>
      <c r="KTF13" s="146" t="str">
        <f>IF('Summary Clear'!KTY2=0,"",'Summary Clear'!KTY2)</f>
        <v/>
      </c>
      <c r="KTG13" s="146" t="str">
        <f>IF('Summary Clear'!KTZ2=0,"",'Summary Clear'!KTZ2)</f>
        <v/>
      </c>
      <c r="KTH13" s="146" t="str">
        <f>IF('Summary Clear'!KUA2=0,"",'Summary Clear'!KUA2)</f>
        <v/>
      </c>
      <c r="KTI13" s="146" t="str">
        <f>IF('Summary Clear'!KUB2=0,"",'Summary Clear'!KUB2)</f>
        <v/>
      </c>
      <c r="KTJ13" s="146" t="str">
        <f>IF('Summary Clear'!KUC2=0,"",'Summary Clear'!KUC2)</f>
        <v/>
      </c>
      <c r="KTK13" s="146" t="str">
        <f>IF('Summary Clear'!KUD2=0,"",'Summary Clear'!KUD2)</f>
        <v/>
      </c>
      <c r="KTL13" s="146" t="str">
        <f>IF('Summary Clear'!KUE2=0,"",'Summary Clear'!KUE2)</f>
        <v/>
      </c>
      <c r="KTM13" s="146" t="str">
        <f>IF('Summary Clear'!KUF2=0,"",'Summary Clear'!KUF2)</f>
        <v/>
      </c>
      <c r="KTN13" s="146" t="str">
        <f>IF('Summary Clear'!KUG2=0,"",'Summary Clear'!KUG2)</f>
        <v/>
      </c>
      <c r="KTO13" s="146" t="str">
        <f>IF('Summary Clear'!KUH2=0,"",'Summary Clear'!KUH2)</f>
        <v/>
      </c>
      <c r="KTP13" s="146" t="str">
        <f>IF('Summary Clear'!KUI2=0,"",'Summary Clear'!KUI2)</f>
        <v/>
      </c>
      <c r="KTQ13" s="146" t="str">
        <f>IF('Summary Clear'!KUJ2=0,"",'Summary Clear'!KUJ2)</f>
        <v/>
      </c>
      <c r="KTR13" s="146" t="str">
        <f>IF('Summary Clear'!KUK2=0,"",'Summary Clear'!KUK2)</f>
        <v/>
      </c>
      <c r="KTS13" s="146" t="str">
        <f>IF('Summary Clear'!KUL2=0,"",'Summary Clear'!KUL2)</f>
        <v/>
      </c>
      <c r="KTT13" s="146" t="str">
        <f>IF('Summary Clear'!KUM2=0,"",'Summary Clear'!KUM2)</f>
        <v/>
      </c>
      <c r="KTU13" s="146" t="str">
        <f>IF('Summary Clear'!KUN2=0,"",'Summary Clear'!KUN2)</f>
        <v/>
      </c>
      <c r="KTV13" s="146" t="str">
        <f>IF('Summary Clear'!KUO2=0,"",'Summary Clear'!KUO2)</f>
        <v/>
      </c>
      <c r="KTW13" s="146" t="str">
        <f>IF('Summary Clear'!KUP2=0,"",'Summary Clear'!KUP2)</f>
        <v/>
      </c>
      <c r="KTX13" s="146" t="str">
        <f>IF('Summary Clear'!KUQ2=0,"",'Summary Clear'!KUQ2)</f>
        <v/>
      </c>
      <c r="KTY13" s="146" t="str">
        <f>IF('Summary Clear'!KUR2=0,"",'Summary Clear'!KUR2)</f>
        <v/>
      </c>
      <c r="KTZ13" s="146" t="str">
        <f>IF('Summary Clear'!KUS2=0,"",'Summary Clear'!KUS2)</f>
        <v/>
      </c>
      <c r="KUA13" s="146" t="str">
        <f>IF('Summary Clear'!KUT2=0,"",'Summary Clear'!KUT2)</f>
        <v/>
      </c>
      <c r="KUB13" s="146" t="str">
        <f>IF('Summary Clear'!KUU2=0,"",'Summary Clear'!KUU2)</f>
        <v/>
      </c>
      <c r="KUC13" s="146" t="str">
        <f>IF('Summary Clear'!KUV2=0,"",'Summary Clear'!KUV2)</f>
        <v/>
      </c>
      <c r="KUD13" s="146" t="str">
        <f>IF('Summary Clear'!KUW2=0,"",'Summary Clear'!KUW2)</f>
        <v/>
      </c>
      <c r="KUE13" s="146" t="str">
        <f>IF('Summary Clear'!KUX2=0,"",'Summary Clear'!KUX2)</f>
        <v/>
      </c>
      <c r="KUF13" s="146" t="str">
        <f>IF('Summary Clear'!KUY2=0,"",'Summary Clear'!KUY2)</f>
        <v/>
      </c>
      <c r="KUG13" s="146" t="str">
        <f>IF('Summary Clear'!KUZ2=0,"",'Summary Clear'!KUZ2)</f>
        <v/>
      </c>
      <c r="KUH13" s="146" t="str">
        <f>IF('Summary Clear'!KVA2=0,"",'Summary Clear'!KVA2)</f>
        <v/>
      </c>
      <c r="KUI13" s="146" t="str">
        <f>IF('Summary Clear'!KVB2=0,"",'Summary Clear'!KVB2)</f>
        <v/>
      </c>
      <c r="KUJ13" s="146" t="str">
        <f>IF('Summary Clear'!KVC2=0,"",'Summary Clear'!KVC2)</f>
        <v/>
      </c>
      <c r="KUK13" s="146" t="str">
        <f>IF('Summary Clear'!KVD2=0,"",'Summary Clear'!KVD2)</f>
        <v/>
      </c>
      <c r="KUL13" s="146" t="str">
        <f>IF('Summary Clear'!KVE2=0,"",'Summary Clear'!KVE2)</f>
        <v/>
      </c>
      <c r="KUM13" s="146" t="str">
        <f>IF('Summary Clear'!KVF2=0,"",'Summary Clear'!KVF2)</f>
        <v/>
      </c>
      <c r="KUN13" s="146" t="str">
        <f>IF('Summary Clear'!KVG2=0,"",'Summary Clear'!KVG2)</f>
        <v/>
      </c>
      <c r="KUO13" s="146" t="str">
        <f>IF('Summary Clear'!KVH2=0,"",'Summary Clear'!KVH2)</f>
        <v/>
      </c>
      <c r="KUP13" s="146" t="str">
        <f>IF('Summary Clear'!KVI2=0,"",'Summary Clear'!KVI2)</f>
        <v/>
      </c>
      <c r="KUQ13" s="146" t="str">
        <f>IF('Summary Clear'!KVJ2=0,"",'Summary Clear'!KVJ2)</f>
        <v/>
      </c>
      <c r="KUR13" s="146" t="str">
        <f>IF('Summary Clear'!KVK2=0,"",'Summary Clear'!KVK2)</f>
        <v/>
      </c>
      <c r="KUS13" s="146" t="str">
        <f>IF('Summary Clear'!KVL2=0,"",'Summary Clear'!KVL2)</f>
        <v/>
      </c>
      <c r="KUT13" s="146" t="str">
        <f>IF('Summary Clear'!KVM2=0,"",'Summary Clear'!KVM2)</f>
        <v/>
      </c>
      <c r="KUU13" s="146" t="str">
        <f>IF('Summary Clear'!KVN2=0,"",'Summary Clear'!KVN2)</f>
        <v/>
      </c>
      <c r="KUV13" s="146" t="str">
        <f>IF('Summary Clear'!KVO2=0,"",'Summary Clear'!KVO2)</f>
        <v/>
      </c>
      <c r="KUW13" s="146" t="str">
        <f>IF('Summary Clear'!KVP2=0,"",'Summary Clear'!KVP2)</f>
        <v/>
      </c>
      <c r="KUX13" s="146" t="str">
        <f>IF('Summary Clear'!KVQ2=0,"",'Summary Clear'!KVQ2)</f>
        <v/>
      </c>
      <c r="KUY13" s="146" t="str">
        <f>IF('Summary Clear'!KVR2=0,"",'Summary Clear'!KVR2)</f>
        <v/>
      </c>
      <c r="KUZ13" s="146" t="str">
        <f>IF('Summary Clear'!KVS2=0,"",'Summary Clear'!KVS2)</f>
        <v/>
      </c>
      <c r="KVA13" s="146" t="str">
        <f>IF('Summary Clear'!KVT2=0,"",'Summary Clear'!KVT2)</f>
        <v/>
      </c>
      <c r="KVB13" s="146" t="str">
        <f>IF('Summary Clear'!KVU2=0,"",'Summary Clear'!KVU2)</f>
        <v/>
      </c>
      <c r="KVC13" s="146" t="str">
        <f>IF('Summary Clear'!KVV2=0,"",'Summary Clear'!KVV2)</f>
        <v/>
      </c>
      <c r="KVD13" s="146" t="str">
        <f>IF('Summary Clear'!KVW2=0,"",'Summary Clear'!KVW2)</f>
        <v/>
      </c>
      <c r="KVE13" s="146" t="str">
        <f>IF('Summary Clear'!KVX2=0,"",'Summary Clear'!KVX2)</f>
        <v/>
      </c>
      <c r="KVF13" s="146" t="str">
        <f>IF('Summary Clear'!KVY2=0,"",'Summary Clear'!KVY2)</f>
        <v/>
      </c>
      <c r="KVG13" s="146" t="str">
        <f>IF('Summary Clear'!KVZ2=0,"",'Summary Clear'!KVZ2)</f>
        <v/>
      </c>
      <c r="KVH13" s="146" t="str">
        <f>IF('Summary Clear'!KWA2=0,"",'Summary Clear'!KWA2)</f>
        <v/>
      </c>
      <c r="KVI13" s="146" t="str">
        <f>IF('Summary Clear'!KWB2=0,"",'Summary Clear'!KWB2)</f>
        <v/>
      </c>
      <c r="KVJ13" s="146" t="str">
        <f>IF('Summary Clear'!KWC2=0,"",'Summary Clear'!KWC2)</f>
        <v/>
      </c>
      <c r="KVK13" s="146" t="str">
        <f>IF('Summary Clear'!KWD2=0,"",'Summary Clear'!KWD2)</f>
        <v/>
      </c>
      <c r="KVL13" s="146" t="str">
        <f>IF('Summary Clear'!KWE2=0,"",'Summary Clear'!KWE2)</f>
        <v/>
      </c>
      <c r="KVM13" s="146" t="str">
        <f>IF('Summary Clear'!KWF2=0,"",'Summary Clear'!KWF2)</f>
        <v/>
      </c>
      <c r="KVN13" s="146" t="str">
        <f>IF('Summary Clear'!KWG2=0,"",'Summary Clear'!KWG2)</f>
        <v/>
      </c>
      <c r="KVO13" s="146" t="str">
        <f>IF('Summary Clear'!KWH2=0,"",'Summary Clear'!KWH2)</f>
        <v/>
      </c>
      <c r="KVP13" s="146" t="str">
        <f>IF('Summary Clear'!KWI2=0,"",'Summary Clear'!KWI2)</f>
        <v/>
      </c>
      <c r="KVQ13" s="146" t="str">
        <f>IF('Summary Clear'!KWJ2=0,"",'Summary Clear'!KWJ2)</f>
        <v/>
      </c>
      <c r="KVR13" s="146" t="str">
        <f>IF('Summary Clear'!KWK2=0,"",'Summary Clear'!KWK2)</f>
        <v/>
      </c>
      <c r="KVS13" s="146" t="str">
        <f>IF('Summary Clear'!KWL2=0,"",'Summary Clear'!KWL2)</f>
        <v/>
      </c>
      <c r="KVT13" s="146" t="str">
        <f>IF('Summary Clear'!KWM2=0,"",'Summary Clear'!KWM2)</f>
        <v/>
      </c>
      <c r="KVU13" s="146" t="str">
        <f>IF('Summary Clear'!KWN2=0,"",'Summary Clear'!KWN2)</f>
        <v/>
      </c>
      <c r="KVV13" s="146" t="str">
        <f>IF('Summary Clear'!KWO2=0,"",'Summary Clear'!KWO2)</f>
        <v/>
      </c>
      <c r="KVW13" s="146" t="str">
        <f>IF('Summary Clear'!KWP2=0,"",'Summary Clear'!KWP2)</f>
        <v/>
      </c>
      <c r="KVX13" s="146" t="str">
        <f>IF('Summary Clear'!KWQ2=0,"",'Summary Clear'!KWQ2)</f>
        <v/>
      </c>
      <c r="KVY13" s="146" t="str">
        <f>IF('Summary Clear'!KWR2=0,"",'Summary Clear'!KWR2)</f>
        <v/>
      </c>
      <c r="KVZ13" s="146" t="str">
        <f>IF('Summary Clear'!KWS2=0,"",'Summary Clear'!KWS2)</f>
        <v/>
      </c>
      <c r="KWA13" s="146" t="str">
        <f>IF('Summary Clear'!KWT2=0,"",'Summary Clear'!KWT2)</f>
        <v/>
      </c>
      <c r="KWB13" s="146" t="str">
        <f>IF('Summary Clear'!KWU2=0,"",'Summary Clear'!KWU2)</f>
        <v/>
      </c>
      <c r="KWC13" s="146" t="str">
        <f>IF('Summary Clear'!KWV2=0,"",'Summary Clear'!KWV2)</f>
        <v/>
      </c>
      <c r="KWD13" s="146" t="str">
        <f>IF('Summary Clear'!KWW2=0,"",'Summary Clear'!KWW2)</f>
        <v/>
      </c>
      <c r="KWE13" s="146" t="str">
        <f>IF('Summary Clear'!KWX2=0,"",'Summary Clear'!KWX2)</f>
        <v/>
      </c>
      <c r="KWF13" s="146" t="str">
        <f>IF('Summary Clear'!KWY2=0,"",'Summary Clear'!KWY2)</f>
        <v/>
      </c>
      <c r="KWG13" s="146" t="str">
        <f>IF('Summary Clear'!KWZ2=0,"",'Summary Clear'!KWZ2)</f>
        <v/>
      </c>
      <c r="KWH13" s="146" t="str">
        <f>IF('Summary Clear'!KXA2=0,"",'Summary Clear'!KXA2)</f>
        <v/>
      </c>
      <c r="KWI13" s="146" t="str">
        <f>IF('Summary Clear'!KXB2=0,"",'Summary Clear'!KXB2)</f>
        <v/>
      </c>
      <c r="KWJ13" s="146" t="str">
        <f>IF('Summary Clear'!KXC2=0,"",'Summary Clear'!KXC2)</f>
        <v/>
      </c>
      <c r="KWK13" s="146" t="str">
        <f>IF('Summary Clear'!KXD2=0,"",'Summary Clear'!KXD2)</f>
        <v/>
      </c>
      <c r="KWL13" s="146" t="str">
        <f>IF('Summary Clear'!KXE2=0,"",'Summary Clear'!KXE2)</f>
        <v/>
      </c>
      <c r="KWM13" s="146" t="str">
        <f>IF('Summary Clear'!KXF2=0,"",'Summary Clear'!KXF2)</f>
        <v/>
      </c>
      <c r="KWN13" s="146" t="str">
        <f>IF('Summary Clear'!KXG2=0,"",'Summary Clear'!KXG2)</f>
        <v/>
      </c>
      <c r="KWO13" s="146" t="str">
        <f>IF('Summary Clear'!KXH2=0,"",'Summary Clear'!KXH2)</f>
        <v/>
      </c>
      <c r="KWP13" s="146" t="str">
        <f>IF('Summary Clear'!KXI2=0,"",'Summary Clear'!KXI2)</f>
        <v/>
      </c>
      <c r="KWQ13" s="146" t="str">
        <f>IF('Summary Clear'!KXJ2=0,"",'Summary Clear'!KXJ2)</f>
        <v/>
      </c>
      <c r="KWR13" s="146" t="str">
        <f>IF('Summary Clear'!KXK2=0,"",'Summary Clear'!KXK2)</f>
        <v/>
      </c>
      <c r="KWS13" s="146" t="str">
        <f>IF('Summary Clear'!KXL2=0,"",'Summary Clear'!KXL2)</f>
        <v/>
      </c>
      <c r="KWT13" s="146" t="str">
        <f>IF('Summary Clear'!KXM2=0,"",'Summary Clear'!KXM2)</f>
        <v/>
      </c>
      <c r="KWU13" s="146" t="str">
        <f>IF('Summary Clear'!KXN2=0,"",'Summary Clear'!KXN2)</f>
        <v/>
      </c>
      <c r="KWV13" s="146" t="str">
        <f>IF('Summary Clear'!KXO2=0,"",'Summary Clear'!KXO2)</f>
        <v/>
      </c>
      <c r="KWW13" s="146" t="str">
        <f>IF('Summary Clear'!KXP2=0,"",'Summary Clear'!KXP2)</f>
        <v/>
      </c>
      <c r="KWX13" s="146" t="str">
        <f>IF('Summary Clear'!KXQ2=0,"",'Summary Clear'!KXQ2)</f>
        <v/>
      </c>
      <c r="KWY13" s="146" t="str">
        <f>IF('Summary Clear'!KXR2=0,"",'Summary Clear'!KXR2)</f>
        <v/>
      </c>
      <c r="KWZ13" s="146" t="str">
        <f>IF('Summary Clear'!KXS2=0,"",'Summary Clear'!KXS2)</f>
        <v/>
      </c>
      <c r="KXA13" s="146" t="str">
        <f>IF('Summary Clear'!KXT2=0,"",'Summary Clear'!KXT2)</f>
        <v/>
      </c>
      <c r="KXB13" s="146" t="str">
        <f>IF('Summary Clear'!KXU2=0,"",'Summary Clear'!KXU2)</f>
        <v/>
      </c>
      <c r="KXC13" s="146" t="str">
        <f>IF('Summary Clear'!KXV2=0,"",'Summary Clear'!KXV2)</f>
        <v/>
      </c>
      <c r="KXD13" s="146" t="str">
        <f>IF('Summary Clear'!KXW2=0,"",'Summary Clear'!KXW2)</f>
        <v/>
      </c>
      <c r="KXE13" s="146" t="str">
        <f>IF('Summary Clear'!KXX2=0,"",'Summary Clear'!KXX2)</f>
        <v/>
      </c>
      <c r="KXF13" s="146" t="str">
        <f>IF('Summary Clear'!KXY2=0,"",'Summary Clear'!KXY2)</f>
        <v/>
      </c>
      <c r="KXG13" s="146" t="str">
        <f>IF('Summary Clear'!KXZ2=0,"",'Summary Clear'!KXZ2)</f>
        <v/>
      </c>
      <c r="KXH13" s="146" t="str">
        <f>IF('Summary Clear'!KYA2=0,"",'Summary Clear'!KYA2)</f>
        <v/>
      </c>
      <c r="KXI13" s="146" t="str">
        <f>IF('Summary Clear'!KYB2=0,"",'Summary Clear'!KYB2)</f>
        <v/>
      </c>
      <c r="KXJ13" s="146" t="str">
        <f>IF('Summary Clear'!KYC2=0,"",'Summary Clear'!KYC2)</f>
        <v/>
      </c>
      <c r="KXK13" s="146" t="str">
        <f>IF('Summary Clear'!KYD2=0,"",'Summary Clear'!KYD2)</f>
        <v/>
      </c>
      <c r="KXL13" s="146" t="str">
        <f>IF('Summary Clear'!KYE2=0,"",'Summary Clear'!KYE2)</f>
        <v/>
      </c>
      <c r="KXM13" s="146" t="str">
        <f>IF('Summary Clear'!KYF2=0,"",'Summary Clear'!KYF2)</f>
        <v/>
      </c>
      <c r="KXN13" s="146" t="str">
        <f>IF('Summary Clear'!KYG2=0,"",'Summary Clear'!KYG2)</f>
        <v/>
      </c>
      <c r="KXO13" s="146" t="str">
        <f>IF('Summary Clear'!KYH2=0,"",'Summary Clear'!KYH2)</f>
        <v/>
      </c>
      <c r="KXP13" s="146" t="str">
        <f>IF('Summary Clear'!KYI2=0,"",'Summary Clear'!KYI2)</f>
        <v/>
      </c>
      <c r="KXQ13" s="146" t="str">
        <f>IF('Summary Clear'!KYJ2=0,"",'Summary Clear'!KYJ2)</f>
        <v/>
      </c>
      <c r="KXR13" s="146" t="str">
        <f>IF('Summary Clear'!KYK2=0,"",'Summary Clear'!KYK2)</f>
        <v/>
      </c>
      <c r="KXS13" s="146" t="str">
        <f>IF('Summary Clear'!KYL2=0,"",'Summary Clear'!KYL2)</f>
        <v/>
      </c>
      <c r="KXT13" s="146" t="str">
        <f>IF('Summary Clear'!KYM2=0,"",'Summary Clear'!KYM2)</f>
        <v/>
      </c>
      <c r="KXU13" s="146" t="str">
        <f>IF('Summary Clear'!KYN2=0,"",'Summary Clear'!KYN2)</f>
        <v/>
      </c>
      <c r="KXV13" s="146" t="str">
        <f>IF('Summary Clear'!KYO2=0,"",'Summary Clear'!KYO2)</f>
        <v/>
      </c>
      <c r="KXW13" s="146" t="str">
        <f>IF('Summary Clear'!KYP2=0,"",'Summary Clear'!KYP2)</f>
        <v/>
      </c>
      <c r="KXX13" s="146" t="str">
        <f>IF('Summary Clear'!KYQ2=0,"",'Summary Clear'!KYQ2)</f>
        <v/>
      </c>
      <c r="KXY13" s="146" t="str">
        <f>IF('Summary Clear'!KYR2=0,"",'Summary Clear'!KYR2)</f>
        <v/>
      </c>
      <c r="KXZ13" s="146" t="str">
        <f>IF('Summary Clear'!KYS2=0,"",'Summary Clear'!KYS2)</f>
        <v/>
      </c>
      <c r="KYA13" s="146" t="str">
        <f>IF('Summary Clear'!KYT2=0,"",'Summary Clear'!KYT2)</f>
        <v/>
      </c>
      <c r="KYB13" s="146" t="str">
        <f>IF('Summary Clear'!KYU2=0,"",'Summary Clear'!KYU2)</f>
        <v/>
      </c>
      <c r="KYC13" s="146" t="str">
        <f>IF('Summary Clear'!KYV2=0,"",'Summary Clear'!KYV2)</f>
        <v/>
      </c>
      <c r="KYD13" s="146" t="str">
        <f>IF('Summary Clear'!KYW2=0,"",'Summary Clear'!KYW2)</f>
        <v/>
      </c>
      <c r="KYE13" s="146" t="str">
        <f>IF('Summary Clear'!KYX2=0,"",'Summary Clear'!KYX2)</f>
        <v/>
      </c>
      <c r="KYF13" s="146" t="str">
        <f>IF('Summary Clear'!KYY2=0,"",'Summary Clear'!KYY2)</f>
        <v/>
      </c>
      <c r="KYG13" s="146" t="str">
        <f>IF('Summary Clear'!KYZ2=0,"",'Summary Clear'!KYZ2)</f>
        <v/>
      </c>
      <c r="KYH13" s="146" t="str">
        <f>IF('Summary Clear'!KZA2=0,"",'Summary Clear'!KZA2)</f>
        <v/>
      </c>
      <c r="KYI13" s="146" t="str">
        <f>IF('Summary Clear'!KZB2=0,"",'Summary Clear'!KZB2)</f>
        <v/>
      </c>
      <c r="KYJ13" s="146" t="str">
        <f>IF('Summary Clear'!KZC2=0,"",'Summary Clear'!KZC2)</f>
        <v/>
      </c>
      <c r="KYK13" s="146" t="str">
        <f>IF('Summary Clear'!KZD2=0,"",'Summary Clear'!KZD2)</f>
        <v/>
      </c>
      <c r="KYL13" s="146" t="str">
        <f>IF('Summary Clear'!KZE2=0,"",'Summary Clear'!KZE2)</f>
        <v/>
      </c>
      <c r="KYM13" s="146" t="str">
        <f>IF('Summary Clear'!KZF2=0,"",'Summary Clear'!KZF2)</f>
        <v/>
      </c>
      <c r="KYN13" s="146" t="str">
        <f>IF('Summary Clear'!KZG2=0,"",'Summary Clear'!KZG2)</f>
        <v/>
      </c>
      <c r="KYO13" s="146" t="str">
        <f>IF('Summary Clear'!KZH2=0,"",'Summary Clear'!KZH2)</f>
        <v/>
      </c>
      <c r="KYP13" s="146" t="str">
        <f>IF('Summary Clear'!KZI2=0,"",'Summary Clear'!KZI2)</f>
        <v/>
      </c>
      <c r="KYQ13" s="146" t="str">
        <f>IF('Summary Clear'!KZJ2=0,"",'Summary Clear'!KZJ2)</f>
        <v/>
      </c>
      <c r="KYR13" s="146" t="str">
        <f>IF('Summary Clear'!KZK2=0,"",'Summary Clear'!KZK2)</f>
        <v/>
      </c>
      <c r="KYS13" s="146" t="str">
        <f>IF('Summary Clear'!KZL2=0,"",'Summary Clear'!KZL2)</f>
        <v/>
      </c>
      <c r="KYT13" s="146" t="str">
        <f>IF('Summary Clear'!KZM2=0,"",'Summary Clear'!KZM2)</f>
        <v/>
      </c>
      <c r="KYU13" s="146" t="str">
        <f>IF('Summary Clear'!KZN2=0,"",'Summary Clear'!KZN2)</f>
        <v/>
      </c>
      <c r="KYV13" s="146" t="str">
        <f>IF('Summary Clear'!KZO2=0,"",'Summary Clear'!KZO2)</f>
        <v/>
      </c>
      <c r="KYW13" s="146" t="str">
        <f>IF('Summary Clear'!KZP2=0,"",'Summary Clear'!KZP2)</f>
        <v/>
      </c>
      <c r="KYX13" s="146" t="str">
        <f>IF('Summary Clear'!KZQ2=0,"",'Summary Clear'!KZQ2)</f>
        <v/>
      </c>
      <c r="KYY13" s="146" t="str">
        <f>IF('Summary Clear'!KZR2=0,"",'Summary Clear'!KZR2)</f>
        <v/>
      </c>
      <c r="KYZ13" s="146" t="str">
        <f>IF('Summary Clear'!KZS2=0,"",'Summary Clear'!KZS2)</f>
        <v/>
      </c>
      <c r="KZA13" s="146" t="str">
        <f>IF('Summary Clear'!KZT2=0,"",'Summary Clear'!KZT2)</f>
        <v/>
      </c>
      <c r="KZB13" s="146" t="str">
        <f>IF('Summary Clear'!KZU2=0,"",'Summary Clear'!KZU2)</f>
        <v/>
      </c>
      <c r="KZC13" s="146" t="str">
        <f>IF('Summary Clear'!KZV2=0,"",'Summary Clear'!KZV2)</f>
        <v/>
      </c>
      <c r="KZD13" s="146" t="str">
        <f>IF('Summary Clear'!KZW2=0,"",'Summary Clear'!KZW2)</f>
        <v/>
      </c>
      <c r="KZE13" s="146" t="str">
        <f>IF('Summary Clear'!KZX2=0,"",'Summary Clear'!KZX2)</f>
        <v/>
      </c>
      <c r="KZF13" s="146" t="str">
        <f>IF('Summary Clear'!KZY2=0,"",'Summary Clear'!KZY2)</f>
        <v/>
      </c>
      <c r="KZG13" s="146" t="str">
        <f>IF('Summary Clear'!KZZ2=0,"",'Summary Clear'!KZZ2)</f>
        <v/>
      </c>
      <c r="KZH13" s="146" t="str">
        <f>IF('Summary Clear'!LAA2=0,"",'Summary Clear'!LAA2)</f>
        <v/>
      </c>
      <c r="KZI13" s="146" t="str">
        <f>IF('Summary Clear'!LAB2=0,"",'Summary Clear'!LAB2)</f>
        <v/>
      </c>
      <c r="KZJ13" s="146" t="str">
        <f>IF('Summary Clear'!LAC2=0,"",'Summary Clear'!LAC2)</f>
        <v/>
      </c>
      <c r="KZK13" s="146" t="str">
        <f>IF('Summary Clear'!LAD2=0,"",'Summary Clear'!LAD2)</f>
        <v/>
      </c>
      <c r="KZL13" s="146" t="str">
        <f>IF('Summary Clear'!LAE2=0,"",'Summary Clear'!LAE2)</f>
        <v/>
      </c>
      <c r="KZM13" s="146" t="str">
        <f>IF('Summary Clear'!LAF2=0,"",'Summary Clear'!LAF2)</f>
        <v/>
      </c>
      <c r="KZN13" s="146" t="str">
        <f>IF('Summary Clear'!LAG2=0,"",'Summary Clear'!LAG2)</f>
        <v/>
      </c>
      <c r="KZO13" s="146" t="str">
        <f>IF('Summary Clear'!LAH2=0,"",'Summary Clear'!LAH2)</f>
        <v/>
      </c>
      <c r="KZP13" s="146" t="str">
        <f>IF('Summary Clear'!LAI2=0,"",'Summary Clear'!LAI2)</f>
        <v/>
      </c>
      <c r="KZQ13" s="146" t="str">
        <f>IF('Summary Clear'!LAJ2=0,"",'Summary Clear'!LAJ2)</f>
        <v/>
      </c>
      <c r="KZR13" s="146" t="str">
        <f>IF('Summary Clear'!LAK2=0,"",'Summary Clear'!LAK2)</f>
        <v/>
      </c>
      <c r="KZS13" s="146" t="str">
        <f>IF('Summary Clear'!LAL2=0,"",'Summary Clear'!LAL2)</f>
        <v/>
      </c>
      <c r="KZT13" s="146" t="str">
        <f>IF('Summary Clear'!LAM2=0,"",'Summary Clear'!LAM2)</f>
        <v/>
      </c>
      <c r="KZU13" s="146" t="str">
        <f>IF('Summary Clear'!LAN2=0,"",'Summary Clear'!LAN2)</f>
        <v/>
      </c>
      <c r="KZV13" s="146" t="str">
        <f>IF('Summary Clear'!LAO2=0,"",'Summary Clear'!LAO2)</f>
        <v/>
      </c>
      <c r="KZW13" s="146" t="str">
        <f>IF('Summary Clear'!LAP2=0,"",'Summary Clear'!LAP2)</f>
        <v/>
      </c>
      <c r="KZX13" s="146" t="str">
        <f>IF('Summary Clear'!LAQ2=0,"",'Summary Clear'!LAQ2)</f>
        <v/>
      </c>
      <c r="KZY13" s="146" t="str">
        <f>IF('Summary Clear'!LAR2=0,"",'Summary Clear'!LAR2)</f>
        <v/>
      </c>
      <c r="KZZ13" s="146" t="str">
        <f>IF('Summary Clear'!LAS2=0,"",'Summary Clear'!LAS2)</f>
        <v/>
      </c>
      <c r="LAA13" s="146" t="str">
        <f>IF('Summary Clear'!LAT2=0,"",'Summary Clear'!LAT2)</f>
        <v/>
      </c>
      <c r="LAB13" s="146" t="str">
        <f>IF('Summary Clear'!LAU2=0,"",'Summary Clear'!LAU2)</f>
        <v/>
      </c>
      <c r="LAC13" s="146" t="str">
        <f>IF('Summary Clear'!LAV2=0,"",'Summary Clear'!LAV2)</f>
        <v/>
      </c>
      <c r="LAD13" s="146" t="str">
        <f>IF('Summary Clear'!LAW2=0,"",'Summary Clear'!LAW2)</f>
        <v/>
      </c>
      <c r="LAE13" s="146" t="str">
        <f>IF('Summary Clear'!LAX2=0,"",'Summary Clear'!LAX2)</f>
        <v/>
      </c>
      <c r="LAF13" s="146" t="str">
        <f>IF('Summary Clear'!LAY2=0,"",'Summary Clear'!LAY2)</f>
        <v/>
      </c>
      <c r="LAG13" s="146" t="str">
        <f>IF('Summary Clear'!LAZ2=0,"",'Summary Clear'!LAZ2)</f>
        <v/>
      </c>
      <c r="LAH13" s="146" t="str">
        <f>IF('Summary Clear'!LBA2=0,"",'Summary Clear'!LBA2)</f>
        <v/>
      </c>
      <c r="LAI13" s="146" t="str">
        <f>IF('Summary Clear'!LBB2=0,"",'Summary Clear'!LBB2)</f>
        <v/>
      </c>
      <c r="LAJ13" s="146" t="str">
        <f>IF('Summary Clear'!LBC2=0,"",'Summary Clear'!LBC2)</f>
        <v/>
      </c>
      <c r="LAK13" s="146" t="str">
        <f>IF('Summary Clear'!LBD2=0,"",'Summary Clear'!LBD2)</f>
        <v/>
      </c>
      <c r="LAL13" s="146" t="str">
        <f>IF('Summary Clear'!LBE2=0,"",'Summary Clear'!LBE2)</f>
        <v/>
      </c>
      <c r="LAM13" s="146" t="str">
        <f>IF('Summary Clear'!LBF2=0,"",'Summary Clear'!LBF2)</f>
        <v/>
      </c>
      <c r="LAN13" s="146" t="str">
        <f>IF('Summary Clear'!LBG2=0,"",'Summary Clear'!LBG2)</f>
        <v/>
      </c>
      <c r="LAO13" s="146" t="str">
        <f>IF('Summary Clear'!LBH2=0,"",'Summary Clear'!LBH2)</f>
        <v/>
      </c>
      <c r="LAP13" s="146" t="str">
        <f>IF('Summary Clear'!LBI2=0,"",'Summary Clear'!LBI2)</f>
        <v/>
      </c>
      <c r="LAQ13" s="146" t="str">
        <f>IF('Summary Clear'!LBJ2=0,"",'Summary Clear'!LBJ2)</f>
        <v/>
      </c>
      <c r="LAR13" s="146" t="str">
        <f>IF('Summary Clear'!LBK2=0,"",'Summary Clear'!LBK2)</f>
        <v/>
      </c>
      <c r="LAS13" s="146" t="str">
        <f>IF('Summary Clear'!LBL2=0,"",'Summary Clear'!LBL2)</f>
        <v/>
      </c>
      <c r="LAT13" s="146" t="str">
        <f>IF('Summary Clear'!LBM2=0,"",'Summary Clear'!LBM2)</f>
        <v/>
      </c>
      <c r="LAU13" s="146" t="str">
        <f>IF('Summary Clear'!LBN2=0,"",'Summary Clear'!LBN2)</f>
        <v/>
      </c>
      <c r="LAV13" s="146" t="str">
        <f>IF('Summary Clear'!LBO2=0,"",'Summary Clear'!LBO2)</f>
        <v/>
      </c>
      <c r="LAW13" s="146" t="str">
        <f>IF('Summary Clear'!LBP2=0,"",'Summary Clear'!LBP2)</f>
        <v/>
      </c>
      <c r="LAX13" s="146" t="str">
        <f>IF('Summary Clear'!LBQ2=0,"",'Summary Clear'!LBQ2)</f>
        <v/>
      </c>
      <c r="LAY13" s="146" t="str">
        <f>IF('Summary Clear'!LBR2=0,"",'Summary Clear'!LBR2)</f>
        <v/>
      </c>
      <c r="LAZ13" s="146" t="str">
        <f>IF('Summary Clear'!LBS2=0,"",'Summary Clear'!LBS2)</f>
        <v/>
      </c>
      <c r="LBA13" s="146" t="str">
        <f>IF('Summary Clear'!LBT2=0,"",'Summary Clear'!LBT2)</f>
        <v/>
      </c>
      <c r="LBB13" s="146" t="str">
        <f>IF('Summary Clear'!LBU2=0,"",'Summary Clear'!LBU2)</f>
        <v/>
      </c>
      <c r="LBC13" s="146" t="str">
        <f>IF('Summary Clear'!LBV2=0,"",'Summary Clear'!LBV2)</f>
        <v/>
      </c>
      <c r="LBD13" s="146" t="str">
        <f>IF('Summary Clear'!LBW2=0,"",'Summary Clear'!LBW2)</f>
        <v/>
      </c>
      <c r="LBE13" s="146" t="str">
        <f>IF('Summary Clear'!LBX2=0,"",'Summary Clear'!LBX2)</f>
        <v/>
      </c>
      <c r="LBF13" s="146" t="str">
        <f>IF('Summary Clear'!LBY2=0,"",'Summary Clear'!LBY2)</f>
        <v/>
      </c>
      <c r="LBG13" s="146" t="str">
        <f>IF('Summary Clear'!LBZ2=0,"",'Summary Clear'!LBZ2)</f>
        <v/>
      </c>
      <c r="LBH13" s="146" t="str">
        <f>IF('Summary Clear'!LCA2=0,"",'Summary Clear'!LCA2)</f>
        <v/>
      </c>
      <c r="LBI13" s="146" t="str">
        <f>IF('Summary Clear'!LCB2=0,"",'Summary Clear'!LCB2)</f>
        <v/>
      </c>
      <c r="LBJ13" s="146" t="str">
        <f>IF('Summary Clear'!LCC2=0,"",'Summary Clear'!LCC2)</f>
        <v/>
      </c>
      <c r="LBK13" s="146" t="str">
        <f>IF('Summary Clear'!LCD2=0,"",'Summary Clear'!LCD2)</f>
        <v/>
      </c>
      <c r="LBL13" s="146" t="str">
        <f>IF('Summary Clear'!LCE2=0,"",'Summary Clear'!LCE2)</f>
        <v/>
      </c>
      <c r="LBM13" s="146" t="str">
        <f>IF('Summary Clear'!LCF2=0,"",'Summary Clear'!LCF2)</f>
        <v/>
      </c>
      <c r="LBN13" s="146" t="str">
        <f>IF('Summary Clear'!LCG2=0,"",'Summary Clear'!LCG2)</f>
        <v/>
      </c>
      <c r="LBO13" s="146" t="str">
        <f>IF('Summary Clear'!LCH2=0,"",'Summary Clear'!LCH2)</f>
        <v/>
      </c>
      <c r="LBP13" s="146" t="str">
        <f>IF('Summary Clear'!LCI2=0,"",'Summary Clear'!LCI2)</f>
        <v/>
      </c>
      <c r="LBQ13" s="146" t="str">
        <f>IF('Summary Clear'!LCJ2=0,"",'Summary Clear'!LCJ2)</f>
        <v/>
      </c>
      <c r="LBR13" s="146" t="str">
        <f>IF('Summary Clear'!LCK2=0,"",'Summary Clear'!LCK2)</f>
        <v/>
      </c>
      <c r="LBS13" s="146" t="str">
        <f>IF('Summary Clear'!LCL2=0,"",'Summary Clear'!LCL2)</f>
        <v/>
      </c>
      <c r="LBT13" s="146" t="str">
        <f>IF('Summary Clear'!LCM2=0,"",'Summary Clear'!LCM2)</f>
        <v/>
      </c>
      <c r="LBU13" s="146" t="str">
        <f>IF('Summary Clear'!LCN2=0,"",'Summary Clear'!LCN2)</f>
        <v/>
      </c>
      <c r="LBV13" s="146" t="str">
        <f>IF('Summary Clear'!LCO2=0,"",'Summary Clear'!LCO2)</f>
        <v/>
      </c>
      <c r="LBW13" s="146" t="str">
        <f>IF('Summary Clear'!LCP2=0,"",'Summary Clear'!LCP2)</f>
        <v/>
      </c>
      <c r="LBX13" s="146" t="str">
        <f>IF('Summary Clear'!LCQ2=0,"",'Summary Clear'!LCQ2)</f>
        <v/>
      </c>
      <c r="LBY13" s="146" t="str">
        <f>IF('Summary Clear'!LCR2=0,"",'Summary Clear'!LCR2)</f>
        <v/>
      </c>
      <c r="LBZ13" s="146" t="str">
        <f>IF('Summary Clear'!LCS2=0,"",'Summary Clear'!LCS2)</f>
        <v/>
      </c>
      <c r="LCA13" s="146" t="str">
        <f>IF('Summary Clear'!LCT2=0,"",'Summary Clear'!LCT2)</f>
        <v/>
      </c>
      <c r="LCB13" s="146" t="str">
        <f>IF('Summary Clear'!LCU2=0,"",'Summary Clear'!LCU2)</f>
        <v/>
      </c>
      <c r="LCC13" s="146" t="str">
        <f>IF('Summary Clear'!LCV2=0,"",'Summary Clear'!LCV2)</f>
        <v/>
      </c>
      <c r="LCD13" s="146" t="str">
        <f>IF('Summary Clear'!LCW2=0,"",'Summary Clear'!LCW2)</f>
        <v/>
      </c>
      <c r="LCE13" s="146" t="str">
        <f>IF('Summary Clear'!LCX2=0,"",'Summary Clear'!LCX2)</f>
        <v/>
      </c>
      <c r="LCF13" s="146" t="str">
        <f>IF('Summary Clear'!LCY2=0,"",'Summary Clear'!LCY2)</f>
        <v/>
      </c>
      <c r="LCG13" s="146" t="str">
        <f>IF('Summary Clear'!LCZ2=0,"",'Summary Clear'!LCZ2)</f>
        <v/>
      </c>
      <c r="LCH13" s="146" t="str">
        <f>IF('Summary Clear'!LDA2=0,"",'Summary Clear'!LDA2)</f>
        <v/>
      </c>
      <c r="LCI13" s="146" t="str">
        <f>IF('Summary Clear'!LDB2=0,"",'Summary Clear'!LDB2)</f>
        <v/>
      </c>
      <c r="LCJ13" s="146" t="str">
        <f>IF('Summary Clear'!LDC2=0,"",'Summary Clear'!LDC2)</f>
        <v/>
      </c>
      <c r="LCK13" s="146" t="str">
        <f>IF('Summary Clear'!LDD2=0,"",'Summary Clear'!LDD2)</f>
        <v/>
      </c>
      <c r="LCL13" s="146" t="str">
        <f>IF('Summary Clear'!LDE2=0,"",'Summary Clear'!LDE2)</f>
        <v/>
      </c>
      <c r="LCM13" s="146" t="str">
        <f>IF('Summary Clear'!LDF2=0,"",'Summary Clear'!LDF2)</f>
        <v/>
      </c>
      <c r="LCN13" s="146" t="str">
        <f>IF('Summary Clear'!LDG2=0,"",'Summary Clear'!LDG2)</f>
        <v/>
      </c>
      <c r="LCO13" s="146" t="str">
        <f>IF('Summary Clear'!LDH2=0,"",'Summary Clear'!LDH2)</f>
        <v/>
      </c>
      <c r="LCP13" s="146" t="str">
        <f>IF('Summary Clear'!LDI2=0,"",'Summary Clear'!LDI2)</f>
        <v/>
      </c>
      <c r="LCQ13" s="146" t="str">
        <f>IF('Summary Clear'!LDJ2=0,"",'Summary Clear'!LDJ2)</f>
        <v/>
      </c>
      <c r="LCR13" s="146" t="str">
        <f>IF('Summary Clear'!LDK2=0,"",'Summary Clear'!LDK2)</f>
        <v/>
      </c>
      <c r="LCS13" s="146" t="str">
        <f>IF('Summary Clear'!LDL2=0,"",'Summary Clear'!LDL2)</f>
        <v/>
      </c>
      <c r="LCT13" s="146" t="str">
        <f>IF('Summary Clear'!LDM2=0,"",'Summary Clear'!LDM2)</f>
        <v/>
      </c>
      <c r="LCU13" s="146" t="str">
        <f>IF('Summary Clear'!LDN2=0,"",'Summary Clear'!LDN2)</f>
        <v/>
      </c>
      <c r="LCV13" s="146" t="str">
        <f>IF('Summary Clear'!LDO2=0,"",'Summary Clear'!LDO2)</f>
        <v/>
      </c>
      <c r="LCW13" s="146" t="str">
        <f>IF('Summary Clear'!LDP2=0,"",'Summary Clear'!LDP2)</f>
        <v/>
      </c>
      <c r="LCX13" s="146" t="str">
        <f>IF('Summary Clear'!LDQ2=0,"",'Summary Clear'!LDQ2)</f>
        <v/>
      </c>
      <c r="LCY13" s="146" t="str">
        <f>IF('Summary Clear'!LDR2=0,"",'Summary Clear'!LDR2)</f>
        <v/>
      </c>
      <c r="LCZ13" s="146" t="str">
        <f>IF('Summary Clear'!LDS2=0,"",'Summary Clear'!LDS2)</f>
        <v/>
      </c>
      <c r="LDA13" s="146" t="str">
        <f>IF('Summary Clear'!LDT2=0,"",'Summary Clear'!LDT2)</f>
        <v/>
      </c>
      <c r="LDB13" s="146" t="str">
        <f>IF('Summary Clear'!LDU2=0,"",'Summary Clear'!LDU2)</f>
        <v/>
      </c>
      <c r="LDC13" s="146" t="str">
        <f>IF('Summary Clear'!LDV2=0,"",'Summary Clear'!LDV2)</f>
        <v/>
      </c>
      <c r="LDD13" s="146" t="str">
        <f>IF('Summary Clear'!LDW2=0,"",'Summary Clear'!LDW2)</f>
        <v/>
      </c>
      <c r="LDE13" s="146" t="str">
        <f>IF('Summary Clear'!LDX2=0,"",'Summary Clear'!LDX2)</f>
        <v/>
      </c>
      <c r="LDF13" s="146" t="str">
        <f>IF('Summary Clear'!LDY2=0,"",'Summary Clear'!LDY2)</f>
        <v/>
      </c>
      <c r="LDG13" s="146" t="str">
        <f>IF('Summary Clear'!LDZ2=0,"",'Summary Clear'!LDZ2)</f>
        <v/>
      </c>
      <c r="LDH13" s="146" t="str">
        <f>IF('Summary Clear'!LEA2=0,"",'Summary Clear'!LEA2)</f>
        <v/>
      </c>
      <c r="LDI13" s="146" t="str">
        <f>IF('Summary Clear'!LEB2=0,"",'Summary Clear'!LEB2)</f>
        <v/>
      </c>
      <c r="LDJ13" s="146" t="str">
        <f>IF('Summary Clear'!LEC2=0,"",'Summary Clear'!LEC2)</f>
        <v/>
      </c>
      <c r="LDK13" s="146" t="str">
        <f>IF('Summary Clear'!LED2=0,"",'Summary Clear'!LED2)</f>
        <v/>
      </c>
      <c r="LDL13" s="146" t="str">
        <f>IF('Summary Clear'!LEE2=0,"",'Summary Clear'!LEE2)</f>
        <v/>
      </c>
      <c r="LDM13" s="146" t="str">
        <f>IF('Summary Clear'!LEF2=0,"",'Summary Clear'!LEF2)</f>
        <v/>
      </c>
      <c r="LDN13" s="146" t="str">
        <f>IF('Summary Clear'!LEG2=0,"",'Summary Clear'!LEG2)</f>
        <v/>
      </c>
      <c r="LDO13" s="146" t="str">
        <f>IF('Summary Clear'!LEH2=0,"",'Summary Clear'!LEH2)</f>
        <v/>
      </c>
      <c r="LDP13" s="146" t="str">
        <f>IF('Summary Clear'!LEI2=0,"",'Summary Clear'!LEI2)</f>
        <v/>
      </c>
      <c r="LDQ13" s="146" t="str">
        <f>IF('Summary Clear'!LEJ2=0,"",'Summary Clear'!LEJ2)</f>
        <v/>
      </c>
      <c r="LDR13" s="146" t="str">
        <f>IF('Summary Clear'!LEK2=0,"",'Summary Clear'!LEK2)</f>
        <v/>
      </c>
      <c r="LDS13" s="146" t="str">
        <f>IF('Summary Clear'!LEL2=0,"",'Summary Clear'!LEL2)</f>
        <v/>
      </c>
      <c r="LDT13" s="146" t="str">
        <f>IF('Summary Clear'!LEM2=0,"",'Summary Clear'!LEM2)</f>
        <v/>
      </c>
      <c r="LDU13" s="146" t="str">
        <f>IF('Summary Clear'!LEN2=0,"",'Summary Clear'!LEN2)</f>
        <v/>
      </c>
      <c r="LDV13" s="146" t="str">
        <f>IF('Summary Clear'!LEO2=0,"",'Summary Clear'!LEO2)</f>
        <v/>
      </c>
      <c r="LDW13" s="146" t="str">
        <f>IF('Summary Clear'!LEP2=0,"",'Summary Clear'!LEP2)</f>
        <v/>
      </c>
      <c r="LDX13" s="146" t="str">
        <f>IF('Summary Clear'!LEQ2=0,"",'Summary Clear'!LEQ2)</f>
        <v/>
      </c>
      <c r="LDY13" s="146" t="str">
        <f>IF('Summary Clear'!LER2=0,"",'Summary Clear'!LER2)</f>
        <v/>
      </c>
      <c r="LDZ13" s="146" t="str">
        <f>IF('Summary Clear'!LES2=0,"",'Summary Clear'!LES2)</f>
        <v/>
      </c>
      <c r="LEA13" s="146" t="str">
        <f>IF('Summary Clear'!LET2=0,"",'Summary Clear'!LET2)</f>
        <v/>
      </c>
      <c r="LEB13" s="146" t="str">
        <f>IF('Summary Clear'!LEU2=0,"",'Summary Clear'!LEU2)</f>
        <v/>
      </c>
      <c r="LEC13" s="146" t="str">
        <f>IF('Summary Clear'!LEV2=0,"",'Summary Clear'!LEV2)</f>
        <v/>
      </c>
      <c r="LED13" s="146" t="str">
        <f>IF('Summary Clear'!LEW2=0,"",'Summary Clear'!LEW2)</f>
        <v/>
      </c>
      <c r="LEE13" s="146" t="str">
        <f>IF('Summary Clear'!LEX2=0,"",'Summary Clear'!LEX2)</f>
        <v/>
      </c>
      <c r="LEF13" s="146" t="str">
        <f>IF('Summary Clear'!LEY2=0,"",'Summary Clear'!LEY2)</f>
        <v/>
      </c>
      <c r="LEG13" s="146" t="str">
        <f>IF('Summary Clear'!LEZ2=0,"",'Summary Clear'!LEZ2)</f>
        <v/>
      </c>
      <c r="LEH13" s="146" t="str">
        <f>IF('Summary Clear'!LFA2=0,"",'Summary Clear'!LFA2)</f>
        <v/>
      </c>
      <c r="LEI13" s="146" t="str">
        <f>IF('Summary Clear'!LFB2=0,"",'Summary Clear'!LFB2)</f>
        <v/>
      </c>
      <c r="LEJ13" s="146" t="str">
        <f>IF('Summary Clear'!LFC2=0,"",'Summary Clear'!LFC2)</f>
        <v/>
      </c>
      <c r="LEK13" s="146" t="str">
        <f>IF('Summary Clear'!LFD2=0,"",'Summary Clear'!LFD2)</f>
        <v/>
      </c>
      <c r="LEL13" s="146" t="str">
        <f>IF('Summary Clear'!LFE2=0,"",'Summary Clear'!LFE2)</f>
        <v/>
      </c>
      <c r="LEM13" s="146" t="str">
        <f>IF('Summary Clear'!LFF2=0,"",'Summary Clear'!LFF2)</f>
        <v/>
      </c>
      <c r="LEN13" s="146" t="str">
        <f>IF('Summary Clear'!LFG2=0,"",'Summary Clear'!LFG2)</f>
        <v/>
      </c>
      <c r="LEO13" s="146" t="str">
        <f>IF('Summary Clear'!LFH2=0,"",'Summary Clear'!LFH2)</f>
        <v/>
      </c>
      <c r="LEP13" s="146" t="str">
        <f>IF('Summary Clear'!LFI2=0,"",'Summary Clear'!LFI2)</f>
        <v/>
      </c>
      <c r="LEQ13" s="146" t="str">
        <f>IF('Summary Clear'!LFJ2=0,"",'Summary Clear'!LFJ2)</f>
        <v/>
      </c>
      <c r="LER13" s="146" t="str">
        <f>IF('Summary Clear'!LFK2=0,"",'Summary Clear'!LFK2)</f>
        <v/>
      </c>
      <c r="LES13" s="146" t="str">
        <f>IF('Summary Clear'!LFL2=0,"",'Summary Clear'!LFL2)</f>
        <v/>
      </c>
      <c r="LET13" s="146" t="str">
        <f>IF('Summary Clear'!LFM2=0,"",'Summary Clear'!LFM2)</f>
        <v/>
      </c>
      <c r="LEU13" s="146" t="str">
        <f>IF('Summary Clear'!LFN2=0,"",'Summary Clear'!LFN2)</f>
        <v/>
      </c>
      <c r="LEV13" s="146" t="str">
        <f>IF('Summary Clear'!LFO2=0,"",'Summary Clear'!LFO2)</f>
        <v/>
      </c>
      <c r="LEW13" s="146" t="str">
        <f>IF('Summary Clear'!LFP2=0,"",'Summary Clear'!LFP2)</f>
        <v/>
      </c>
      <c r="LEX13" s="146" t="str">
        <f>IF('Summary Clear'!LFQ2=0,"",'Summary Clear'!LFQ2)</f>
        <v/>
      </c>
      <c r="LEY13" s="146" t="str">
        <f>IF('Summary Clear'!LFR2=0,"",'Summary Clear'!LFR2)</f>
        <v/>
      </c>
      <c r="LEZ13" s="146" t="str">
        <f>IF('Summary Clear'!LFS2=0,"",'Summary Clear'!LFS2)</f>
        <v/>
      </c>
      <c r="LFA13" s="146" t="str">
        <f>IF('Summary Clear'!LFT2=0,"",'Summary Clear'!LFT2)</f>
        <v/>
      </c>
      <c r="LFB13" s="146" t="str">
        <f>IF('Summary Clear'!LFU2=0,"",'Summary Clear'!LFU2)</f>
        <v/>
      </c>
      <c r="LFC13" s="146" t="str">
        <f>IF('Summary Clear'!LFV2=0,"",'Summary Clear'!LFV2)</f>
        <v/>
      </c>
      <c r="LFD13" s="146" t="str">
        <f>IF('Summary Clear'!LFW2=0,"",'Summary Clear'!LFW2)</f>
        <v/>
      </c>
      <c r="LFE13" s="146" t="str">
        <f>IF('Summary Clear'!LFX2=0,"",'Summary Clear'!LFX2)</f>
        <v/>
      </c>
      <c r="LFF13" s="146" t="str">
        <f>IF('Summary Clear'!LFY2=0,"",'Summary Clear'!LFY2)</f>
        <v/>
      </c>
      <c r="LFG13" s="146" t="str">
        <f>IF('Summary Clear'!LFZ2=0,"",'Summary Clear'!LFZ2)</f>
        <v/>
      </c>
      <c r="LFH13" s="146" t="str">
        <f>IF('Summary Clear'!LGA2=0,"",'Summary Clear'!LGA2)</f>
        <v/>
      </c>
      <c r="LFI13" s="146" t="str">
        <f>IF('Summary Clear'!LGB2=0,"",'Summary Clear'!LGB2)</f>
        <v/>
      </c>
      <c r="LFJ13" s="146" t="str">
        <f>IF('Summary Clear'!LGC2=0,"",'Summary Clear'!LGC2)</f>
        <v/>
      </c>
      <c r="LFK13" s="146" t="str">
        <f>IF('Summary Clear'!LGD2=0,"",'Summary Clear'!LGD2)</f>
        <v/>
      </c>
      <c r="LFL13" s="146" t="str">
        <f>IF('Summary Clear'!LGE2=0,"",'Summary Clear'!LGE2)</f>
        <v/>
      </c>
      <c r="LFM13" s="146" t="str">
        <f>IF('Summary Clear'!LGF2=0,"",'Summary Clear'!LGF2)</f>
        <v/>
      </c>
      <c r="LFN13" s="146" t="str">
        <f>IF('Summary Clear'!LGG2=0,"",'Summary Clear'!LGG2)</f>
        <v/>
      </c>
      <c r="LFO13" s="146" t="str">
        <f>IF('Summary Clear'!LGH2=0,"",'Summary Clear'!LGH2)</f>
        <v/>
      </c>
      <c r="LFP13" s="146" t="str">
        <f>IF('Summary Clear'!LGI2=0,"",'Summary Clear'!LGI2)</f>
        <v/>
      </c>
      <c r="LFQ13" s="146" t="str">
        <f>IF('Summary Clear'!LGJ2=0,"",'Summary Clear'!LGJ2)</f>
        <v/>
      </c>
      <c r="LFR13" s="146" t="str">
        <f>IF('Summary Clear'!LGK2=0,"",'Summary Clear'!LGK2)</f>
        <v/>
      </c>
      <c r="LFS13" s="146" t="str">
        <f>IF('Summary Clear'!LGL2=0,"",'Summary Clear'!LGL2)</f>
        <v/>
      </c>
      <c r="LFT13" s="146" t="str">
        <f>IF('Summary Clear'!LGM2=0,"",'Summary Clear'!LGM2)</f>
        <v/>
      </c>
      <c r="LFU13" s="146" t="str">
        <f>IF('Summary Clear'!LGN2=0,"",'Summary Clear'!LGN2)</f>
        <v/>
      </c>
      <c r="LFV13" s="146" t="str">
        <f>IF('Summary Clear'!LGO2=0,"",'Summary Clear'!LGO2)</f>
        <v/>
      </c>
      <c r="LFW13" s="146" t="str">
        <f>IF('Summary Clear'!LGP2=0,"",'Summary Clear'!LGP2)</f>
        <v/>
      </c>
      <c r="LFX13" s="146" t="str">
        <f>IF('Summary Clear'!LGQ2=0,"",'Summary Clear'!LGQ2)</f>
        <v/>
      </c>
      <c r="LFY13" s="146" t="str">
        <f>IF('Summary Clear'!LGR2=0,"",'Summary Clear'!LGR2)</f>
        <v/>
      </c>
      <c r="LFZ13" s="146" t="str">
        <f>IF('Summary Clear'!LGS2=0,"",'Summary Clear'!LGS2)</f>
        <v/>
      </c>
      <c r="LGA13" s="146" t="str">
        <f>IF('Summary Clear'!LGT2=0,"",'Summary Clear'!LGT2)</f>
        <v/>
      </c>
      <c r="LGB13" s="146" t="str">
        <f>IF('Summary Clear'!LGU2=0,"",'Summary Clear'!LGU2)</f>
        <v/>
      </c>
      <c r="LGC13" s="146" t="str">
        <f>IF('Summary Clear'!LGV2=0,"",'Summary Clear'!LGV2)</f>
        <v/>
      </c>
      <c r="LGD13" s="146" t="str">
        <f>IF('Summary Clear'!LGW2=0,"",'Summary Clear'!LGW2)</f>
        <v/>
      </c>
      <c r="LGE13" s="146" t="str">
        <f>IF('Summary Clear'!LGX2=0,"",'Summary Clear'!LGX2)</f>
        <v/>
      </c>
      <c r="LGF13" s="146" t="str">
        <f>IF('Summary Clear'!LGY2=0,"",'Summary Clear'!LGY2)</f>
        <v/>
      </c>
      <c r="LGG13" s="146" t="str">
        <f>IF('Summary Clear'!LGZ2=0,"",'Summary Clear'!LGZ2)</f>
        <v/>
      </c>
      <c r="LGH13" s="146" t="str">
        <f>IF('Summary Clear'!LHA2=0,"",'Summary Clear'!LHA2)</f>
        <v/>
      </c>
      <c r="LGI13" s="146" t="str">
        <f>IF('Summary Clear'!LHB2=0,"",'Summary Clear'!LHB2)</f>
        <v/>
      </c>
      <c r="LGJ13" s="146" t="str">
        <f>IF('Summary Clear'!LHC2=0,"",'Summary Clear'!LHC2)</f>
        <v/>
      </c>
      <c r="LGK13" s="146" t="str">
        <f>IF('Summary Clear'!LHD2=0,"",'Summary Clear'!LHD2)</f>
        <v/>
      </c>
      <c r="LGL13" s="146" t="str">
        <f>IF('Summary Clear'!LHE2=0,"",'Summary Clear'!LHE2)</f>
        <v/>
      </c>
      <c r="LGM13" s="146" t="str">
        <f>IF('Summary Clear'!LHF2=0,"",'Summary Clear'!LHF2)</f>
        <v/>
      </c>
      <c r="LGN13" s="146" t="str">
        <f>IF('Summary Clear'!LHG2=0,"",'Summary Clear'!LHG2)</f>
        <v/>
      </c>
      <c r="LGO13" s="146" t="str">
        <f>IF('Summary Clear'!LHH2=0,"",'Summary Clear'!LHH2)</f>
        <v/>
      </c>
      <c r="LGP13" s="146" t="str">
        <f>IF('Summary Clear'!LHI2=0,"",'Summary Clear'!LHI2)</f>
        <v/>
      </c>
      <c r="LGQ13" s="146" t="str">
        <f>IF('Summary Clear'!LHJ2=0,"",'Summary Clear'!LHJ2)</f>
        <v/>
      </c>
      <c r="LGR13" s="146" t="str">
        <f>IF('Summary Clear'!LHK2=0,"",'Summary Clear'!LHK2)</f>
        <v/>
      </c>
      <c r="LGS13" s="146" t="str">
        <f>IF('Summary Clear'!LHL2=0,"",'Summary Clear'!LHL2)</f>
        <v/>
      </c>
      <c r="LGT13" s="146" t="str">
        <f>IF('Summary Clear'!LHM2=0,"",'Summary Clear'!LHM2)</f>
        <v/>
      </c>
      <c r="LGU13" s="146" t="str">
        <f>IF('Summary Clear'!LHN2=0,"",'Summary Clear'!LHN2)</f>
        <v/>
      </c>
      <c r="LGV13" s="146" t="str">
        <f>IF('Summary Clear'!LHO2=0,"",'Summary Clear'!LHO2)</f>
        <v/>
      </c>
      <c r="LGW13" s="146" t="str">
        <f>IF('Summary Clear'!LHP2=0,"",'Summary Clear'!LHP2)</f>
        <v/>
      </c>
      <c r="LGX13" s="146" t="str">
        <f>IF('Summary Clear'!LHQ2=0,"",'Summary Clear'!LHQ2)</f>
        <v/>
      </c>
      <c r="LGY13" s="146" t="str">
        <f>IF('Summary Clear'!LHR2=0,"",'Summary Clear'!LHR2)</f>
        <v/>
      </c>
      <c r="LGZ13" s="146" t="str">
        <f>IF('Summary Clear'!LHS2=0,"",'Summary Clear'!LHS2)</f>
        <v/>
      </c>
      <c r="LHA13" s="146" t="str">
        <f>IF('Summary Clear'!LHT2=0,"",'Summary Clear'!LHT2)</f>
        <v/>
      </c>
      <c r="LHB13" s="146" t="str">
        <f>IF('Summary Clear'!LHU2=0,"",'Summary Clear'!LHU2)</f>
        <v/>
      </c>
      <c r="LHC13" s="146" t="str">
        <f>IF('Summary Clear'!LHV2=0,"",'Summary Clear'!LHV2)</f>
        <v/>
      </c>
      <c r="LHD13" s="146" t="str">
        <f>IF('Summary Clear'!LHW2=0,"",'Summary Clear'!LHW2)</f>
        <v/>
      </c>
      <c r="LHE13" s="146" t="str">
        <f>IF('Summary Clear'!LHX2=0,"",'Summary Clear'!LHX2)</f>
        <v/>
      </c>
      <c r="LHF13" s="146" t="str">
        <f>IF('Summary Clear'!LHY2=0,"",'Summary Clear'!LHY2)</f>
        <v/>
      </c>
      <c r="LHG13" s="146" t="str">
        <f>IF('Summary Clear'!LHZ2=0,"",'Summary Clear'!LHZ2)</f>
        <v/>
      </c>
      <c r="LHH13" s="146" t="str">
        <f>IF('Summary Clear'!LIA2=0,"",'Summary Clear'!LIA2)</f>
        <v/>
      </c>
      <c r="LHI13" s="146" t="str">
        <f>IF('Summary Clear'!LIB2=0,"",'Summary Clear'!LIB2)</f>
        <v/>
      </c>
      <c r="LHJ13" s="146" t="str">
        <f>IF('Summary Clear'!LIC2=0,"",'Summary Clear'!LIC2)</f>
        <v/>
      </c>
      <c r="LHK13" s="146" t="str">
        <f>IF('Summary Clear'!LID2=0,"",'Summary Clear'!LID2)</f>
        <v/>
      </c>
      <c r="LHL13" s="146" t="str">
        <f>IF('Summary Clear'!LIE2=0,"",'Summary Clear'!LIE2)</f>
        <v/>
      </c>
      <c r="LHM13" s="146" t="str">
        <f>IF('Summary Clear'!LIF2=0,"",'Summary Clear'!LIF2)</f>
        <v/>
      </c>
      <c r="LHN13" s="146" t="str">
        <f>IF('Summary Clear'!LIG2=0,"",'Summary Clear'!LIG2)</f>
        <v/>
      </c>
      <c r="LHO13" s="146" t="str">
        <f>IF('Summary Clear'!LIH2=0,"",'Summary Clear'!LIH2)</f>
        <v/>
      </c>
      <c r="LHP13" s="146" t="str">
        <f>IF('Summary Clear'!LII2=0,"",'Summary Clear'!LII2)</f>
        <v/>
      </c>
      <c r="LHQ13" s="146" t="str">
        <f>IF('Summary Clear'!LIJ2=0,"",'Summary Clear'!LIJ2)</f>
        <v/>
      </c>
      <c r="LHR13" s="146" t="str">
        <f>IF('Summary Clear'!LIK2=0,"",'Summary Clear'!LIK2)</f>
        <v/>
      </c>
      <c r="LHS13" s="146" t="str">
        <f>IF('Summary Clear'!LIL2=0,"",'Summary Clear'!LIL2)</f>
        <v/>
      </c>
      <c r="LHT13" s="146" t="str">
        <f>IF('Summary Clear'!LIM2=0,"",'Summary Clear'!LIM2)</f>
        <v/>
      </c>
      <c r="LHU13" s="146" t="str">
        <f>IF('Summary Clear'!LIN2=0,"",'Summary Clear'!LIN2)</f>
        <v/>
      </c>
      <c r="LHV13" s="146" t="str">
        <f>IF('Summary Clear'!LIO2=0,"",'Summary Clear'!LIO2)</f>
        <v/>
      </c>
      <c r="LHW13" s="146" t="str">
        <f>IF('Summary Clear'!LIP2=0,"",'Summary Clear'!LIP2)</f>
        <v/>
      </c>
      <c r="LHX13" s="146" t="str">
        <f>IF('Summary Clear'!LIQ2=0,"",'Summary Clear'!LIQ2)</f>
        <v/>
      </c>
      <c r="LHY13" s="146" t="str">
        <f>IF('Summary Clear'!LIR2=0,"",'Summary Clear'!LIR2)</f>
        <v/>
      </c>
      <c r="LHZ13" s="146" t="str">
        <f>IF('Summary Clear'!LIS2=0,"",'Summary Clear'!LIS2)</f>
        <v/>
      </c>
      <c r="LIA13" s="146" t="str">
        <f>IF('Summary Clear'!LIT2=0,"",'Summary Clear'!LIT2)</f>
        <v/>
      </c>
      <c r="LIB13" s="146" t="str">
        <f>IF('Summary Clear'!LIU2=0,"",'Summary Clear'!LIU2)</f>
        <v/>
      </c>
      <c r="LIC13" s="146" t="str">
        <f>IF('Summary Clear'!LIV2=0,"",'Summary Clear'!LIV2)</f>
        <v/>
      </c>
      <c r="LID13" s="146" t="str">
        <f>IF('Summary Clear'!LIW2=0,"",'Summary Clear'!LIW2)</f>
        <v/>
      </c>
      <c r="LIE13" s="146" t="str">
        <f>IF('Summary Clear'!LIX2=0,"",'Summary Clear'!LIX2)</f>
        <v/>
      </c>
      <c r="LIF13" s="146" t="str">
        <f>IF('Summary Clear'!LIY2=0,"",'Summary Clear'!LIY2)</f>
        <v/>
      </c>
      <c r="LIG13" s="146" t="str">
        <f>IF('Summary Clear'!LIZ2=0,"",'Summary Clear'!LIZ2)</f>
        <v/>
      </c>
      <c r="LIH13" s="146" t="str">
        <f>IF('Summary Clear'!LJA2=0,"",'Summary Clear'!LJA2)</f>
        <v/>
      </c>
      <c r="LII13" s="146" t="str">
        <f>IF('Summary Clear'!LJB2=0,"",'Summary Clear'!LJB2)</f>
        <v/>
      </c>
      <c r="LIJ13" s="146" t="str">
        <f>IF('Summary Clear'!LJC2=0,"",'Summary Clear'!LJC2)</f>
        <v/>
      </c>
      <c r="LIK13" s="146" t="str">
        <f>IF('Summary Clear'!LJD2=0,"",'Summary Clear'!LJD2)</f>
        <v/>
      </c>
      <c r="LIL13" s="146" t="str">
        <f>IF('Summary Clear'!LJE2=0,"",'Summary Clear'!LJE2)</f>
        <v/>
      </c>
      <c r="LIM13" s="146" t="str">
        <f>IF('Summary Clear'!LJF2=0,"",'Summary Clear'!LJF2)</f>
        <v/>
      </c>
      <c r="LIN13" s="146" t="str">
        <f>IF('Summary Clear'!LJG2=0,"",'Summary Clear'!LJG2)</f>
        <v/>
      </c>
      <c r="LIO13" s="146" t="str">
        <f>IF('Summary Clear'!LJH2=0,"",'Summary Clear'!LJH2)</f>
        <v/>
      </c>
      <c r="LIP13" s="146" t="str">
        <f>IF('Summary Clear'!LJI2=0,"",'Summary Clear'!LJI2)</f>
        <v/>
      </c>
      <c r="LIQ13" s="146" t="str">
        <f>IF('Summary Clear'!LJJ2=0,"",'Summary Clear'!LJJ2)</f>
        <v/>
      </c>
      <c r="LIR13" s="146" t="str">
        <f>IF('Summary Clear'!LJK2=0,"",'Summary Clear'!LJK2)</f>
        <v/>
      </c>
      <c r="LIS13" s="146" t="str">
        <f>IF('Summary Clear'!LJL2=0,"",'Summary Clear'!LJL2)</f>
        <v/>
      </c>
      <c r="LIT13" s="146" t="str">
        <f>IF('Summary Clear'!LJM2=0,"",'Summary Clear'!LJM2)</f>
        <v/>
      </c>
      <c r="LIU13" s="146" t="str">
        <f>IF('Summary Clear'!LJN2=0,"",'Summary Clear'!LJN2)</f>
        <v/>
      </c>
      <c r="LIV13" s="146" t="str">
        <f>IF('Summary Clear'!LJO2=0,"",'Summary Clear'!LJO2)</f>
        <v/>
      </c>
      <c r="LIW13" s="146" t="str">
        <f>IF('Summary Clear'!LJP2=0,"",'Summary Clear'!LJP2)</f>
        <v/>
      </c>
      <c r="LIX13" s="146" t="str">
        <f>IF('Summary Clear'!LJQ2=0,"",'Summary Clear'!LJQ2)</f>
        <v/>
      </c>
      <c r="LIY13" s="146" t="str">
        <f>IF('Summary Clear'!LJR2=0,"",'Summary Clear'!LJR2)</f>
        <v/>
      </c>
      <c r="LIZ13" s="146" t="str">
        <f>IF('Summary Clear'!LJS2=0,"",'Summary Clear'!LJS2)</f>
        <v/>
      </c>
      <c r="LJA13" s="146" t="str">
        <f>IF('Summary Clear'!LJT2=0,"",'Summary Clear'!LJT2)</f>
        <v/>
      </c>
      <c r="LJB13" s="146" t="str">
        <f>IF('Summary Clear'!LJU2=0,"",'Summary Clear'!LJU2)</f>
        <v/>
      </c>
      <c r="LJC13" s="146" t="str">
        <f>IF('Summary Clear'!LJV2=0,"",'Summary Clear'!LJV2)</f>
        <v/>
      </c>
      <c r="LJD13" s="146" t="str">
        <f>IF('Summary Clear'!LJW2=0,"",'Summary Clear'!LJW2)</f>
        <v/>
      </c>
      <c r="LJE13" s="146" t="str">
        <f>IF('Summary Clear'!LJX2=0,"",'Summary Clear'!LJX2)</f>
        <v/>
      </c>
      <c r="LJF13" s="146" t="str">
        <f>IF('Summary Clear'!LJY2=0,"",'Summary Clear'!LJY2)</f>
        <v/>
      </c>
      <c r="LJG13" s="146" t="str">
        <f>IF('Summary Clear'!LJZ2=0,"",'Summary Clear'!LJZ2)</f>
        <v/>
      </c>
      <c r="LJH13" s="146" t="str">
        <f>IF('Summary Clear'!LKA2=0,"",'Summary Clear'!LKA2)</f>
        <v/>
      </c>
      <c r="LJI13" s="146" t="str">
        <f>IF('Summary Clear'!LKB2=0,"",'Summary Clear'!LKB2)</f>
        <v/>
      </c>
      <c r="LJJ13" s="146" t="str">
        <f>IF('Summary Clear'!LKC2=0,"",'Summary Clear'!LKC2)</f>
        <v/>
      </c>
      <c r="LJK13" s="146" t="str">
        <f>IF('Summary Clear'!LKD2=0,"",'Summary Clear'!LKD2)</f>
        <v/>
      </c>
      <c r="LJL13" s="146" t="str">
        <f>IF('Summary Clear'!LKE2=0,"",'Summary Clear'!LKE2)</f>
        <v/>
      </c>
      <c r="LJM13" s="146" t="str">
        <f>IF('Summary Clear'!LKF2=0,"",'Summary Clear'!LKF2)</f>
        <v/>
      </c>
      <c r="LJN13" s="146" t="str">
        <f>IF('Summary Clear'!LKG2=0,"",'Summary Clear'!LKG2)</f>
        <v/>
      </c>
      <c r="LJO13" s="146" t="str">
        <f>IF('Summary Clear'!LKH2=0,"",'Summary Clear'!LKH2)</f>
        <v/>
      </c>
      <c r="LJP13" s="146" t="str">
        <f>IF('Summary Clear'!LKI2=0,"",'Summary Clear'!LKI2)</f>
        <v/>
      </c>
      <c r="LJQ13" s="146" t="str">
        <f>IF('Summary Clear'!LKJ2=0,"",'Summary Clear'!LKJ2)</f>
        <v/>
      </c>
      <c r="LJR13" s="146" t="str">
        <f>IF('Summary Clear'!LKK2=0,"",'Summary Clear'!LKK2)</f>
        <v/>
      </c>
      <c r="LJS13" s="146" t="str">
        <f>IF('Summary Clear'!LKL2=0,"",'Summary Clear'!LKL2)</f>
        <v/>
      </c>
      <c r="LJT13" s="146" t="str">
        <f>IF('Summary Clear'!LKM2=0,"",'Summary Clear'!LKM2)</f>
        <v/>
      </c>
      <c r="LJU13" s="146" t="str">
        <f>IF('Summary Clear'!LKN2=0,"",'Summary Clear'!LKN2)</f>
        <v/>
      </c>
      <c r="LJV13" s="146" t="str">
        <f>IF('Summary Clear'!LKO2=0,"",'Summary Clear'!LKO2)</f>
        <v/>
      </c>
      <c r="LJW13" s="146" t="str">
        <f>IF('Summary Clear'!LKP2=0,"",'Summary Clear'!LKP2)</f>
        <v/>
      </c>
      <c r="LJX13" s="146" t="str">
        <f>IF('Summary Clear'!LKQ2=0,"",'Summary Clear'!LKQ2)</f>
        <v/>
      </c>
      <c r="LJY13" s="146" t="str">
        <f>IF('Summary Clear'!LKR2=0,"",'Summary Clear'!LKR2)</f>
        <v/>
      </c>
      <c r="LJZ13" s="146" t="str">
        <f>IF('Summary Clear'!LKS2=0,"",'Summary Clear'!LKS2)</f>
        <v/>
      </c>
      <c r="LKA13" s="146" t="str">
        <f>IF('Summary Clear'!LKT2=0,"",'Summary Clear'!LKT2)</f>
        <v/>
      </c>
      <c r="LKB13" s="146" t="str">
        <f>IF('Summary Clear'!LKU2=0,"",'Summary Clear'!LKU2)</f>
        <v/>
      </c>
      <c r="LKC13" s="146" t="str">
        <f>IF('Summary Clear'!LKV2=0,"",'Summary Clear'!LKV2)</f>
        <v/>
      </c>
      <c r="LKD13" s="146" t="str">
        <f>IF('Summary Clear'!LKW2=0,"",'Summary Clear'!LKW2)</f>
        <v/>
      </c>
      <c r="LKE13" s="146" t="str">
        <f>IF('Summary Clear'!LKX2=0,"",'Summary Clear'!LKX2)</f>
        <v/>
      </c>
      <c r="LKF13" s="146" t="str">
        <f>IF('Summary Clear'!LKY2=0,"",'Summary Clear'!LKY2)</f>
        <v/>
      </c>
      <c r="LKG13" s="146" t="str">
        <f>IF('Summary Clear'!LKZ2=0,"",'Summary Clear'!LKZ2)</f>
        <v/>
      </c>
      <c r="LKH13" s="146" t="str">
        <f>IF('Summary Clear'!LLA2=0,"",'Summary Clear'!LLA2)</f>
        <v/>
      </c>
      <c r="LKI13" s="146" t="str">
        <f>IF('Summary Clear'!LLB2=0,"",'Summary Clear'!LLB2)</f>
        <v/>
      </c>
      <c r="LKJ13" s="146" t="str">
        <f>IF('Summary Clear'!LLC2=0,"",'Summary Clear'!LLC2)</f>
        <v/>
      </c>
      <c r="LKK13" s="146" t="str">
        <f>IF('Summary Clear'!LLD2=0,"",'Summary Clear'!LLD2)</f>
        <v/>
      </c>
      <c r="LKL13" s="146" t="str">
        <f>IF('Summary Clear'!LLE2=0,"",'Summary Clear'!LLE2)</f>
        <v/>
      </c>
      <c r="LKM13" s="146" t="str">
        <f>IF('Summary Clear'!LLF2=0,"",'Summary Clear'!LLF2)</f>
        <v/>
      </c>
      <c r="LKN13" s="146" t="str">
        <f>IF('Summary Clear'!LLG2=0,"",'Summary Clear'!LLG2)</f>
        <v/>
      </c>
      <c r="LKO13" s="146" t="str">
        <f>IF('Summary Clear'!LLH2=0,"",'Summary Clear'!LLH2)</f>
        <v/>
      </c>
      <c r="LKP13" s="146" t="str">
        <f>IF('Summary Clear'!LLI2=0,"",'Summary Clear'!LLI2)</f>
        <v/>
      </c>
      <c r="LKQ13" s="146" t="str">
        <f>IF('Summary Clear'!LLJ2=0,"",'Summary Clear'!LLJ2)</f>
        <v/>
      </c>
      <c r="LKR13" s="146" t="str">
        <f>IF('Summary Clear'!LLK2=0,"",'Summary Clear'!LLK2)</f>
        <v/>
      </c>
      <c r="LKS13" s="146" t="str">
        <f>IF('Summary Clear'!LLL2=0,"",'Summary Clear'!LLL2)</f>
        <v/>
      </c>
      <c r="LKT13" s="146" t="str">
        <f>IF('Summary Clear'!LLM2=0,"",'Summary Clear'!LLM2)</f>
        <v/>
      </c>
      <c r="LKU13" s="146" t="str">
        <f>IF('Summary Clear'!LLN2=0,"",'Summary Clear'!LLN2)</f>
        <v/>
      </c>
      <c r="LKV13" s="146" t="str">
        <f>IF('Summary Clear'!LLO2=0,"",'Summary Clear'!LLO2)</f>
        <v/>
      </c>
      <c r="LKW13" s="146" t="str">
        <f>IF('Summary Clear'!LLP2=0,"",'Summary Clear'!LLP2)</f>
        <v/>
      </c>
      <c r="LKX13" s="146" t="str">
        <f>IF('Summary Clear'!LLQ2=0,"",'Summary Clear'!LLQ2)</f>
        <v/>
      </c>
      <c r="LKY13" s="146" t="str">
        <f>IF('Summary Clear'!LLR2=0,"",'Summary Clear'!LLR2)</f>
        <v/>
      </c>
      <c r="LKZ13" s="146" t="str">
        <f>IF('Summary Clear'!LLS2=0,"",'Summary Clear'!LLS2)</f>
        <v/>
      </c>
      <c r="LLA13" s="146" t="str">
        <f>IF('Summary Clear'!LLT2=0,"",'Summary Clear'!LLT2)</f>
        <v/>
      </c>
      <c r="LLB13" s="146" t="str">
        <f>IF('Summary Clear'!LLU2=0,"",'Summary Clear'!LLU2)</f>
        <v/>
      </c>
      <c r="LLC13" s="146" t="str">
        <f>IF('Summary Clear'!LLV2=0,"",'Summary Clear'!LLV2)</f>
        <v/>
      </c>
      <c r="LLD13" s="146" t="str">
        <f>IF('Summary Clear'!LLW2=0,"",'Summary Clear'!LLW2)</f>
        <v/>
      </c>
      <c r="LLE13" s="146" t="str">
        <f>IF('Summary Clear'!LLX2=0,"",'Summary Clear'!LLX2)</f>
        <v/>
      </c>
      <c r="LLF13" s="146" t="str">
        <f>IF('Summary Clear'!LLY2=0,"",'Summary Clear'!LLY2)</f>
        <v/>
      </c>
      <c r="LLG13" s="146" t="str">
        <f>IF('Summary Clear'!LLZ2=0,"",'Summary Clear'!LLZ2)</f>
        <v/>
      </c>
      <c r="LLH13" s="146" t="str">
        <f>IF('Summary Clear'!LMA2=0,"",'Summary Clear'!LMA2)</f>
        <v/>
      </c>
      <c r="LLI13" s="146" t="str">
        <f>IF('Summary Clear'!LMB2=0,"",'Summary Clear'!LMB2)</f>
        <v/>
      </c>
      <c r="LLJ13" s="146" t="str">
        <f>IF('Summary Clear'!LMC2=0,"",'Summary Clear'!LMC2)</f>
        <v/>
      </c>
      <c r="LLK13" s="146" t="str">
        <f>IF('Summary Clear'!LMD2=0,"",'Summary Clear'!LMD2)</f>
        <v/>
      </c>
      <c r="LLL13" s="146" t="str">
        <f>IF('Summary Clear'!LME2=0,"",'Summary Clear'!LME2)</f>
        <v/>
      </c>
      <c r="LLM13" s="146" t="str">
        <f>IF('Summary Clear'!LMF2=0,"",'Summary Clear'!LMF2)</f>
        <v/>
      </c>
      <c r="LLN13" s="146" t="str">
        <f>IF('Summary Clear'!LMG2=0,"",'Summary Clear'!LMG2)</f>
        <v/>
      </c>
      <c r="LLO13" s="146" t="str">
        <f>IF('Summary Clear'!LMH2=0,"",'Summary Clear'!LMH2)</f>
        <v/>
      </c>
      <c r="LLP13" s="146" t="str">
        <f>IF('Summary Clear'!LMI2=0,"",'Summary Clear'!LMI2)</f>
        <v/>
      </c>
      <c r="LLQ13" s="146" t="str">
        <f>IF('Summary Clear'!LMJ2=0,"",'Summary Clear'!LMJ2)</f>
        <v/>
      </c>
      <c r="LLR13" s="146" t="str">
        <f>IF('Summary Clear'!LMK2=0,"",'Summary Clear'!LMK2)</f>
        <v/>
      </c>
      <c r="LLS13" s="146" t="str">
        <f>IF('Summary Clear'!LML2=0,"",'Summary Clear'!LML2)</f>
        <v/>
      </c>
      <c r="LLT13" s="146" t="str">
        <f>IF('Summary Clear'!LMM2=0,"",'Summary Clear'!LMM2)</f>
        <v/>
      </c>
      <c r="LLU13" s="146" t="str">
        <f>IF('Summary Clear'!LMN2=0,"",'Summary Clear'!LMN2)</f>
        <v/>
      </c>
      <c r="LLV13" s="146" t="str">
        <f>IF('Summary Clear'!LMO2=0,"",'Summary Clear'!LMO2)</f>
        <v/>
      </c>
      <c r="LLW13" s="146" t="str">
        <f>IF('Summary Clear'!LMP2=0,"",'Summary Clear'!LMP2)</f>
        <v/>
      </c>
      <c r="LLX13" s="146" t="str">
        <f>IF('Summary Clear'!LMQ2=0,"",'Summary Clear'!LMQ2)</f>
        <v/>
      </c>
      <c r="LLY13" s="146" t="str">
        <f>IF('Summary Clear'!LMR2=0,"",'Summary Clear'!LMR2)</f>
        <v/>
      </c>
      <c r="LLZ13" s="146" t="str">
        <f>IF('Summary Clear'!LMS2=0,"",'Summary Clear'!LMS2)</f>
        <v/>
      </c>
      <c r="LMA13" s="146" t="str">
        <f>IF('Summary Clear'!LMT2=0,"",'Summary Clear'!LMT2)</f>
        <v/>
      </c>
      <c r="LMB13" s="146" t="str">
        <f>IF('Summary Clear'!LMU2=0,"",'Summary Clear'!LMU2)</f>
        <v/>
      </c>
      <c r="LMC13" s="146" t="str">
        <f>IF('Summary Clear'!LMV2=0,"",'Summary Clear'!LMV2)</f>
        <v/>
      </c>
      <c r="LMD13" s="146" t="str">
        <f>IF('Summary Clear'!LMW2=0,"",'Summary Clear'!LMW2)</f>
        <v/>
      </c>
      <c r="LME13" s="146" t="str">
        <f>IF('Summary Clear'!LMX2=0,"",'Summary Clear'!LMX2)</f>
        <v/>
      </c>
      <c r="LMF13" s="146" t="str">
        <f>IF('Summary Clear'!LMY2=0,"",'Summary Clear'!LMY2)</f>
        <v/>
      </c>
      <c r="LMG13" s="146" t="str">
        <f>IF('Summary Clear'!LMZ2=0,"",'Summary Clear'!LMZ2)</f>
        <v/>
      </c>
      <c r="LMH13" s="146" t="str">
        <f>IF('Summary Clear'!LNA2=0,"",'Summary Clear'!LNA2)</f>
        <v/>
      </c>
      <c r="LMI13" s="146" t="str">
        <f>IF('Summary Clear'!LNB2=0,"",'Summary Clear'!LNB2)</f>
        <v/>
      </c>
      <c r="LMJ13" s="146" t="str">
        <f>IF('Summary Clear'!LNC2=0,"",'Summary Clear'!LNC2)</f>
        <v/>
      </c>
      <c r="LMK13" s="146" t="str">
        <f>IF('Summary Clear'!LND2=0,"",'Summary Clear'!LND2)</f>
        <v/>
      </c>
      <c r="LML13" s="146" t="str">
        <f>IF('Summary Clear'!LNE2=0,"",'Summary Clear'!LNE2)</f>
        <v/>
      </c>
      <c r="LMM13" s="146" t="str">
        <f>IF('Summary Clear'!LNF2=0,"",'Summary Clear'!LNF2)</f>
        <v/>
      </c>
      <c r="LMN13" s="146" t="str">
        <f>IF('Summary Clear'!LNG2=0,"",'Summary Clear'!LNG2)</f>
        <v/>
      </c>
      <c r="LMO13" s="146" t="str">
        <f>IF('Summary Clear'!LNH2=0,"",'Summary Clear'!LNH2)</f>
        <v/>
      </c>
      <c r="LMP13" s="146" t="str">
        <f>IF('Summary Clear'!LNI2=0,"",'Summary Clear'!LNI2)</f>
        <v/>
      </c>
      <c r="LMQ13" s="146" t="str">
        <f>IF('Summary Clear'!LNJ2=0,"",'Summary Clear'!LNJ2)</f>
        <v/>
      </c>
      <c r="LMR13" s="146" t="str">
        <f>IF('Summary Clear'!LNK2=0,"",'Summary Clear'!LNK2)</f>
        <v/>
      </c>
      <c r="LMS13" s="146" t="str">
        <f>IF('Summary Clear'!LNL2=0,"",'Summary Clear'!LNL2)</f>
        <v/>
      </c>
      <c r="LMT13" s="146" t="str">
        <f>IF('Summary Clear'!LNM2=0,"",'Summary Clear'!LNM2)</f>
        <v/>
      </c>
      <c r="LMU13" s="146" t="str">
        <f>IF('Summary Clear'!LNN2=0,"",'Summary Clear'!LNN2)</f>
        <v/>
      </c>
      <c r="LMV13" s="146" t="str">
        <f>IF('Summary Clear'!LNO2=0,"",'Summary Clear'!LNO2)</f>
        <v/>
      </c>
      <c r="LMW13" s="146" t="str">
        <f>IF('Summary Clear'!LNP2=0,"",'Summary Clear'!LNP2)</f>
        <v/>
      </c>
      <c r="LMX13" s="146" t="str">
        <f>IF('Summary Clear'!LNQ2=0,"",'Summary Clear'!LNQ2)</f>
        <v/>
      </c>
      <c r="LMY13" s="146" t="str">
        <f>IF('Summary Clear'!LNR2=0,"",'Summary Clear'!LNR2)</f>
        <v/>
      </c>
      <c r="LMZ13" s="146" t="str">
        <f>IF('Summary Clear'!LNS2=0,"",'Summary Clear'!LNS2)</f>
        <v/>
      </c>
      <c r="LNA13" s="146" t="str">
        <f>IF('Summary Clear'!LNT2=0,"",'Summary Clear'!LNT2)</f>
        <v/>
      </c>
      <c r="LNB13" s="146" t="str">
        <f>IF('Summary Clear'!LNU2=0,"",'Summary Clear'!LNU2)</f>
        <v/>
      </c>
      <c r="LNC13" s="146" t="str">
        <f>IF('Summary Clear'!LNV2=0,"",'Summary Clear'!LNV2)</f>
        <v/>
      </c>
      <c r="LND13" s="146" t="str">
        <f>IF('Summary Clear'!LNW2=0,"",'Summary Clear'!LNW2)</f>
        <v/>
      </c>
      <c r="LNE13" s="146" t="str">
        <f>IF('Summary Clear'!LNX2=0,"",'Summary Clear'!LNX2)</f>
        <v/>
      </c>
      <c r="LNF13" s="146" t="str">
        <f>IF('Summary Clear'!LNY2=0,"",'Summary Clear'!LNY2)</f>
        <v/>
      </c>
      <c r="LNG13" s="146" t="str">
        <f>IF('Summary Clear'!LNZ2=0,"",'Summary Clear'!LNZ2)</f>
        <v/>
      </c>
      <c r="LNH13" s="146" t="str">
        <f>IF('Summary Clear'!LOA2=0,"",'Summary Clear'!LOA2)</f>
        <v/>
      </c>
      <c r="LNI13" s="146" t="str">
        <f>IF('Summary Clear'!LOB2=0,"",'Summary Clear'!LOB2)</f>
        <v/>
      </c>
      <c r="LNJ13" s="146" t="str">
        <f>IF('Summary Clear'!LOC2=0,"",'Summary Clear'!LOC2)</f>
        <v/>
      </c>
      <c r="LNK13" s="146" t="str">
        <f>IF('Summary Clear'!LOD2=0,"",'Summary Clear'!LOD2)</f>
        <v/>
      </c>
      <c r="LNL13" s="146" t="str">
        <f>IF('Summary Clear'!LOE2=0,"",'Summary Clear'!LOE2)</f>
        <v/>
      </c>
      <c r="LNM13" s="146" t="str">
        <f>IF('Summary Clear'!LOF2=0,"",'Summary Clear'!LOF2)</f>
        <v/>
      </c>
      <c r="LNN13" s="146" t="str">
        <f>IF('Summary Clear'!LOG2=0,"",'Summary Clear'!LOG2)</f>
        <v/>
      </c>
      <c r="LNO13" s="146" t="str">
        <f>IF('Summary Clear'!LOH2=0,"",'Summary Clear'!LOH2)</f>
        <v/>
      </c>
      <c r="LNP13" s="146" t="str">
        <f>IF('Summary Clear'!LOI2=0,"",'Summary Clear'!LOI2)</f>
        <v/>
      </c>
      <c r="LNQ13" s="146" t="str">
        <f>IF('Summary Clear'!LOJ2=0,"",'Summary Clear'!LOJ2)</f>
        <v/>
      </c>
      <c r="LNR13" s="146" t="str">
        <f>IF('Summary Clear'!LOK2=0,"",'Summary Clear'!LOK2)</f>
        <v/>
      </c>
      <c r="LNS13" s="146" t="str">
        <f>IF('Summary Clear'!LOL2=0,"",'Summary Clear'!LOL2)</f>
        <v/>
      </c>
      <c r="LNT13" s="146" t="str">
        <f>IF('Summary Clear'!LOM2=0,"",'Summary Clear'!LOM2)</f>
        <v/>
      </c>
      <c r="LNU13" s="146" t="str">
        <f>IF('Summary Clear'!LON2=0,"",'Summary Clear'!LON2)</f>
        <v/>
      </c>
      <c r="LNV13" s="146" t="str">
        <f>IF('Summary Clear'!LOO2=0,"",'Summary Clear'!LOO2)</f>
        <v/>
      </c>
      <c r="LNW13" s="146" t="str">
        <f>IF('Summary Clear'!LOP2=0,"",'Summary Clear'!LOP2)</f>
        <v/>
      </c>
      <c r="LNX13" s="146" t="str">
        <f>IF('Summary Clear'!LOQ2=0,"",'Summary Clear'!LOQ2)</f>
        <v/>
      </c>
      <c r="LNY13" s="146" t="str">
        <f>IF('Summary Clear'!LOR2=0,"",'Summary Clear'!LOR2)</f>
        <v/>
      </c>
      <c r="LNZ13" s="146" t="str">
        <f>IF('Summary Clear'!LOS2=0,"",'Summary Clear'!LOS2)</f>
        <v/>
      </c>
      <c r="LOA13" s="146" t="str">
        <f>IF('Summary Clear'!LOT2=0,"",'Summary Clear'!LOT2)</f>
        <v/>
      </c>
      <c r="LOB13" s="146" t="str">
        <f>IF('Summary Clear'!LOU2=0,"",'Summary Clear'!LOU2)</f>
        <v/>
      </c>
      <c r="LOC13" s="146" t="str">
        <f>IF('Summary Clear'!LOV2=0,"",'Summary Clear'!LOV2)</f>
        <v/>
      </c>
      <c r="LOD13" s="146" t="str">
        <f>IF('Summary Clear'!LOW2=0,"",'Summary Clear'!LOW2)</f>
        <v/>
      </c>
      <c r="LOE13" s="146" t="str">
        <f>IF('Summary Clear'!LOX2=0,"",'Summary Clear'!LOX2)</f>
        <v/>
      </c>
      <c r="LOF13" s="146" t="str">
        <f>IF('Summary Clear'!LOY2=0,"",'Summary Clear'!LOY2)</f>
        <v/>
      </c>
      <c r="LOG13" s="146" t="str">
        <f>IF('Summary Clear'!LOZ2=0,"",'Summary Clear'!LOZ2)</f>
        <v/>
      </c>
      <c r="LOH13" s="146" t="str">
        <f>IF('Summary Clear'!LPA2=0,"",'Summary Clear'!LPA2)</f>
        <v/>
      </c>
      <c r="LOI13" s="146" t="str">
        <f>IF('Summary Clear'!LPB2=0,"",'Summary Clear'!LPB2)</f>
        <v/>
      </c>
      <c r="LOJ13" s="146" t="str">
        <f>IF('Summary Clear'!LPC2=0,"",'Summary Clear'!LPC2)</f>
        <v/>
      </c>
      <c r="LOK13" s="146" t="str">
        <f>IF('Summary Clear'!LPD2=0,"",'Summary Clear'!LPD2)</f>
        <v/>
      </c>
      <c r="LOL13" s="146" t="str">
        <f>IF('Summary Clear'!LPE2=0,"",'Summary Clear'!LPE2)</f>
        <v/>
      </c>
      <c r="LOM13" s="146" t="str">
        <f>IF('Summary Clear'!LPF2=0,"",'Summary Clear'!LPF2)</f>
        <v/>
      </c>
      <c r="LON13" s="146" t="str">
        <f>IF('Summary Clear'!LPG2=0,"",'Summary Clear'!LPG2)</f>
        <v/>
      </c>
      <c r="LOO13" s="146" t="str">
        <f>IF('Summary Clear'!LPH2=0,"",'Summary Clear'!LPH2)</f>
        <v/>
      </c>
      <c r="LOP13" s="146" t="str">
        <f>IF('Summary Clear'!LPI2=0,"",'Summary Clear'!LPI2)</f>
        <v/>
      </c>
      <c r="LOQ13" s="146" t="str">
        <f>IF('Summary Clear'!LPJ2=0,"",'Summary Clear'!LPJ2)</f>
        <v/>
      </c>
      <c r="LOR13" s="146" t="str">
        <f>IF('Summary Clear'!LPK2=0,"",'Summary Clear'!LPK2)</f>
        <v/>
      </c>
      <c r="LOS13" s="146" t="str">
        <f>IF('Summary Clear'!LPL2=0,"",'Summary Clear'!LPL2)</f>
        <v/>
      </c>
      <c r="LOT13" s="146" t="str">
        <f>IF('Summary Clear'!LPM2=0,"",'Summary Clear'!LPM2)</f>
        <v/>
      </c>
      <c r="LOU13" s="146" t="str">
        <f>IF('Summary Clear'!LPN2=0,"",'Summary Clear'!LPN2)</f>
        <v/>
      </c>
      <c r="LOV13" s="146" t="str">
        <f>IF('Summary Clear'!LPO2=0,"",'Summary Clear'!LPO2)</f>
        <v/>
      </c>
      <c r="LOW13" s="146" t="str">
        <f>IF('Summary Clear'!LPP2=0,"",'Summary Clear'!LPP2)</f>
        <v/>
      </c>
      <c r="LOX13" s="146" t="str">
        <f>IF('Summary Clear'!LPQ2=0,"",'Summary Clear'!LPQ2)</f>
        <v/>
      </c>
      <c r="LOY13" s="146" t="str">
        <f>IF('Summary Clear'!LPR2=0,"",'Summary Clear'!LPR2)</f>
        <v/>
      </c>
      <c r="LOZ13" s="146" t="str">
        <f>IF('Summary Clear'!LPS2=0,"",'Summary Clear'!LPS2)</f>
        <v/>
      </c>
      <c r="LPA13" s="146" t="str">
        <f>IF('Summary Clear'!LPT2=0,"",'Summary Clear'!LPT2)</f>
        <v/>
      </c>
      <c r="LPB13" s="146" t="str">
        <f>IF('Summary Clear'!LPU2=0,"",'Summary Clear'!LPU2)</f>
        <v/>
      </c>
      <c r="LPC13" s="146" t="str">
        <f>IF('Summary Clear'!LPV2=0,"",'Summary Clear'!LPV2)</f>
        <v/>
      </c>
      <c r="LPD13" s="146" t="str">
        <f>IF('Summary Clear'!LPW2=0,"",'Summary Clear'!LPW2)</f>
        <v/>
      </c>
      <c r="LPE13" s="146" t="str">
        <f>IF('Summary Clear'!LPX2=0,"",'Summary Clear'!LPX2)</f>
        <v/>
      </c>
      <c r="LPF13" s="146" t="str">
        <f>IF('Summary Clear'!LPY2=0,"",'Summary Clear'!LPY2)</f>
        <v/>
      </c>
      <c r="LPG13" s="146" t="str">
        <f>IF('Summary Clear'!LPZ2=0,"",'Summary Clear'!LPZ2)</f>
        <v/>
      </c>
      <c r="LPH13" s="146" t="str">
        <f>IF('Summary Clear'!LQA2=0,"",'Summary Clear'!LQA2)</f>
        <v/>
      </c>
      <c r="LPI13" s="146" t="str">
        <f>IF('Summary Clear'!LQB2=0,"",'Summary Clear'!LQB2)</f>
        <v/>
      </c>
      <c r="LPJ13" s="146" t="str">
        <f>IF('Summary Clear'!LQC2=0,"",'Summary Clear'!LQC2)</f>
        <v/>
      </c>
      <c r="LPK13" s="146" t="str">
        <f>IF('Summary Clear'!LQD2=0,"",'Summary Clear'!LQD2)</f>
        <v/>
      </c>
      <c r="LPL13" s="146" t="str">
        <f>IF('Summary Clear'!LQE2=0,"",'Summary Clear'!LQE2)</f>
        <v/>
      </c>
      <c r="LPM13" s="146" t="str">
        <f>IF('Summary Clear'!LQF2=0,"",'Summary Clear'!LQF2)</f>
        <v/>
      </c>
      <c r="LPN13" s="146" t="str">
        <f>IF('Summary Clear'!LQG2=0,"",'Summary Clear'!LQG2)</f>
        <v/>
      </c>
      <c r="LPO13" s="146" t="str">
        <f>IF('Summary Clear'!LQH2=0,"",'Summary Clear'!LQH2)</f>
        <v/>
      </c>
      <c r="LPP13" s="146" t="str">
        <f>IF('Summary Clear'!LQI2=0,"",'Summary Clear'!LQI2)</f>
        <v/>
      </c>
      <c r="LPQ13" s="146" t="str">
        <f>IF('Summary Clear'!LQJ2=0,"",'Summary Clear'!LQJ2)</f>
        <v/>
      </c>
      <c r="LPR13" s="146" t="str">
        <f>IF('Summary Clear'!LQK2=0,"",'Summary Clear'!LQK2)</f>
        <v/>
      </c>
      <c r="LPS13" s="146" t="str">
        <f>IF('Summary Clear'!LQL2=0,"",'Summary Clear'!LQL2)</f>
        <v/>
      </c>
      <c r="LPT13" s="146" t="str">
        <f>IF('Summary Clear'!LQM2=0,"",'Summary Clear'!LQM2)</f>
        <v/>
      </c>
      <c r="LPU13" s="146" t="str">
        <f>IF('Summary Clear'!LQN2=0,"",'Summary Clear'!LQN2)</f>
        <v/>
      </c>
      <c r="LPV13" s="146" t="str">
        <f>IF('Summary Clear'!LQO2=0,"",'Summary Clear'!LQO2)</f>
        <v/>
      </c>
      <c r="LPW13" s="146" t="str">
        <f>IF('Summary Clear'!LQP2=0,"",'Summary Clear'!LQP2)</f>
        <v/>
      </c>
      <c r="LPX13" s="146" t="str">
        <f>IF('Summary Clear'!LQQ2=0,"",'Summary Clear'!LQQ2)</f>
        <v/>
      </c>
      <c r="LPY13" s="146" t="str">
        <f>IF('Summary Clear'!LQR2=0,"",'Summary Clear'!LQR2)</f>
        <v/>
      </c>
      <c r="LPZ13" s="146" t="str">
        <f>IF('Summary Clear'!LQS2=0,"",'Summary Clear'!LQS2)</f>
        <v/>
      </c>
      <c r="LQA13" s="146" t="str">
        <f>IF('Summary Clear'!LQT2=0,"",'Summary Clear'!LQT2)</f>
        <v/>
      </c>
      <c r="LQB13" s="146" t="str">
        <f>IF('Summary Clear'!LQU2=0,"",'Summary Clear'!LQU2)</f>
        <v/>
      </c>
      <c r="LQC13" s="146" t="str">
        <f>IF('Summary Clear'!LQV2=0,"",'Summary Clear'!LQV2)</f>
        <v/>
      </c>
      <c r="LQD13" s="146" t="str">
        <f>IF('Summary Clear'!LQW2=0,"",'Summary Clear'!LQW2)</f>
        <v/>
      </c>
      <c r="LQE13" s="146" t="str">
        <f>IF('Summary Clear'!LQX2=0,"",'Summary Clear'!LQX2)</f>
        <v/>
      </c>
      <c r="LQF13" s="146" t="str">
        <f>IF('Summary Clear'!LQY2=0,"",'Summary Clear'!LQY2)</f>
        <v/>
      </c>
      <c r="LQG13" s="146" t="str">
        <f>IF('Summary Clear'!LQZ2=0,"",'Summary Clear'!LQZ2)</f>
        <v/>
      </c>
      <c r="LQH13" s="146" t="str">
        <f>IF('Summary Clear'!LRA2=0,"",'Summary Clear'!LRA2)</f>
        <v/>
      </c>
      <c r="LQI13" s="146" t="str">
        <f>IF('Summary Clear'!LRB2=0,"",'Summary Clear'!LRB2)</f>
        <v/>
      </c>
      <c r="LQJ13" s="146" t="str">
        <f>IF('Summary Clear'!LRC2=0,"",'Summary Clear'!LRC2)</f>
        <v/>
      </c>
      <c r="LQK13" s="146" t="str">
        <f>IF('Summary Clear'!LRD2=0,"",'Summary Clear'!LRD2)</f>
        <v/>
      </c>
      <c r="LQL13" s="146" t="str">
        <f>IF('Summary Clear'!LRE2=0,"",'Summary Clear'!LRE2)</f>
        <v/>
      </c>
      <c r="LQM13" s="146" t="str">
        <f>IF('Summary Clear'!LRF2=0,"",'Summary Clear'!LRF2)</f>
        <v/>
      </c>
      <c r="LQN13" s="146" t="str">
        <f>IF('Summary Clear'!LRG2=0,"",'Summary Clear'!LRG2)</f>
        <v/>
      </c>
      <c r="LQO13" s="146" t="str">
        <f>IF('Summary Clear'!LRH2=0,"",'Summary Clear'!LRH2)</f>
        <v/>
      </c>
      <c r="LQP13" s="146" t="str">
        <f>IF('Summary Clear'!LRI2=0,"",'Summary Clear'!LRI2)</f>
        <v/>
      </c>
      <c r="LQQ13" s="146" t="str">
        <f>IF('Summary Clear'!LRJ2=0,"",'Summary Clear'!LRJ2)</f>
        <v/>
      </c>
      <c r="LQR13" s="146" t="str">
        <f>IF('Summary Clear'!LRK2=0,"",'Summary Clear'!LRK2)</f>
        <v/>
      </c>
      <c r="LQS13" s="146" t="str">
        <f>IF('Summary Clear'!LRL2=0,"",'Summary Clear'!LRL2)</f>
        <v/>
      </c>
      <c r="LQT13" s="146" t="str">
        <f>IF('Summary Clear'!LRM2=0,"",'Summary Clear'!LRM2)</f>
        <v/>
      </c>
      <c r="LQU13" s="146" t="str">
        <f>IF('Summary Clear'!LRN2=0,"",'Summary Clear'!LRN2)</f>
        <v/>
      </c>
      <c r="LQV13" s="146" t="str">
        <f>IF('Summary Clear'!LRO2=0,"",'Summary Clear'!LRO2)</f>
        <v/>
      </c>
      <c r="LQW13" s="146" t="str">
        <f>IF('Summary Clear'!LRP2=0,"",'Summary Clear'!LRP2)</f>
        <v/>
      </c>
      <c r="LQX13" s="146" t="str">
        <f>IF('Summary Clear'!LRQ2=0,"",'Summary Clear'!LRQ2)</f>
        <v/>
      </c>
      <c r="LQY13" s="146" t="str">
        <f>IF('Summary Clear'!LRR2=0,"",'Summary Clear'!LRR2)</f>
        <v/>
      </c>
      <c r="LQZ13" s="146" t="str">
        <f>IF('Summary Clear'!LRS2=0,"",'Summary Clear'!LRS2)</f>
        <v/>
      </c>
      <c r="LRA13" s="146" t="str">
        <f>IF('Summary Clear'!LRT2=0,"",'Summary Clear'!LRT2)</f>
        <v/>
      </c>
      <c r="LRB13" s="146" t="str">
        <f>IF('Summary Clear'!LRU2=0,"",'Summary Clear'!LRU2)</f>
        <v/>
      </c>
      <c r="LRC13" s="146" t="str">
        <f>IF('Summary Clear'!LRV2=0,"",'Summary Clear'!LRV2)</f>
        <v/>
      </c>
      <c r="LRD13" s="146" t="str">
        <f>IF('Summary Clear'!LRW2=0,"",'Summary Clear'!LRW2)</f>
        <v/>
      </c>
      <c r="LRE13" s="146" t="str">
        <f>IF('Summary Clear'!LRX2=0,"",'Summary Clear'!LRX2)</f>
        <v/>
      </c>
      <c r="LRF13" s="146" t="str">
        <f>IF('Summary Clear'!LRY2=0,"",'Summary Clear'!LRY2)</f>
        <v/>
      </c>
      <c r="LRG13" s="146" t="str">
        <f>IF('Summary Clear'!LRZ2=0,"",'Summary Clear'!LRZ2)</f>
        <v/>
      </c>
      <c r="LRH13" s="146" t="str">
        <f>IF('Summary Clear'!LSA2=0,"",'Summary Clear'!LSA2)</f>
        <v/>
      </c>
      <c r="LRI13" s="146" t="str">
        <f>IF('Summary Clear'!LSB2=0,"",'Summary Clear'!LSB2)</f>
        <v/>
      </c>
      <c r="LRJ13" s="146" t="str">
        <f>IF('Summary Clear'!LSC2=0,"",'Summary Clear'!LSC2)</f>
        <v/>
      </c>
      <c r="LRK13" s="146" t="str">
        <f>IF('Summary Clear'!LSD2=0,"",'Summary Clear'!LSD2)</f>
        <v/>
      </c>
      <c r="LRL13" s="146" t="str">
        <f>IF('Summary Clear'!LSE2=0,"",'Summary Clear'!LSE2)</f>
        <v/>
      </c>
      <c r="LRM13" s="146" t="str">
        <f>IF('Summary Clear'!LSF2=0,"",'Summary Clear'!LSF2)</f>
        <v/>
      </c>
      <c r="LRN13" s="146" t="str">
        <f>IF('Summary Clear'!LSG2=0,"",'Summary Clear'!LSG2)</f>
        <v/>
      </c>
      <c r="LRO13" s="146" t="str">
        <f>IF('Summary Clear'!LSH2=0,"",'Summary Clear'!LSH2)</f>
        <v/>
      </c>
      <c r="LRP13" s="146" t="str">
        <f>IF('Summary Clear'!LSI2=0,"",'Summary Clear'!LSI2)</f>
        <v/>
      </c>
      <c r="LRQ13" s="146" t="str">
        <f>IF('Summary Clear'!LSJ2=0,"",'Summary Clear'!LSJ2)</f>
        <v/>
      </c>
      <c r="LRR13" s="146" t="str">
        <f>IF('Summary Clear'!LSK2=0,"",'Summary Clear'!LSK2)</f>
        <v/>
      </c>
      <c r="LRS13" s="146" t="str">
        <f>IF('Summary Clear'!LSL2=0,"",'Summary Clear'!LSL2)</f>
        <v/>
      </c>
      <c r="LRT13" s="146" t="str">
        <f>IF('Summary Clear'!LSM2=0,"",'Summary Clear'!LSM2)</f>
        <v/>
      </c>
      <c r="LRU13" s="146" t="str">
        <f>IF('Summary Clear'!LSN2=0,"",'Summary Clear'!LSN2)</f>
        <v/>
      </c>
      <c r="LRV13" s="146" t="str">
        <f>IF('Summary Clear'!LSO2=0,"",'Summary Clear'!LSO2)</f>
        <v/>
      </c>
      <c r="LRW13" s="146" t="str">
        <f>IF('Summary Clear'!LSP2=0,"",'Summary Clear'!LSP2)</f>
        <v/>
      </c>
      <c r="LRX13" s="146" t="str">
        <f>IF('Summary Clear'!LSQ2=0,"",'Summary Clear'!LSQ2)</f>
        <v/>
      </c>
      <c r="LRY13" s="146" t="str">
        <f>IF('Summary Clear'!LSR2=0,"",'Summary Clear'!LSR2)</f>
        <v/>
      </c>
      <c r="LRZ13" s="146" t="str">
        <f>IF('Summary Clear'!LSS2=0,"",'Summary Clear'!LSS2)</f>
        <v/>
      </c>
      <c r="LSA13" s="146" t="str">
        <f>IF('Summary Clear'!LST2=0,"",'Summary Clear'!LST2)</f>
        <v/>
      </c>
      <c r="LSB13" s="146" t="str">
        <f>IF('Summary Clear'!LSU2=0,"",'Summary Clear'!LSU2)</f>
        <v/>
      </c>
      <c r="LSC13" s="146" t="str">
        <f>IF('Summary Clear'!LSV2=0,"",'Summary Clear'!LSV2)</f>
        <v/>
      </c>
      <c r="LSD13" s="146" t="str">
        <f>IF('Summary Clear'!LSW2=0,"",'Summary Clear'!LSW2)</f>
        <v/>
      </c>
      <c r="LSE13" s="146" t="str">
        <f>IF('Summary Clear'!LSX2=0,"",'Summary Clear'!LSX2)</f>
        <v/>
      </c>
      <c r="LSF13" s="146" t="str">
        <f>IF('Summary Clear'!LSY2=0,"",'Summary Clear'!LSY2)</f>
        <v/>
      </c>
      <c r="LSG13" s="146" t="str">
        <f>IF('Summary Clear'!LSZ2=0,"",'Summary Clear'!LSZ2)</f>
        <v/>
      </c>
      <c r="LSH13" s="146" t="str">
        <f>IF('Summary Clear'!LTA2=0,"",'Summary Clear'!LTA2)</f>
        <v/>
      </c>
      <c r="LSI13" s="146" t="str">
        <f>IF('Summary Clear'!LTB2=0,"",'Summary Clear'!LTB2)</f>
        <v/>
      </c>
      <c r="LSJ13" s="146" t="str">
        <f>IF('Summary Clear'!LTC2=0,"",'Summary Clear'!LTC2)</f>
        <v/>
      </c>
      <c r="LSK13" s="146" t="str">
        <f>IF('Summary Clear'!LTD2=0,"",'Summary Clear'!LTD2)</f>
        <v/>
      </c>
      <c r="LSL13" s="146" t="str">
        <f>IF('Summary Clear'!LTE2=0,"",'Summary Clear'!LTE2)</f>
        <v/>
      </c>
      <c r="LSM13" s="146" t="str">
        <f>IF('Summary Clear'!LTF2=0,"",'Summary Clear'!LTF2)</f>
        <v/>
      </c>
      <c r="LSN13" s="146" t="str">
        <f>IF('Summary Clear'!LTG2=0,"",'Summary Clear'!LTG2)</f>
        <v/>
      </c>
      <c r="LSO13" s="146" t="str">
        <f>IF('Summary Clear'!LTH2=0,"",'Summary Clear'!LTH2)</f>
        <v/>
      </c>
      <c r="LSP13" s="146" t="str">
        <f>IF('Summary Clear'!LTI2=0,"",'Summary Clear'!LTI2)</f>
        <v/>
      </c>
      <c r="LSQ13" s="146" t="str">
        <f>IF('Summary Clear'!LTJ2=0,"",'Summary Clear'!LTJ2)</f>
        <v/>
      </c>
      <c r="LSR13" s="146" t="str">
        <f>IF('Summary Clear'!LTK2=0,"",'Summary Clear'!LTK2)</f>
        <v/>
      </c>
      <c r="LSS13" s="146" t="str">
        <f>IF('Summary Clear'!LTL2=0,"",'Summary Clear'!LTL2)</f>
        <v/>
      </c>
      <c r="LST13" s="146" t="str">
        <f>IF('Summary Clear'!LTM2=0,"",'Summary Clear'!LTM2)</f>
        <v/>
      </c>
      <c r="LSU13" s="146" t="str">
        <f>IF('Summary Clear'!LTN2=0,"",'Summary Clear'!LTN2)</f>
        <v/>
      </c>
      <c r="LSV13" s="146" t="str">
        <f>IF('Summary Clear'!LTO2=0,"",'Summary Clear'!LTO2)</f>
        <v/>
      </c>
      <c r="LSW13" s="146" t="str">
        <f>IF('Summary Clear'!LTP2=0,"",'Summary Clear'!LTP2)</f>
        <v/>
      </c>
      <c r="LSX13" s="146" t="str">
        <f>IF('Summary Clear'!LTQ2=0,"",'Summary Clear'!LTQ2)</f>
        <v/>
      </c>
      <c r="LSY13" s="146" t="str">
        <f>IF('Summary Clear'!LTR2=0,"",'Summary Clear'!LTR2)</f>
        <v/>
      </c>
      <c r="LSZ13" s="146" t="str">
        <f>IF('Summary Clear'!LTS2=0,"",'Summary Clear'!LTS2)</f>
        <v/>
      </c>
      <c r="LTA13" s="146" t="str">
        <f>IF('Summary Clear'!LTT2=0,"",'Summary Clear'!LTT2)</f>
        <v/>
      </c>
      <c r="LTB13" s="146" t="str">
        <f>IF('Summary Clear'!LTU2=0,"",'Summary Clear'!LTU2)</f>
        <v/>
      </c>
      <c r="LTC13" s="146" t="str">
        <f>IF('Summary Clear'!LTV2=0,"",'Summary Clear'!LTV2)</f>
        <v/>
      </c>
      <c r="LTD13" s="146" t="str">
        <f>IF('Summary Clear'!LTW2=0,"",'Summary Clear'!LTW2)</f>
        <v/>
      </c>
      <c r="LTE13" s="146" t="str">
        <f>IF('Summary Clear'!LTX2=0,"",'Summary Clear'!LTX2)</f>
        <v/>
      </c>
      <c r="LTF13" s="146" t="str">
        <f>IF('Summary Clear'!LTY2=0,"",'Summary Clear'!LTY2)</f>
        <v/>
      </c>
      <c r="LTG13" s="146" t="str">
        <f>IF('Summary Clear'!LTZ2=0,"",'Summary Clear'!LTZ2)</f>
        <v/>
      </c>
      <c r="LTH13" s="146" t="str">
        <f>IF('Summary Clear'!LUA2=0,"",'Summary Clear'!LUA2)</f>
        <v/>
      </c>
      <c r="LTI13" s="146" t="str">
        <f>IF('Summary Clear'!LUB2=0,"",'Summary Clear'!LUB2)</f>
        <v/>
      </c>
      <c r="LTJ13" s="146" t="str">
        <f>IF('Summary Clear'!LUC2=0,"",'Summary Clear'!LUC2)</f>
        <v/>
      </c>
      <c r="LTK13" s="146" t="str">
        <f>IF('Summary Clear'!LUD2=0,"",'Summary Clear'!LUD2)</f>
        <v/>
      </c>
      <c r="LTL13" s="146" t="str">
        <f>IF('Summary Clear'!LUE2=0,"",'Summary Clear'!LUE2)</f>
        <v/>
      </c>
      <c r="LTM13" s="146" t="str">
        <f>IF('Summary Clear'!LUF2=0,"",'Summary Clear'!LUF2)</f>
        <v/>
      </c>
      <c r="LTN13" s="146" t="str">
        <f>IF('Summary Clear'!LUG2=0,"",'Summary Clear'!LUG2)</f>
        <v/>
      </c>
      <c r="LTO13" s="146" t="str">
        <f>IF('Summary Clear'!LUH2=0,"",'Summary Clear'!LUH2)</f>
        <v/>
      </c>
      <c r="LTP13" s="146" t="str">
        <f>IF('Summary Clear'!LUI2=0,"",'Summary Clear'!LUI2)</f>
        <v/>
      </c>
      <c r="LTQ13" s="146" t="str">
        <f>IF('Summary Clear'!LUJ2=0,"",'Summary Clear'!LUJ2)</f>
        <v/>
      </c>
      <c r="LTR13" s="146" t="str">
        <f>IF('Summary Clear'!LUK2=0,"",'Summary Clear'!LUK2)</f>
        <v/>
      </c>
      <c r="LTS13" s="146" t="str">
        <f>IF('Summary Clear'!LUL2=0,"",'Summary Clear'!LUL2)</f>
        <v/>
      </c>
      <c r="LTT13" s="146" t="str">
        <f>IF('Summary Clear'!LUM2=0,"",'Summary Clear'!LUM2)</f>
        <v/>
      </c>
      <c r="LTU13" s="146" t="str">
        <f>IF('Summary Clear'!LUN2=0,"",'Summary Clear'!LUN2)</f>
        <v/>
      </c>
      <c r="LTV13" s="146" t="str">
        <f>IF('Summary Clear'!LUO2=0,"",'Summary Clear'!LUO2)</f>
        <v/>
      </c>
      <c r="LTW13" s="146" t="str">
        <f>IF('Summary Clear'!LUP2=0,"",'Summary Clear'!LUP2)</f>
        <v/>
      </c>
      <c r="LTX13" s="146" t="str">
        <f>IF('Summary Clear'!LUQ2=0,"",'Summary Clear'!LUQ2)</f>
        <v/>
      </c>
      <c r="LTY13" s="146" t="str">
        <f>IF('Summary Clear'!LUR2=0,"",'Summary Clear'!LUR2)</f>
        <v/>
      </c>
      <c r="LTZ13" s="146" t="str">
        <f>IF('Summary Clear'!LUS2=0,"",'Summary Clear'!LUS2)</f>
        <v/>
      </c>
      <c r="LUA13" s="146" t="str">
        <f>IF('Summary Clear'!LUT2=0,"",'Summary Clear'!LUT2)</f>
        <v/>
      </c>
      <c r="LUB13" s="146" t="str">
        <f>IF('Summary Clear'!LUU2=0,"",'Summary Clear'!LUU2)</f>
        <v/>
      </c>
      <c r="LUC13" s="146" t="str">
        <f>IF('Summary Clear'!LUV2=0,"",'Summary Clear'!LUV2)</f>
        <v/>
      </c>
      <c r="LUD13" s="146" t="str">
        <f>IF('Summary Clear'!LUW2=0,"",'Summary Clear'!LUW2)</f>
        <v/>
      </c>
      <c r="LUE13" s="146" t="str">
        <f>IF('Summary Clear'!LUX2=0,"",'Summary Clear'!LUX2)</f>
        <v/>
      </c>
      <c r="LUF13" s="146" t="str">
        <f>IF('Summary Clear'!LUY2=0,"",'Summary Clear'!LUY2)</f>
        <v/>
      </c>
      <c r="LUG13" s="146" t="str">
        <f>IF('Summary Clear'!LUZ2=0,"",'Summary Clear'!LUZ2)</f>
        <v/>
      </c>
      <c r="LUH13" s="146" t="str">
        <f>IF('Summary Clear'!LVA2=0,"",'Summary Clear'!LVA2)</f>
        <v/>
      </c>
      <c r="LUI13" s="146" t="str">
        <f>IF('Summary Clear'!LVB2=0,"",'Summary Clear'!LVB2)</f>
        <v/>
      </c>
      <c r="LUJ13" s="146" t="str">
        <f>IF('Summary Clear'!LVC2=0,"",'Summary Clear'!LVC2)</f>
        <v/>
      </c>
      <c r="LUK13" s="146" t="str">
        <f>IF('Summary Clear'!LVD2=0,"",'Summary Clear'!LVD2)</f>
        <v/>
      </c>
      <c r="LUL13" s="146" t="str">
        <f>IF('Summary Clear'!LVE2=0,"",'Summary Clear'!LVE2)</f>
        <v/>
      </c>
      <c r="LUM13" s="146" t="str">
        <f>IF('Summary Clear'!LVF2=0,"",'Summary Clear'!LVF2)</f>
        <v/>
      </c>
      <c r="LUN13" s="146" t="str">
        <f>IF('Summary Clear'!LVG2=0,"",'Summary Clear'!LVG2)</f>
        <v/>
      </c>
      <c r="LUO13" s="146" t="str">
        <f>IF('Summary Clear'!LVH2=0,"",'Summary Clear'!LVH2)</f>
        <v/>
      </c>
      <c r="LUP13" s="146" t="str">
        <f>IF('Summary Clear'!LVI2=0,"",'Summary Clear'!LVI2)</f>
        <v/>
      </c>
      <c r="LUQ13" s="146" t="str">
        <f>IF('Summary Clear'!LVJ2=0,"",'Summary Clear'!LVJ2)</f>
        <v/>
      </c>
      <c r="LUR13" s="146" t="str">
        <f>IF('Summary Clear'!LVK2=0,"",'Summary Clear'!LVK2)</f>
        <v/>
      </c>
      <c r="LUS13" s="146" t="str">
        <f>IF('Summary Clear'!LVL2=0,"",'Summary Clear'!LVL2)</f>
        <v/>
      </c>
      <c r="LUT13" s="146" t="str">
        <f>IF('Summary Clear'!LVM2=0,"",'Summary Clear'!LVM2)</f>
        <v/>
      </c>
      <c r="LUU13" s="146" t="str">
        <f>IF('Summary Clear'!LVN2=0,"",'Summary Clear'!LVN2)</f>
        <v/>
      </c>
      <c r="LUV13" s="146" t="str">
        <f>IF('Summary Clear'!LVO2=0,"",'Summary Clear'!LVO2)</f>
        <v/>
      </c>
      <c r="LUW13" s="146" t="str">
        <f>IF('Summary Clear'!LVP2=0,"",'Summary Clear'!LVP2)</f>
        <v/>
      </c>
      <c r="LUX13" s="146" t="str">
        <f>IF('Summary Clear'!LVQ2=0,"",'Summary Clear'!LVQ2)</f>
        <v/>
      </c>
      <c r="LUY13" s="146" t="str">
        <f>IF('Summary Clear'!LVR2=0,"",'Summary Clear'!LVR2)</f>
        <v/>
      </c>
      <c r="LUZ13" s="146" t="str">
        <f>IF('Summary Clear'!LVS2=0,"",'Summary Clear'!LVS2)</f>
        <v/>
      </c>
      <c r="LVA13" s="146" t="str">
        <f>IF('Summary Clear'!LVT2=0,"",'Summary Clear'!LVT2)</f>
        <v/>
      </c>
      <c r="LVB13" s="146" t="str">
        <f>IF('Summary Clear'!LVU2=0,"",'Summary Clear'!LVU2)</f>
        <v/>
      </c>
      <c r="LVC13" s="146" t="str">
        <f>IF('Summary Clear'!LVV2=0,"",'Summary Clear'!LVV2)</f>
        <v/>
      </c>
      <c r="LVD13" s="146" t="str">
        <f>IF('Summary Clear'!LVW2=0,"",'Summary Clear'!LVW2)</f>
        <v/>
      </c>
      <c r="LVE13" s="146" t="str">
        <f>IF('Summary Clear'!LVX2=0,"",'Summary Clear'!LVX2)</f>
        <v/>
      </c>
      <c r="LVF13" s="146" t="str">
        <f>IF('Summary Clear'!LVY2=0,"",'Summary Clear'!LVY2)</f>
        <v/>
      </c>
      <c r="LVG13" s="146" t="str">
        <f>IF('Summary Clear'!LVZ2=0,"",'Summary Clear'!LVZ2)</f>
        <v/>
      </c>
      <c r="LVH13" s="146" t="str">
        <f>IF('Summary Clear'!LWA2=0,"",'Summary Clear'!LWA2)</f>
        <v/>
      </c>
      <c r="LVI13" s="146" t="str">
        <f>IF('Summary Clear'!LWB2=0,"",'Summary Clear'!LWB2)</f>
        <v/>
      </c>
      <c r="LVJ13" s="146" t="str">
        <f>IF('Summary Clear'!LWC2=0,"",'Summary Clear'!LWC2)</f>
        <v/>
      </c>
      <c r="LVK13" s="146" t="str">
        <f>IF('Summary Clear'!LWD2=0,"",'Summary Clear'!LWD2)</f>
        <v/>
      </c>
      <c r="LVL13" s="146" t="str">
        <f>IF('Summary Clear'!LWE2=0,"",'Summary Clear'!LWE2)</f>
        <v/>
      </c>
      <c r="LVM13" s="146" t="str">
        <f>IF('Summary Clear'!LWF2=0,"",'Summary Clear'!LWF2)</f>
        <v/>
      </c>
      <c r="LVN13" s="146" t="str">
        <f>IF('Summary Clear'!LWG2=0,"",'Summary Clear'!LWG2)</f>
        <v/>
      </c>
      <c r="LVO13" s="146" t="str">
        <f>IF('Summary Clear'!LWH2=0,"",'Summary Clear'!LWH2)</f>
        <v/>
      </c>
      <c r="LVP13" s="146" t="str">
        <f>IF('Summary Clear'!LWI2=0,"",'Summary Clear'!LWI2)</f>
        <v/>
      </c>
      <c r="LVQ13" s="146" t="str">
        <f>IF('Summary Clear'!LWJ2=0,"",'Summary Clear'!LWJ2)</f>
        <v/>
      </c>
      <c r="LVR13" s="146" t="str">
        <f>IF('Summary Clear'!LWK2=0,"",'Summary Clear'!LWK2)</f>
        <v/>
      </c>
      <c r="LVS13" s="146" t="str">
        <f>IF('Summary Clear'!LWL2=0,"",'Summary Clear'!LWL2)</f>
        <v/>
      </c>
      <c r="LVT13" s="146" t="str">
        <f>IF('Summary Clear'!LWM2=0,"",'Summary Clear'!LWM2)</f>
        <v/>
      </c>
      <c r="LVU13" s="146" t="str">
        <f>IF('Summary Clear'!LWN2=0,"",'Summary Clear'!LWN2)</f>
        <v/>
      </c>
      <c r="LVV13" s="146" t="str">
        <f>IF('Summary Clear'!LWO2=0,"",'Summary Clear'!LWO2)</f>
        <v/>
      </c>
      <c r="LVW13" s="146" t="str">
        <f>IF('Summary Clear'!LWP2=0,"",'Summary Clear'!LWP2)</f>
        <v/>
      </c>
      <c r="LVX13" s="146" t="str">
        <f>IF('Summary Clear'!LWQ2=0,"",'Summary Clear'!LWQ2)</f>
        <v/>
      </c>
      <c r="LVY13" s="146" t="str">
        <f>IF('Summary Clear'!LWR2=0,"",'Summary Clear'!LWR2)</f>
        <v/>
      </c>
      <c r="LVZ13" s="146" t="str">
        <f>IF('Summary Clear'!LWS2=0,"",'Summary Clear'!LWS2)</f>
        <v/>
      </c>
      <c r="LWA13" s="146" t="str">
        <f>IF('Summary Clear'!LWT2=0,"",'Summary Clear'!LWT2)</f>
        <v/>
      </c>
      <c r="LWB13" s="146" t="str">
        <f>IF('Summary Clear'!LWU2=0,"",'Summary Clear'!LWU2)</f>
        <v/>
      </c>
      <c r="LWC13" s="146" t="str">
        <f>IF('Summary Clear'!LWV2=0,"",'Summary Clear'!LWV2)</f>
        <v/>
      </c>
      <c r="LWD13" s="146" t="str">
        <f>IF('Summary Clear'!LWW2=0,"",'Summary Clear'!LWW2)</f>
        <v/>
      </c>
      <c r="LWE13" s="146" t="str">
        <f>IF('Summary Clear'!LWX2=0,"",'Summary Clear'!LWX2)</f>
        <v/>
      </c>
      <c r="LWF13" s="146" t="str">
        <f>IF('Summary Clear'!LWY2=0,"",'Summary Clear'!LWY2)</f>
        <v/>
      </c>
      <c r="LWG13" s="146" t="str">
        <f>IF('Summary Clear'!LWZ2=0,"",'Summary Clear'!LWZ2)</f>
        <v/>
      </c>
      <c r="LWH13" s="146" t="str">
        <f>IF('Summary Clear'!LXA2=0,"",'Summary Clear'!LXA2)</f>
        <v/>
      </c>
      <c r="LWI13" s="146" t="str">
        <f>IF('Summary Clear'!LXB2=0,"",'Summary Clear'!LXB2)</f>
        <v/>
      </c>
      <c r="LWJ13" s="146" t="str">
        <f>IF('Summary Clear'!LXC2=0,"",'Summary Clear'!LXC2)</f>
        <v/>
      </c>
      <c r="LWK13" s="146" t="str">
        <f>IF('Summary Clear'!LXD2=0,"",'Summary Clear'!LXD2)</f>
        <v/>
      </c>
      <c r="LWL13" s="146" t="str">
        <f>IF('Summary Clear'!LXE2=0,"",'Summary Clear'!LXE2)</f>
        <v/>
      </c>
      <c r="LWM13" s="146" t="str">
        <f>IF('Summary Clear'!LXF2=0,"",'Summary Clear'!LXF2)</f>
        <v/>
      </c>
      <c r="LWN13" s="146" t="str">
        <f>IF('Summary Clear'!LXG2=0,"",'Summary Clear'!LXG2)</f>
        <v/>
      </c>
      <c r="LWO13" s="146" t="str">
        <f>IF('Summary Clear'!LXH2=0,"",'Summary Clear'!LXH2)</f>
        <v/>
      </c>
      <c r="LWP13" s="146" t="str">
        <f>IF('Summary Clear'!LXI2=0,"",'Summary Clear'!LXI2)</f>
        <v/>
      </c>
      <c r="LWQ13" s="146" t="str">
        <f>IF('Summary Clear'!LXJ2=0,"",'Summary Clear'!LXJ2)</f>
        <v/>
      </c>
      <c r="LWR13" s="146" t="str">
        <f>IF('Summary Clear'!LXK2=0,"",'Summary Clear'!LXK2)</f>
        <v/>
      </c>
      <c r="LWS13" s="146" t="str">
        <f>IF('Summary Clear'!LXL2=0,"",'Summary Clear'!LXL2)</f>
        <v/>
      </c>
      <c r="LWT13" s="146" t="str">
        <f>IF('Summary Clear'!LXM2=0,"",'Summary Clear'!LXM2)</f>
        <v/>
      </c>
      <c r="LWU13" s="146" t="str">
        <f>IF('Summary Clear'!LXN2=0,"",'Summary Clear'!LXN2)</f>
        <v/>
      </c>
      <c r="LWV13" s="146" t="str">
        <f>IF('Summary Clear'!LXO2=0,"",'Summary Clear'!LXO2)</f>
        <v/>
      </c>
      <c r="LWW13" s="146" t="str">
        <f>IF('Summary Clear'!LXP2=0,"",'Summary Clear'!LXP2)</f>
        <v/>
      </c>
      <c r="LWX13" s="146" t="str">
        <f>IF('Summary Clear'!LXQ2=0,"",'Summary Clear'!LXQ2)</f>
        <v/>
      </c>
      <c r="LWY13" s="146" t="str">
        <f>IF('Summary Clear'!LXR2=0,"",'Summary Clear'!LXR2)</f>
        <v/>
      </c>
      <c r="LWZ13" s="146" t="str">
        <f>IF('Summary Clear'!LXS2=0,"",'Summary Clear'!LXS2)</f>
        <v/>
      </c>
      <c r="LXA13" s="146" t="str">
        <f>IF('Summary Clear'!LXT2=0,"",'Summary Clear'!LXT2)</f>
        <v/>
      </c>
      <c r="LXB13" s="146" t="str">
        <f>IF('Summary Clear'!LXU2=0,"",'Summary Clear'!LXU2)</f>
        <v/>
      </c>
      <c r="LXC13" s="146" t="str">
        <f>IF('Summary Clear'!LXV2=0,"",'Summary Clear'!LXV2)</f>
        <v/>
      </c>
      <c r="LXD13" s="146" t="str">
        <f>IF('Summary Clear'!LXW2=0,"",'Summary Clear'!LXW2)</f>
        <v/>
      </c>
      <c r="LXE13" s="146" t="str">
        <f>IF('Summary Clear'!LXX2=0,"",'Summary Clear'!LXX2)</f>
        <v/>
      </c>
      <c r="LXF13" s="146" t="str">
        <f>IF('Summary Clear'!LXY2=0,"",'Summary Clear'!LXY2)</f>
        <v/>
      </c>
      <c r="LXG13" s="146" t="str">
        <f>IF('Summary Clear'!LXZ2=0,"",'Summary Clear'!LXZ2)</f>
        <v/>
      </c>
      <c r="LXH13" s="146" t="str">
        <f>IF('Summary Clear'!LYA2=0,"",'Summary Clear'!LYA2)</f>
        <v/>
      </c>
      <c r="LXI13" s="146" t="str">
        <f>IF('Summary Clear'!LYB2=0,"",'Summary Clear'!LYB2)</f>
        <v/>
      </c>
      <c r="LXJ13" s="146" t="str">
        <f>IF('Summary Clear'!LYC2=0,"",'Summary Clear'!LYC2)</f>
        <v/>
      </c>
      <c r="LXK13" s="146" t="str">
        <f>IF('Summary Clear'!LYD2=0,"",'Summary Clear'!LYD2)</f>
        <v/>
      </c>
      <c r="LXL13" s="146" t="str">
        <f>IF('Summary Clear'!LYE2=0,"",'Summary Clear'!LYE2)</f>
        <v/>
      </c>
      <c r="LXM13" s="146" t="str">
        <f>IF('Summary Clear'!LYF2=0,"",'Summary Clear'!LYF2)</f>
        <v/>
      </c>
      <c r="LXN13" s="146" t="str">
        <f>IF('Summary Clear'!LYG2=0,"",'Summary Clear'!LYG2)</f>
        <v/>
      </c>
      <c r="LXO13" s="146" t="str">
        <f>IF('Summary Clear'!LYH2=0,"",'Summary Clear'!LYH2)</f>
        <v/>
      </c>
      <c r="LXP13" s="146" t="str">
        <f>IF('Summary Clear'!LYI2=0,"",'Summary Clear'!LYI2)</f>
        <v/>
      </c>
      <c r="LXQ13" s="146" t="str">
        <f>IF('Summary Clear'!LYJ2=0,"",'Summary Clear'!LYJ2)</f>
        <v/>
      </c>
      <c r="LXR13" s="146" t="str">
        <f>IF('Summary Clear'!LYK2=0,"",'Summary Clear'!LYK2)</f>
        <v/>
      </c>
      <c r="LXS13" s="146" t="str">
        <f>IF('Summary Clear'!LYL2=0,"",'Summary Clear'!LYL2)</f>
        <v/>
      </c>
      <c r="LXT13" s="146" t="str">
        <f>IF('Summary Clear'!LYM2=0,"",'Summary Clear'!LYM2)</f>
        <v/>
      </c>
      <c r="LXU13" s="146" t="str">
        <f>IF('Summary Clear'!LYN2=0,"",'Summary Clear'!LYN2)</f>
        <v/>
      </c>
      <c r="LXV13" s="146" t="str">
        <f>IF('Summary Clear'!LYO2=0,"",'Summary Clear'!LYO2)</f>
        <v/>
      </c>
      <c r="LXW13" s="146" t="str">
        <f>IF('Summary Clear'!LYP2=0,"",'Summary Clear'!LYP2)</f>
        <v/>
      </c>
      <c r="LXX13" s="146" t="str">
        <f>IF('Summary Clear'!LYQ2=0,"",'Summary Clear'!LYQ2)</f>
        <v/>
      </c>
      <c r="LXY13" s="146" t="str">
        <f>IF('Summary Clear'!LYR2=0,"",'Summary Clear'!LYR2)</f>
        <v/>
      </c>
      <c r="LXZ13" s="146" t="str">
        <f>IF('Summary Clear'!LYS2=0,"",'Summary Clear'!LYS2)</f>
        <v/>
      </c>
      <c r="LYA13" s="146" t="str">
        <f>IF('Summary Clear'!LYT2=0,"",'Summary Clear'!LYT2)</f>
        <v/>
      </c>
      <c r="LYB13" s="146" t="str">
        <f>IF('Summary Clear'!LYU2=0,"",'Summary Clear'!LYU2)</f>
        <v/>
      </c>
      <c r="LYC13" s="146" t="str">
        <f>IF('Summary Clear'!LYV2=0,"",'Summary Clear'!LYV2)</f>
        <v/>
      </c>
      <c r="LYD13" s="146" t="str">
        <f>IF('Summary Clear'!LYW2=0,"",'Summary Clear'!LYW2)</f>
        <v/>
      </c>
      <c r="LYE13" s="146" t="str">
        <f>IF('Summary Clear'!LYX2=0,"",'Summary Clear'!LYX2)</f>
        <v/>
      </c>
      <c r="LYF13" s="146" t="str">
        <f>IF('Summary Clear'!LYY2=0,"",'Summary Clear'!LYY2)</f>
        <v/>
      </c>
      <c r="LYG13" s="146" t="str">
        <f>IF('Summary Clear'!LYZ2=0,"",'Summary Clear'!LYZ2)</f>
        <v/>
      </c>
      <c r="LYH13" s="146" t="str">
        <f>IF('Summary Clear'!LZA2=0,"",'Summary Clear'!LZA2)</f>
        <v/>
      </c>
      <c r="LYI13" s="146" t="str">
        <f>IF('Summary Clear'!LZB2=0,"",'Summary Clear'!LZB2)</f>
        <v/>
      </c>
      <c r="LYJ13" s="146" t="str">
        <f>IF('Summary Clear'!LZC2=0,"",'Summary Clear'!LZC2)</f>
        <v/>
      </c>
      <c r="LYK13" s="146" t="str">
        <f>IF('Summary Clear'!LZD2=0,"",'Summary Clear'!LZD2)</f>
        <v/>
      </c>
      <c r="LYL13" s="146" t="str">
        <f>IF('Summary Clear'!LZE2=0,"",'Summary Clear'!LZE2)</f>
        <v/>
      </c>
      <c r="LYM13" s="146" t="str">
        <f>IF('Summary Clear'!LZF2=0,"",'Summary Clear'!LZF2)</f>
        <v/>
      </c>
      <c r="LYN13" s="146" t="str">
        <f>IF('Summary Clear'!LZG2=0,"",'Summary Clear'!LZG2)</f>
        <v/>
      </c>
      <c r="LYO13" s="146" t="str">
        <f>IF('Summary Clear'!LZH2=0,"",'Summary Clear'!LZH2)</f>
        <v/>
      </c>
      <c r="LYP13" s="146" t="str">
        <f>IF('Summary Clear'!LZI2=0,"",'Summary Clear'!LZI2)</f>
        <v/>
      </c>
      <c r="LYQ13" s="146" t="str">
        <f>IF('Summary Clear'!LZJ2=0,"",'Summary Clear'!LZJ2)</f>
        <v/>
      </c>
      <c r="LYR13" s="146" t="str">
        <f>IF('Summary Clear'!LZK2=0,"",'Summary Clear'!LZK2)</f>
        <v/>
      </c>
      <c r="LYS13" s="146" t="str">
        <f>IF('Summary Clear'!LZL2=0,"",'Summary Clear'!LZL2)</f>
        <v/>
      </c>
      <c r="LYT13" s="146" t="str">
        <f>IF('Summary Clear'!LZM2=0,"",'Summary Clear'!LZM2)</f>
        <v/>
      </c>
      <c r="LYU13" s="146" t="str">
        <f>IF('Summary Clear'!LZN2=0,"",'Summary Clear'!LZN2)</f>
        <v/>
      </c>
      <c r="LYV13" s="146" t="str">
        <f>IF('Summary Clear'!LZO2=0,"",'Summary Clear'!LZO2)</f>
        <v/>
      </c>
      <c r="LYW13" s="146" t="str">
        <f>IF('Summary Clear'!LZP2=0,"",'Summary Clear'!LZP2)</f>
        <v/>
      </c>
      <c r="LYX13" s="146" t="str">
        <f>IF('Summary Clear'!LZQ2=0,"",'Summary Clear'!LZQ2)</f>
        <v/>
      </c>
      <c r="LYY13" s="146" t="str">
        <f>IF('Summary Clear'!LZR2=0,"",'Summary Clear'!LZR2)</f>
        <v/>
      </c>
      <c r="LYZ13" s="146" t="str">
        <f>IF('Summary Clear'!LZS2=0,"",'Summary Clear'!LZS2)</f>
        <v/>
      </c>
      <c r="LZA13" s="146" t="str">
        <f>IF('Summary Clear'!LZT2=0,"",'Summary Clear'!LZT2)</f>
        <v/>
      </c>
      <c r="LZB13" s="146" t="str">
        <f>IF('Summary Clear'!LZU2=0,"",'Summary Clear'!LZU2)</f>
        <v/>
      </c>
      <c r="LZC13" s="146" t="str">
        <f>IF('Summary Clear'!LZV2=0,"",'Summary Clear'!LZV2)</f>
        <v/>
      </c>
      <c r="LZD13" s="146" t="str">
        <f>IF('Summary Clear'!LZW2=0,"",'Summary Clear'!LZW2)</f>
        <v/>
      </c>
      <c r="LZE13" s="146" t="str">
        <f>IF('Summary Clear'!LZX2=0,"",'Summary Clear'!LZX2)</f>
        <v/>
      </c>
      <c r="LZF13" s="146" t="str">
        <f>IF('Summary Clear'!LZY2=0,"",'Summary Clear'!LZY2)</f>
        <v/>
      </c>
      <c r="LZG13" s="146" t="str">
        <f>IF('Summary Clear'!LZZ2=0,"",'Summary Clear'!LZZ2)</f>
        <v/>
      </c>
      <c r="LZH13" s="146" t="str">
        <f>IF('Summary Clear'!MAA2=0,"",'Summary Clear'!MAA2)</f>
        <v/>
      </c>
      <c r="LZI13" s="146" t="str">
        <f>IF('Summary Clear'!MAB2=0,"",'Summary Clear'!MAB2)</f>
        <v/>
      </c>
      <c r="LZJ13" s="146" t="str">
        <f>IF('Summary Clear'!MAC2=0,"",'Summary Clear'!MAC2)</f>
        <v/>
      </c>
      <c r="LZK13" s="146" t="str">
        <f>IF('Summary Clear'!MAD2=0,"",'Summary Clear'!MAD2)</f>
        <v/>
      </c>
      <c r="LZL13" s="146" t="str">
        <f>IF('Summary Clear'!MAE2=0,"",'Summary Clear'!MAE2)</f>
        <v/>
      </c>
      <c r="LZM13" s="146" t="str">
        <f>IF('Summary Clear'!MAF2=0,"",'Summary Clear'!MAF2)</f>
        <v/>
      </c>
      <c r="LZN13" s="146" t="str">
        <f>IF('Summary Clear'!MAG2=0,"",'Summary Clear'!MAG2)</f>
        <v/>
      </c>
      <c r="LZO13" s="146" t="str">
        <f>IF('Summary Clear'!MAH2=0,"",'Summary Clear'!MAH2)</f>
        <v/>
      </c>
      <c r="LZP13" s="146" t="str">
        <f>IF('Summary Clear'!MAI2=0,"",'Summary Clear'!MAI2)</f>
        <v/>
      </c>
      <c r="LZQ13" s="146" t="str">
        <f>IF('Summary Clear'!MAJ2=0,"",'Summary Clear'!MAJ2)</f>
        <v/>
      </c>
      <c r="LZR13" s="146" t="str">
        <f>IF('Summary Clear'!MAK2=0,"",'Summary Clear'!MAK2)</f>
        <v/>
      </c>
      <c r="LZS13" s="146" t="str">
        <f>IF('Summary Clear'!MAL2=0,"",'Summary Clear'!MAL2)</f>
        <v/>
      </c>
      <c r="LZT13" s="146" t="str">
        <f>IF('Summary Clear'!MAM2=0,"",'Summary Clear'!MAM2)</f>
        <v/>
      </c>
      <c r="LZU13" s="146" t="str">
        <f>IF('Summary Clear'!MAN2=0,"",'Summary Clear'!MAN2)</f>
        <v/>
      </c>
      <c r="LZV13" s="146" t="str">
        <f>IF('Summary Clear'!MAO2=0,"",'Summary Clear'!MAO2)</f>
        <v/>
      </c>
      <c r="LZW13" s="146" t="str">
        <f>IF('Summary Clear'!MAP2=0,"",'Summary Clear'!MAP2)</f>
        <v/>
      </c>
      <c r="LZX13" s="146" t="str">
        <f>IF('Summary Clear'!MAQ2=0,"",'Summary Clear'!MAQ2)</f>
        <v/>
      </c>
      <c r="LZY13" s="146" t="str">
        <f>IF('Summary Clear'!MAR2=0,"",'Summary Clear'!MAR2)</f>
        <v/>
      </c>
      <c r="LZZ13" s="146" t="str">
        <f>IF('Summary Clear'!MAS2=0,"",'Summary Clear'!MAS2)</f>
        <v/>
      </c>
      <c r="MAA13" s="146" t="str">
        <f>IF('Summary Clear'!MAT2=0,"",'Summary Clear'!MAT2)</f>
        <v/>
      </c>
      <c r="MAB13" s="146" t="str">
        <f>IF('Summary Clear'!MAU2=0,"",'Summary Clear'!MAU2)</f>
        <v/>
      </c>
      <c r="MAC13" s="146" t="str">
        <f>IF('Summary Clear'!MAV2=0,"",'Summary Clear'!MAV2)</f>
        <v/>
      </c>
      <c r="MAD13" s="146" t="str">
        <f>IF('Summary Clear'!MAW2=0,"",'Summary Clear'!MAW2)</f>
        <v/>
      </c>
      <c r="MAE13" s="146" t="str">
        <f>IF('Summary Clear'!MAX2=0,"",'Summary Clear'!MAX2)</f>
        <v/>
      </c>
      <c r="MAF13" s="146" t="str">
        <f>IF('Summary Clear'!MAY2=0,"",'Summary Clear'!MAY2)</f>
        <v/>
      </c>
      <c r="MAG13" s="146" t="str">
        <f>IF('Summary Clear'!MAZ2=0,"",'Summary Clear'!MAZ2)</f>
        <v/>
      </c>
      <c r="MAH13" s="146" t="str">
        <f>IF('Summary Clear'!MBA2=0,"",'Summary Clear'!MBA2)</f>
        <v/>
      </c>
      <c r="MAI13" s="146" t="str">
        <f>IF('Summary Clear'!MBB2=0,"",'Summary Clear'!MBB2)</f>
        <v/>
      </c>
      <c r="MAJ13" s="146" t="str">
        <f>IF('Summary Clear'!MBC2=0,"",'Summary Clear'!MBC2)</f>
        <v/>
      </c>
      <c r="MAK13" s="146" t="str">
        <f>IF('Summary Clear'!MBD2=0,"",'Summary Clear'!MBD2)</f>
        <v/>
      </c>
      <c r="MAL13" s="146" t="str">
        <f>IF('Summary Clear'!MBE2=0,"",'Summary Clear'!MBE2)</f>
        <v/>
      </c>
      <c r="MAM13" s="146" t="str">
        <f>IF('Summary Clear'!MBF2=0,"",'Summary Clear'!MBF2)</f>
        <v/>
      </c>
      <c r="MAN13" s="146" t="str">
        <f>IF('Summary Clear'!MBG2=0,"",'Summary Clear'!MBG2)</f>
        <v/>
      </c>
      <c r="MAO13" s="146" t="str">
        <f>IF('Summary Clear'!MBH2=0,"",'Summary Clear'!MBH2)</f>
        <v/>
      </c>
      <c r="MAP13" s="146" t="str">
        <f>IF('Summary Clear'!MBI2=0,"",'Summary Clear'!MBI2)</f>
        <v/>
      </c>
      <c r="MAQ13" s="146" t="str">
        <f>IF('Summary Clear'!MBJ2=0,"",'Summary Clear'!MBJ2)</f>
        <v/>
      </c>
      <c r="MAR13" s="146" t="str">
        <f>IF('Summary Clear'!MBK2=0,"",'Summary Clear'!MBK2)</f>
        <v/>
      </c>
      <c r="MAS13" s="146" t="str">
        <f>IF('Summary Clear'!MBL2=0,"",'Summary Clear'!MBL2)</f>
        <v/>
      </c>
      <c r="MAT13" s="146" t="str">
        <f>IF('Summary Clear'!MBM2=0,"",'Summary Clear'!MBM2)</f>
        <v/>
      </c>
      <c r="MAU13" s="146" t="str">
        <f>IF('Summary Clear'!MBN2=0,"",'Summary Clear'!MBN2)</f>
        <v/>
      </c>
      <c r="MAV13" s="146" t="str">
        <f>IF('Summary Clear'!MBO2=0,"",'Summary Clear'!MBO2)</f>
        <v/>
      </c>
      <c r="MAW13" s="146" t="str">
        <f>IF('Summary Clear'!MBP2=0,"",'Summary Clear'!MBP2)</f>
        <v/>
      </c>
      <c r="MAX13" s="146" t="str">
        <f>IF('Summary Clear'!MBQ2=0,"",'Summary Clear'!MBQ2)</f>
        <v/>
      </c>
      <c r="MAY13" s="146" t="str">
        <f>IF('Summary Clear'!MBR2=0,"",'Summary Clear'!MBR2)</f>
        <v/>
      </c>
      <c r="MAZ13" s="146" t="str">
        <f>IF('Summary Clear'!MBS2=0,"",'Summary Clear'!MBS2)</f>
        <v/>
      </c>
      <c r="MBA13" s="146" t="str">
        <f>IF('Summary Clear'!MBT2=0,"",'Summary Clear'!MBT2)</f>
        <v/>
      </c>
      <c r="MBB13" s="146" t="str">
        <f>IF('Summary Clear'!MBU2=0,"",'Summary Clear'!MBU2)</f>
        <v/>
      </c>
      <c r="MBC13" s="146" t="str">
        <f>IF('Summary Clear'!MBV2=0,"",'Summary Clear'!MBV2)</f>
        <v/>
      </c>
      <c r="MBD13" s="146" t="str">
        <f>IF('Summary Clear'!MBW2=0,"",'Summary Clear'!MBW2)</f>
        <v/>
      </c>
      <c r="MBE13" s="146" t="str">
        <f>IF('Summary Clear'!MBX2=0,"",'Summary Clear'!MBX2)</f>
        <v/>
      </c>
      <c r="MBF13" s="146" t="str">
        <f>IF('Summary Clear'!MBY2=0,"",'Summary Clear'!MBY2)</f>
        <v/>
      </c>
      <c r="MBG13" s="146" t="str">
        <f>IF('Summary Clear'!MBZ2=0,"",'Summary Clear'!MBZ2)</f>
        <v/>
      </c>
      <c r="MBH13" s="146" t="str">
        <f>IF('Summary Clear'!MCA2=0,"",'Summary Clear'!MCA2)</f>
        <v/>
      </c>
      <c r="MBI13" s="146" t="str">
        <f>IF('Summary Clear'!MCB2=0,"",'Summary Clear'!MCB2)</f>
        <v/>
      </c>
      <c r="MBJ13" s="146" t="str">
        <f>IF('Summary Clear'!MCC2=0,"",'Summary Clear'!MCC2)</f>
        <v/>
      </c>
      <c r="MBK13" s="146" t="str">
        <f>IF('Summary Clear'!MCD2=0,"",'Summary Clear'!MCD2)</f>
        <v/>
      </c>
      <c r="MBL13" s="146" t="str">
        <f>IF('Summary Clear'!MCE2=0,"",'Summary Clear'!MCE2)</f>
        <v/>
      </c>
      <c r="MBM13" s="146" t="str">
        <f>IF('Summary Clear'!MCF2=0,"",'Summary Clear'!MCF2)</f>
        <v/>
      </c>
      <c r="MBN13" s="146" t="str">
        <f>IF('Summary Clear'!MCG2=0,"",'Summary Clear'!MCG2)</f>
        <v/>
      </c>
      <c r="MBO13" s="146" t="str">
        <f>IF('Summary Clear'!MCH2=0,"",'Summary Clear'!MCH2)</f>
        <v/>
      </c>
      <c r="MBP13" s="146" t="str">
        <f>IF('Summary Clear'!MCI2=0,"",'Summary Clear'!MCI2)</f>
        <v/>
      </c>
      <c r="MBQ13" s="146" t="str">
        <f>IF('Summary Clear'!MCJ2=0,"",'Summary Clear'!MCJ2)</f>
        <v/>
      </c>
      <c r="MBR13" s="146" t="str">
        <f>IF('Summary Clear'!MCK2=0,"",'Summary Clear'!MCK2)</f>
        <v/>
      </c>
      <c r="MBS13" s="146" t="str">
        <f>IF('Summary Clear'!MCL2=0,"",'Summary Clear'!MCL2)</f>
        <v/>
      </c>
      <c r="MBT13" s="146" t="str">
        <f>IF('Summary Clear'!MCM2=0,"",'Summary Clear'!MCM2)</f>
        <v/>
      </c>
      <c r="MBU13" s="146" t="str">
        <f>IF('Summary Clear'!MCN2=0,"",'Summary Clear'!MCN2)</f>
        <v/>
      </c>
      <c r="MBV13" s="146" t="str">
        <f>IF('Summary Clear'!MCO2=0,"",'Summary Clear'!MCO2)</f>
        <v/>
      </c>
      <c r="MBW13" s="146" t="str">
        <f>IF('Summary Clear'!MCP2=0,"",'Summary Clear'!MCP2)</f>
        <v/>
      </c>
      <c r="MBX13" s="146" t="str">
        <f>IF('Summary Clear'!MCQ2=0,"",'Summary Clear'!MCQ2)</f>
        <v/>
      </c>
      <c r="MBY13" s="146" t="str">
        <f>IF('Summary Clear'!MCR2=0,"",'Summary Clear'!MCR2)</f>
        <v/>
      </c>
      <c r="MBZ13" s="146" t="str">
        <f>IF('Summary Clear'!MCS2=0,"",'Summary Clear'!MCS2)</f>
        <v/>
      </c>
      <c r="MCA13" s="146" t="str">
        <f>IF('Summary Clear'!MCT2=0,"",'Summary Clear'!MCT2)</f>
        <v/>
      </c>
      <c r="MCB13" s="146" t="str">
        <f>IF('Summary Clear'!MCU2=0,"",'Summary Clear'!MCU2)</f>
        <v/>
      </c>
      <c r="MCC13" s="146" t="str">
        <f>IF('Summary Clear'!MCV2=0,"",'Summary Clear'!MCV2)</f>
        <v/>
      </c>
      <c r="MCD13" s="146" t="str">
        <f>IF('Summary Clear'!MCW2=0,"",'Summary Clear'!MCW2)</f>
        <v/>
      </c>
      <c r="MCE13" s="146" t="str">
        <f>IF('Summary Clear'!MCX2=0,"",'Summary Clear'!MCX2)</f>
        <v/>
      </c>
      <c r="MCF13" s="146" t="str">
        <f>IF('Summary Clear'!MCY2=0,"",'Summary Clear'!MCY2)</f>
        <v/>
      </c>
      <c r="MCG13" s="146" t="str">
        <f>IF('Summary Clear'!MCZ2=0,"",'Summary Clear'!MCZ2)</f>
        <v/>
      </c>
      <c r="MCH13" s="146" t="str">
        <f>IF('Summary Clear'!MDA2=0,"",'Summary Clear'!MDA2)</f>
        <v/>
      </c>
      <c r="MCI13" s="146" t="str">
        <f>IF('Summary Clear'!MDB2=0,"",'Summary Clear'!MDB2)</f>
        <v/>
      </c>
      <c r="MCJ13" s="146" t="str">
        <f>IF('Summary Clear'!MDC2=0,"",'Summary Clear'!MDC2)</f>
        <v/>
      </c>
      <c r="MCK13" s="146" t="str">
        <f>IF('Summary Clear'!MDD2=0,"",'Summary Clear'!MDD2)</f>
        <v/>
      </c>
      <c r="MCL13" s="146" t="str">
        <f>IF('Summary Clear'!MDE2=0,"",'Summary Clear'!MDE2)</f>
        <v/>
      </c>
      <c r="MCM13" s="146" t="str">
        <f>IF('Summary Clear'!MDF2=0,"",'Summary Clear'!MDF2)</f>
        <v/>
      </c>
      <c r="MCN13" s="146" t="str">
        <f>IF('Summary Clear'!MDG2=0,"",'Summary Clear'!MDG2)</f>
        <v/>
      </c>
      <c r="MCO13" s="146" t="str">
        <f>IF('Summary Clear'!MDH2=0,"",'Summary Clear'!MDH2)</f>
        <v/>
      </c>
      <c r="MCP13" s="146" t="str">
        <f>IF('Summary Clear'!MDI2=0,"",'Summary Clear'!MDI2)</f>
        <v/>
      </c>
      <c r="MCQ13" s="146" t="str">
        <f>IF('Summary Clear'!MDJ2=0,"",'Summary Clear'!MDJ2)</f>
        <v/>
      </c>
      <c r="MCR13" s="146" t="str">
        <f>IF('Summary Clear'!MDK2=0,"",'Summary Clear'!MDK2)</f>
        <v/>
      </c>
      <c r="MCS13" s="146" t="str">
        <f>IF('Summary Clear'!MDL2=0,"",'Summary Clear'!MDL2)</f>
        <v/>
      </c>
      <c r="MCT13" s="146" t="str">
        <f>IF('Summary Clear'!MDM2=0,"",'Summary Clear'!MDM2)</f>
        <v/>
      </c>
      <c r="MCU13" s="146" t="str">
        <f>IF('Summary Clear'!MDN2=0,"",'Summary Clear'!MDN2)</f>
        <v/>
      </c>
      <c r="MCV13" s="146" t="str">
        <f>IF('Summary Clear'!MDO2=0,"",'Summary Clear'!MDO2)</f>
        <v/>
      </c>
      <c r="MCW13" s="146" t="str">
        <f>IF('Summary Clear'!MDP2=0,"",'Summary Clear'!MDP2)</f>
        <v/>
      </c>
      <c r="MCX13" s="146" t="str">
        <f>IF('Summary Clear'!MDQ2=0,"",'Summary Clear'!MDQ2)</f>
        <v/>
      </c>
      <c r="MCY13" s="146" t="str">
        <f>IF('Summary Clear'!MDR2=0,"",'Summary Clear'!MDR2)</f>
        <v/>
      </c>
      <c r="MCZ13" s="146" t="str">
        <f>IF('Summary Clear'!MDS2=0,"",'Summary Clear'!MDS2)</f>
        <v/>
      </c>
      <c r="MDA13" s="146" t="str">
        <f>IF('Summary Clear'!MDT2=0,"",'Summary Clear'!MDT2)</f>
        <v/>
      </c>
      <c r="MDB13" s="146" t="str">
        <f>IF('Summary Clear'!MDU2=0,"",'Summary Clear'!MDU2)</f>
        <v/>
      </c>
      <c r="MDC13" s="146" t="str">
        <f>IF('Summary Clear'!MDV2=0,"",'Summary Clear'!MDV2)</f>
        <v/>
      </c>
      <c r="MDD13" s="146" t="str">
        <f>IF('Summary Clear'!MDW2=0,"",'Summary Clear'!MDW2)</f>
        <v/>
      </c>
      <c r="MDE13" s="146" t="str">
        <f>IF('Summary Clear'!MDX2=0,"",'Summary Clear'!MDX2)</f>
        <v/>
      </c>
      <c r="MDF13" s="146" t="str">
        <f>IF('Summary Clear'!MDY2=0,"",'Summary Clear'!MDY2)</f>
        <v/>
      </c>
      <c r="MDG13" s="146" t="str">
        <f>IF('Summary Clear'!MDZ2=0,"",'Summary Clear'!MDZ2)</f>
        <v/>
      </c>
      <c r="MDH13" s="146" t="str">
        <f>IF('Summary Clear'!MEA2=0,"",'Summary Clear'!MEA2)</f>
        <v/>
      </c>
      <c r="MDI13" s="146" t="str">
        <f>IF('Summary Clear'!MEB2=0,"",'Summary Clear'!MEB2)</f>
        <v/>
      </c>
      <c r="MDJ13" s="146" t="str">
        <f>IF('Summary Clear'!MEC2=0,"",'Summary Clear'!MEC2)</f>
        <v/>
      </c>
      <c r="MDK13" s="146" t="str">
        <f>IF('Summary Clear'!MED2=0,"",'Summary Clear'!MED2)</f>
        <v/>
      </c>
      <c r="MDL13" s="146" t="str">
        <f>IF('Summary Clear'!MEE2=0,"",'Summary Clear'!MEE2)</f>
        <v/>
      </c>
      <c r="MDM13" s="146" t="str">
        <f>IF('Summary Clear'!MEF2=0,"",'Summary Clear'!MEF2)</f>
        <v/>
      </c>
      <c r="MDN13" s="146" t="str">
        <f>IF('Summary Clear'!MEG2=0,"",'Summary Clear'!MEG2)</f>
        <v/>
      </c>
      <c r="MDO13" s="146" t="str">
        <f>IF('Summary Clear'!MEH2=0,"",'Summary Clear'!MEH2)</f>
        <v/>
      </c>
      <c r="MDP13" s="146" t="str">
        <f>IF('Summary Clear'!MEI2=0,"",'Summary Clear'!MEI2)</f>
        <v/>
      </c>
      <c r="MDQ13" s="146" t="str">
        <f>IF('Summary Clear'!MEJ2=0,"",'Summary Clear'!MEJ2)</f>
        <v/>
      </c>
      <c r="MDR13" s="146" t="str">
        <f>IF('Summary Clear'!MEK2=0,"",'Summary Clear'!MEK2)</f>
        <v/>
      </c>
      <c r="MDS13" s="146" t="str">
        <f>IF('Summary Clear'!MEL2=0,"",'Summary Clear'!MEL2)</f>
        <v/>
      </c>
      <c r="MDT13" s="146" t="str">
        <f>IF('Summary Clear'!MEM2=0,"",'Summary Clear'!MEM2)</f>
        <v/>
      </c>
      <c r="MDU13" s="146" t="str">
        <f>IF('Summary Clear'!MEN2=0,"",'Summary Clear'!MEN2)</f>
        <v/>
      </c>
      <c r="MDV13" s="146" t="str">
        <f>IF('Summary Clear'!MEO2=0,"",'Summary Clear'!MEO2)</f>
        <v/>
      </c>
      <c r="MDW13" s="146" t="str">
        <f>IF('Summary Clear'!MEP2=0,"",'Summary Clear'!MEP2)</f>
        <v/>
      </c>
      <c r="MDX13" s="146" t="str">
        <f>IF('Summary Clear'!MEQ2=0,"",'Summary Clear'!MEQ2)</f>
        <v/>
      </c>
      <c r="MDY13" s="146" t="str">
        <f>IF('Summary Clear'!MER2=0,"",'Summary Clear'!MER2)</f>
        <v/>
      </c>
      <c r="MDZ13" s="146" t="str">
        <f>IF('Summary Clear'!MES2=0,"",'Summary Clear'!MES2)</f>
        <v/>
      </c>
      <c r="MEA13" s="146" t="str">
        <f>IF('Summary Clear'!MET2=0,"",'Summary Clear'!MET2)</f>
        <v/>
      </c>
      <c r="MEB13" s="146" t="str">
        <f>IF('Summary Clear'!MEU2=0,"",'Summary Clear'!MEU2)</f>
        <v/>
      </c>
      <c r="MEC13" s="146" t="str">
        <f>IF('Summary Clear'!MEV2=0,"",'Summary Clear'!MEV2)</f>
        <v/>
      </c>
      <c r="MED13" s="146" t="str">
        <f>IF('Summary Clear'!MEW2=0,"",'Summary Clear'!MEW2)</f>
        <v/>
      </c>
      <c r="MEE13" s="146" t="str">
        <f>IF('Summary Clear'!MEX2=0,"",'Summary Clear'!MEX2)</f>
        <v/>
      </c>
      <c r="MEF13" s="146" t="str">
        <f>IF('Summary Clear'!MEY2=0,"",'Summary Clear'!MEY2)</f>
        <v/>
      </c>
      <c r="MEG13" s="146" t="str">
        <f>IF('Summary Clear'!MEZ2=0,"",'Summary Clear'!MEZ2)</f>
        <v/>
      </c>
      <c r="MEH13" s="146" t="str">
        <f>IF('Summary Clear'!MFA2=0,"",'Summary Clear'!MFA2)</f>
        <v/>
      </c>
      <c r="MEI13" s="146" t="str">
        <f>IF('Summary Clear'!MFB2=0,"",'Summary Clear'!MFB2)</f>
        <v/>
      </c>
      <c r="MEJ13" s="146" t="str">
        <f>IF('Summary Clear'!MFC2=0,"",'Summary Clear'!MFC2)</f>
        <v/>
      </c>
      <c r="MEK13" s="146" t="str">
        <f>IF('Summary Clear'!MFD2=0,"",'Summary Clear'!MFD2)</f>
        <v/>
      </c>
      <c r="MEL13" s="146" t="str">
        <f>IF('Summary Clear'!MFE2=0,"",'Summary Clear'!MFE2)</f>
        <v/>
      </c>
      <c r="MEM13" s="146" t="str">
        <f>IF('Summary Clear'!MFF2=0,"",'Summary Clear'!MFF2)</f>
        <v/>
      </c>
      <c r="MEN13" s="146" t="str">
        <f>IF('Summary Clear'!MFG2=0,"",'Summary Clear'!MFG2)</f>
        <v/>
      </c>
      <c r="MEO13" s="146" t="str">
        <f>IF('Summary Clear'!MFH2=0,"",'Summary Clear'!MFH2)</f>
        <v/>
      </c>
      <c r="MEP13" s="146" t="str">
        <f>IF('Summary Clear'!MFI2=0,"",'Summary Clear'!MFI2)</f>
        <v/>
      </c>
      <c r="MEQ13" s="146" t="str">
        <f>IF('Summary Clear'!MFJ2=0,"",'Summary Clear'!MFJ2)</f>
        <v/>
      </c>
      <c r="MER13" s="146" t="str">
        <f>IF('Summary Clear'!MFK2=0,"",'Summary Clear'!MFK2)</f>
        <v/>
      </c>
      <c r="MES13" s="146" t="str">
        <f>IF('Summary Clear'!MFL2=0,"",'Summary Clear'!MFL2)</f>
        <v/>
      </c>
      <c r="MET13" s="146" t="str">
        <f>IF('Summary Clear'!MFM2=0,"",'Summary Clear'!MFM2)</f>
        <v/>
      </c>
      <c r="MEU13" s="146" t="str">
        <f>IF('Summary Clear'!MFN2=0,"",'Summary Clear'!MFN2)</f>
        <v/>
      </c>
      <c r="MEV13" s="146" t="str">
        <f>IF('Summary Clear'!MFO2=0,"",'Summary Clear'!MFO2)</f>
        <v/>
      </c>
      <c r="MEW13" s="146" t="str">
        <f>IF('Summary Clear'!MFP2=0,"",'Summary Clear'!MFP2)</f>
        <v/>
      </c>
      <c r="MEX13" s="146" t="str">
        <f>IF('Summary Clear'!MFQ2=0,"",'Summary Clear'!MFQ2)</f>
        <v/>
      </c>
      <c r="MEY13" s="146" t="str">
        <f>IF('Summary Clear'!MFR2=0,"",'Summary Clear'!MFR2)</f>
        <v/>
      </c>
      <c r="MEZ13" s="146" t="str">
        <f>IF('Summary Clear'!MFS2=0,"",'Summary Clear'!MFS2)</f>
        <v/>
      </c>
      <c r="MFA13" s="146" t="str">
        <f>IF('Summary Clear'!MFT2=0,"",'Summary Clear'!MFT2)</f>
        <v/>
      </c>
      <c r="MFB13" s="146" t="str">
        <f>IF('Summary Clear'!MFU2=0,"",'Summary Clear'!MFU2)</f>
        <v/>
      </c>
      <c r="MFC13" s="146" t="str">
        <f>IF('Summary Clear'!MFV2=0,"",'Summary Clear'!MFV2)</f>
        <v/>
      </c>
      <c r="MFD13" s="146" t="str">
        <f>IF('Summary Clear'!MFW2=0,"",'Summary Clear'!MFW2)</f>
        <v/>
      </c>
      <c r="MFE13" s="146" t="str">
        <f>IF('Summary Clear'!MFX2=0,"",'Summary Clear'!MFX2)</f>
        <v/>
      </c>
      <c r="MFF13" s="146" t="str">
        <f>IF('Summary Clear'!MFY2=0,"",'Summary Clear'!MFY2)</f>
        <v/>
      </c>
      <c r="MFG13" s="146" t="str">
        <f>IF('Summary Clear'!MFZ2=0,"",'Summary Clear'!MFZ2)</f>
        <v/>
      </c>
      <c r="MFH13" s="146" t="str">
        <f>IF('Summary Clear'!MGA2=0,"",'Summary Clear'!MGA2)</f>
        <v/>
      </c>
      <c r="MFI13" s="146" t="str">
        <f>IF('Summary Clear'!MGB2=0,"",'Summary Clear'!MGB2)</f>
        <v/>
      </c>
      <c r="MFJ13" s="146" t="str">
        <f>IF('Summary Clear'!MGC2=0,"",'Summary Clear'!MGC2)</f>
        <v/>
      </c>
      <c r="MFK13" s="146" t="str">
        <f>IF('Summary Clear'!MGD2=0,"",'Summary Clear'!MGD2)</f>
        <v/>
      </c>
      <c r="MFL13" s="146" t="str">
        <f>IF('Summary Clear'!MGE2=0,"",'Summary Clear'!MGE2)</f>
        <v/>
      </c>
      <c r="MFM13" s="146" t="str">
        <f>IF('Summary Clear'!MGF2=0,"",'Summary Clear'!MGF2)</f>
        <v/>
      </c>
      <c r="MFN13" s="146" t="str">
        <f>IF('Summary Clear'!MGG2=0,"",'Summary Clear'!MGG2)</f>
        <v/>
      </c>
      <c r="MFO13" s="146" t="str">
        <f>IF('Summary Clear'!MGH2=0,"",'Summary Clear'!MGH2)</f>
        <v/>
      </c>
      <c r="MFP13" s="146" t="str">
        <f>IF('Summary Clear'!MGI2=0,"",'Summary Clear'!MGI2)</f>
        <v/>
      </c>
      <c r="MFQ13" s="146" t="str">
        <f>IF('Summary Clear'!MGJ2=0,"",'Summary Clear'!MGJ2)</f>
        <v/>
      </c>
      <c r="MFR13" s="146" t="str">
        <f>IF('Summary Clear'!MGK2=0,"",'Summary Clear'!MGK2)</f>
        <v/>
      </c>
      <c r="MFS13" s="146" t="str">
        <f>IF('Summary Clear'!MGL2=0,"",'Summary Clear'!MGL2)</f>
        <v/>
      </c>
      <c r="MFT13" s="146" t="str">
        <f>IF('Summary Clear'!MGM2=0,"",'Summary Clear'!MGM2)</f>
        <v/>
      </c>
      <c r="MFU13" s="146" t="str">
        <f>IF('Summary Clear'!MGN2=0,"",'Summary Clear'!MGN2)</f>
        <v/>
      </c>
      <c r="MFV13" s="146" t="str">
        <f>IF('Summary Clear'!MGO2=0,"",'Summary Clear'!MGO2)</f>
        <v/>
      </c>
      <c r="MFW13" s="146" t="str">
        <f>IF('Summary Clear'!MGP2=0,"",'Summary Clear'!MGP2)</f>
        <v/>
      </c>
      <c r="MFX13" s="146" t="str">
        <f>IF('Summary Clear'!MGQ2=0,"",'Summary Clear'!MGQ2)</f>
        <v/>
      </c>
      <c r="MFY13" s="146" t="str">
        <f>IF('Summary Clear'!MGR2=0,"",'Summary Clear'!MGR2)</f>
        <v/>
      </c>
      <c r="MFZ13" s="146" t="str">
        <f>IF('Summary Clear'!MGS2=0,"",'Summary Clear'!MGS2)</f>
        <v/>
      </c>
      <c r="MGA13" s="146" t="str">
        <f>IF('Summary Clear'!MGT2=0,"",'Summary Clear'!MGT2)</f>
        <v/>
      </c>
      <c r="MGB13" s="146" t="str">
        <f>IF('Summary Clear'!MGU2=0,"",'Summary Clear'!MGU2)</f>
        <v/>
      </c>
      <c r="MGC13" s="146" t="str">
        <f>IF('Summary Clear'!MGV2=0,"",'Summary Clear'!MGV2)</f>
        <v/>
      </c>
      <c r="MGD13" s="146" t="str">
        <f>IF('Summary Clear'!MGW2=0,"",'Summary Clear'!MGW2)</f>
        <v/>
      </c>
      <c r="MGE13" s="146" t="str">
        <f>IF('Summary Clear'!MGX2=0,"",'Summary Clear'!MGX2)</f>
        <v/>
      </c>
      <c r="MGF13" s="146" t="str">
        <f>IF('Summary Clear'!MGY2=0,"",'Summary Clear'!MGY2)</f>
        <v/>
      </c>
      <c r="MGG13" s="146" t="str">
        <f>IF('Summary Clear'!MGZ2=0,"",'Summary Clear'!MGZ2)</f>
        <v/>
      </c>
      <c r="MGH13" s="146" t="str">
        <f>IF('Summary Clear'!MHA2=0,"",'Summary Clear'!MHA2)</f>
        <v/>
      </c>
      <c r="MGI13" s="146" t="str">
        <f>IF('Summary Clear'!MHB2=0,"",'Summary Clear'!MHB2)</f>
        <v/>
      </c>
      <c r="MGJ13" s="146" t="str">
        <f>IF('Summary Clear'!MHC2=0,"",'Summary Clear'!MHC2)</f>
        <v/>
      </c>
      <c r="MGK13" s="146" t="str">
        <f>IF('Summary Clear'!MHD2=0,"",'Summary Clear'!MHD2)</f>
        <v/>
      </c>
      <c r="MGL13" s="146" t="str">
        <f>IF('Summary Clear'!MHE2=0,"",'Summary Clear'!MHE2)</f>
        <v/>
      </c>
      <c r="MGM13" s="146" t="str">
        <f>IF('Summary Clear'!MHF2=0,"",'Summary Clear'!MHF2)</f>
        <v/>
      </c>
      <c r="MGN13" s="146" t="str">
        <f>IF('Summary Clear'!MHG2=0,"",'Summary Clear'!MHG2)</f>
        <v/>
      </c>
      <c r="MGO13" s="146" t="str">
        <f>IF('Summary Clear'!MHH2=0,"",'Summary Clear'!MHH2)</f>
        <v/>
      </c>
      <c r="MGP13" s="146" t="str">
        <f>IF('Summary Clear'!MHI2=0,"",'Summary Clear'!MHI2)</f>
        <v/>
      </c>
      <c r="MGQ13" s="146" t="str">
        <f>IF('Summary Clear'!MHJ2=0,"",'Summary Clear'!MHJ2)</f>
        <v/>
      </c>
      <c r="MGR13" s="146" t="str">
        <f>IF('Summary Clear'!MHK2=0,"",'Summary Clear'!MHK2)</f>
        <v/>
      </c>
      <c r="MGS13" s="146" t="str">
        <f>IF('Summary Clear'!MHL2=0,"",'Summary Clear'!MHL2)</f>
        <v/>
      </c>
      <c r="MGT13" s="146" t="str">
        <f>IF('Summary Clear'!MHM2=0,"",'Summary Clear'!MHM2)</f>
        <v/>
      </c>
      <c r="MGU13" s="146" t="str">
        <f>IF('Summary Clear'!MHN2=0,"",'Summary Clear'!MHN2)</f>
        <v/>
      </c>
      <c r="MGV13" s="146" t="str">
        <f>IF('Summary Clear'!MHO2=0,"",'Summary Clear'!MHO2)</f>
        <v/>
      </c>
      <c r="MGW13" s="146" t="str">
        <f>IF('Summary Clear'!MHP2=0,"",'Summary Clear'!MHP2)</f>
        <v/>
      </c>
      <c r="MGX13" s="146" t="str">
        <f>IF('Summary Clear'!MHQ2=0,"",'Summary Clear'!MHQ2)</f>
        <v/>
      </c>
      <c r="MGY13" s="146" t="str">
        <f>IF('Summary Clear'!MHR2=0,"",'Summary Clear'!MHR2)</f>
        <v/>
      </c>
      <c r="MGZ13" s="146" t="str">
        <f>IF('Summary Clear'!MHS2=0,"",'Summary Clear'!MHS2)</f>
        <v/>
      </c>
      <c r="MHA13" s="146" t="str">
        <f>IF('Summary Clear'!MHT2=0,"",'Summary Clear'!MHT2)</f>
        <v/>
      </c>
      <c r="MHB13" s="146" t="str">
        <f>IF('Summary Clear'!MHU2=0,"",'Summary Clear'!MHU2)</f>
        <v/>
      </c>
      <c r="MHC13" s="146" t="str">
        <f>IF('Summary Clear'!MHV2=0,"",'Summary Clear'!MHV2)</f>
        <v/>
      </c>
      <c r="MHD13" s="146" t="str">
        <f>IF('Summary Clear'!MHW2=0,"",'Summary Clear'!MHW2)</f>
        <v/>
      </c>
      <c r="MHE13" s="146" t="str">
        <f>IF('Summary Clear'!MHX2=0,"",'Summary Clear'!MHX2)</f>
        <v/>
      </c>
      <c r="MHF13" s="146" t="str">
        <f>IF('Summary Clear'!MHY2=0,"",'Summary Clear'!MHY2)</f>
        <v/>
      </c>
      <c r="MHG13" s="146" t="str">
        <f>IF('Summary Clear'!MHZ2=0,"",'Summary Clear'!MHZ2)</f>
        <v/>
      </c>
      <c r="MHH13" s="146" t="str">
        <f>IF('Summary Clear'!MIA2=0,"",'Summary Clear'!MIA2)</f>
        <v/>
      </c>
      <c r="MHI13" s="146" t="str">
        <f>IF('Summary Clear'!MIB2=0,"",'Summary Clear'!MIB2)</f>
        <v/>
      </c>
      <c r="MHJ13" s="146" t="str">
        <f>IF('Summary Clear'!MIC2=0,"",'Summary Clear'!MIC2)</f>
        <v/>
      </c>
      <c r="MHK13" s="146" t="str">
        <f>IF('Summary Clear'!MID2=0,"",'Summary Clear'!MID2)</f>
        <v/>
      </c>
      <c r="MHL13" s="146" t="str">
        <f>IF('Summary Clear'!MIE2=0,"",'Summary Clear'!MIE2)</f>
        <v/>
      </c>
      <c r="MHM13" s="146" t="str">
        <f>IF('Summary Clear'!MIF2=0,"",'Summary Clear'!MIF2)</f>
        <v/>
      </c>
      <c r="MHN13" s="146" t="str">
        <f>IF('Summary Clear'!MIG2=0,"",'Summary Clear'!MIG2)</f>
        <v/>
      </c>
      <c r="MHO13" s="146" t="str">
        <f>IF('Summary Clear'!MIH2=0,"",'Summary Clear'!MIH2)</f>
        <v/>
      </c>
      <c r="MHP13" s="146" t="str">
        <f>IF('Summary Clear'!MII2=0,"",'Summary Clear'!MII2)</f>
        <v/>
      </c>
      <c r="MHQ13" s="146" t="str">
        <f>IF('Summary Clear'!MIJ2=0,"",'Summary Clear'!MIJ2)</f>
        <v/>
      </c>
      <c r="MHR13" s="146" t="str">
        <f>IF('Summary Clear'!MIK2=0,"",'Summary Clear'!MIK2)</f>
        <v/>
      </c>
      <c r="MHS13" s="146" t="str">
        <f>IF('Summary Clear'!MIL2=0,"",'Summary Clear'!MIL2)</f>
        <v/>
      </c>
      <c r="MHT13" s="146" t="str">
        <f>IF('Summary Clear'!MIM2=0,"",'Summary Clear'!MIM2)</f>
        <v/>
      </c>
      <c r="MHU13" s="146" t="str">
        <f>IF('Summary Clear'!MIN2=0,"",'Summary Clear'!MIN2)</f>
        <v/>
      </c>
      <c r="MHV13" s="146" t="str">
        <f>IF('Summary Clear'!MIO2=0,"",'Summary Clear'!MIO2)</f>
        <v/>
      </c>
      <c r="MHW13" s="146" t="str">
        <f>IF('Summary Clear'!MIP2=0,"",'Summary Clear'!MIP2)</f>
        <v/>
      </c>
      <c r="MHX13" s="146" t="str">
        <f>IF('Summary Clear'!MIQ2=0,"",'Summary Clear'!MIQ2)</f>
        <v/>
      </c>
      <c r="MHY13" s="146" t="str">
        <f>IF('Summary Clear'!MIR2=0,"",'Summary Clear'!MIR2)</f>
        <v/>
      </c>
      <c r="MHZ13" s="146" t="str">
        <f>IF('Summary Clear'!MIS2=0,"",'Summary Clear'!MIS2)</f>
        <v/>
      </c>
      <c r="MIA13" s="146" t="str">
        <f>IF('Summary Clear'!MIT2=0,"",'Summary Clear'!MIT2)</f>
        <v/>
      </c>
      <c r="MIB13" s="146" t="str">
        <f>IF('Summary Clear'!MIU2=0,"",'Summary Clear'!MIU2)</f>
        <v/>
      </c>
      <c r="MIC13" s="146" t="str">
        <f>IF('Summary Clear'!MIV2=0,"",'Summary Clear'!MIV2)</f>
        <v/>
      </c>
      <c r="MID13" s="146" t="str">
        <f>IF('Summary Clear'!MIW2=0,"",'Summary Clear'!MIW2)</f>
        <v/>
      </c>
      <c r="MIE13" s="146" t="str">
        <f>IF('Summary Clear'!MIX2=0,"",'Summary Clear'!MIX2)</f>
        <v/>
      </c>
      <c r="MIF13" s="146" t="str">
        <f>IF('Summary Clear'!MIY2=0,"",'Summary Clear'!MIY2)</f>
        <v/>
      </c>
      <c r="MIG13" s="146" t="str">
        <f>IF('Summary Clear'!MIZ2=0,"",'Summary Clear'!MIZ2)</f>
        <v/>
      </c>
      <c r="MIH13" s="146" t="str">
        <f>IF('Summary Clear'!MJA2=0,"",'Summary Clear'!MJA2)</f>
        <v/>
      </c>
      <c r="MII13" s="146" t="str">
        <f>IF('Summary Clear'!MJB2=0,"",'Summary Clear'!MJB2)</f>
        <v/>
      </c>
      <c r="MIJ13" s="146" t="str">
        <f>IF('Summary Clear'!MJC2=0,"",'Summary Clear'!MJC2)</f>
        <v/>
      </c>
      <c r="MIK13" s="146" t="str">
        <f>IF('Summary Clear'!MJD2=0,"",'Summary Clear'!MJD2)</f>
        <v/>
      </c>
      <c r="MIL13" s="146" t="str">
        <f>IF('Summary Clear'!MJE2=0,"",'Summary Clear'!MJE2)</f>
        <v/>
      </c>
      <c r="MIM13" s="146" t="str">
        <f>IF('Summary Clear'!MJF2=0,"",'Summary Clear'!MJF2)</f>
        <v/>
      </c>
      <c r="MIN13" s="146" t="str">
        <f>IF('Summary Clear'!MJG2=0,"",'Summary Clear'!MJG2)</f>
        <v/>
      </c>
      <c r="MIO13" s="146" t="str">
        <f>IF('Summary Clear'!MJH2=0,"",'Summary Clear'!MJH2)</f>
        <v/>
      </c>
      <c r="MIP13" s="146" t="str">
        <f>IF('Summary Clear'!MJI2=0,"",'Summary Clear'!MJI2)</f>
        <v/>
      </c>
      <c r="MIQ13" s="146" t="str">
        <f>IF('Summary Clear'!MJJ2=0,"",'Summary Clear'!MJJ2)</f>
        <v/>
      </c>
      <c r="MIR13" s="146" t="str">
        <f>IF('Summary Clear'!MJK2=0,"",'Summary Clear'!MJK2)</f>
        <v/>
      </c>
      <c r="MIS13" s="146" t="str">
        <f>IF('Summary Clear'!MJL2=0,"",'Summary Clear'!MJL2)</f>
        <v/>
      </c>
      <c r="MIT13" s="146" t="str">
        <f>IF('Summary Clear'!MJM2=0,"",'Summary Clear'!MJM2)</f>
        <v/>
      </c>
      <c r="MIU13" s="146" t="str">
        <f>IF('Summary Clear'!MJN2=0,"",'Summary Clear'!MJN2)</f>
        <v/>
      </c>
      <c r="MIV13" s="146" t="str">
        <f>IF('Summary Clear'!MJO2=0,"",'Summary Clear'!MJO2)</f>
        <v/>
      </c>
      <c r="MIW13" s="146" t="str">
        <f>IF('Summary Clear'!MJP2=0,"",'Summary Clear'!MJP2)</f>
        <v/>
      </c>
      <c r="MIX13" s="146" t="str">
        <f>IF('Summary Clear'!MJQ2=0,"",'Summary Clear'!MJQ2)</f>
        <v/>
      </c>
      <c r="MIY13" s="146" t="str">
        <f>IF('Summary Clear'!MJR2=0,"",'Summary Clear'!MJR2)</f>
        <v/>
      </c>
      <c r="MIZ13" s="146" t="str">
        <f>IF('Summary Clear'!MJS2=0,"",'Summary Clear'!MJS2)</f>
        <v/>
      </c>
      <c r="MJA13" s="146" t="str">
        <f>IF('Summary Clear'!MJT2=0,"",'Summary Clear'!MJT2)</f>
        <v/>
      </c>
      <c r="MJB13" s="146" t="str">
        <f>IF('Summary Clear'!MJU2=0,"",'Summary Clear'!MJU2)</f>
        <v/>
      </c>
      <c r="MJC13" s="146" t="str">
        <f>IF('Summary Clear'!MJV2=0,"",'Summary Clear'!MJV2)</f>
        <v/>
      </c>
      <c r="MJD13" s="146" t="str">
        <f>IF('Summary Clear'!MJW2=0,"",'Summary Clear'!MJW2)</f>
        <v/>
      </c>
      <c r="MJE13" s="146" t="str">
        <f>IF('Summary Clear'!MJX2=0,"",'Summary Clear'!MJX2)</f>
        <v/>
      </c>
      <c r="MJF13" s="146" t="str">
        <f>IF('Summary Clear'!MJY2=0,"",'Summary Clear'!MJY2)</f>
        <v/>
      </c>
      <c r="MJG13" s="146" t="str">
        <f>IF('Summary Clear'!MJZ2=0,"",'Summary Clear'!MJZ2)</f>
        <v/>
      </c>
      <c r="MJH13" s="146" t="str">
        <f>IF('Summary Clear'!MKA2=0,"",'Summary Clear'!MKA2)</f>
        <v/>
      </c>
      <c r="MJI13" s="146" t="str">
        <f>IF('Summary Clear'!MKB2=0,"",'Summary Clear'!MKB2)</f>
        <v/>
      </c>
      <c r="MJJ13" s="146" t="str">
        <f>IF('Summary Clear'!MKC2=0,"",'Summary Clear'!MKC2)</f>
        <v/>
      </c>
      <c r="MJK13" s="146" t="str">
        <f>IF('Summary Clear'!MKD2=0,"",'Summary Clear'!MKD2)</f>
        <v/>
      </c>
      <c r="MJL13" s="146" t="str">
        <f>IF('Summary Clear'!MKE2=0,"",'Summary Clear'!MKE2)</f>
        <v/>
      </c>
      <c r="MJM13" s="146" t="str">
        <f>IF('Summary Clear'!MKF2=0,"",'Summary Clear'!MKF2)</f>
        <v/>
      </c>
      <c r="MJN13" s="146" t="str">
        <f>IF('Summary Clear'!MKG2=0,"",'Summary Clear'!MKG2)</f>
        <v/>
      </c>
      <c r="MJO13" s="146" t="str">
        <f>IF('Summary Clear'!MKH2=0,"",'Summary Clear'!MKH2)</f>
        <v/>
      </c>
      <c r="MJP13" s="146" t="str">
        <f>IF('Summary Clear'!MKI2=0,"",'Summary Clear'!MKI2)</f>
        <v/>
      </c>
      <c r="MJQ13" s="146" t="str">
        <f>IF('Summary Clear'!MKJ2=0,"",'Summary Clear'!MKJ2)</f>
        <v/>
      </c>
      <c r="MJR13" s="146" t="str">
        <f>IF('Summary Clear'!MKK2=0,"",'Summary Clear'!MKK2)</f>
        <v/>
      </c>
      <c r="MJS13" s="146" t="str">
        <f>IF('Summary Clear'!MKL2=0,"",'Summary Clear'!MKL2)</f>
        <v/>
      </c>
      <c r="MJT13" s="146" t="str">
        <f>IF('Summary Clear'!MKM2=0,"",'Summary Clear'!MKM2)</f>
        <v/>
      </c>
      <c r="MJU13" s="146" t="str">
        <f>IF('Summary Clear'!MKN2=0,"",'Summary Clear'!MKN2)</f>
        <v/>
      </c>
      <c r="MJV13" s="146" t="str">
        <f>IF('Summary Clear'!MKO2=0,"",'Summary Clear'!MKO2)</f>
        <v/>
      </c>
      <c r="MJW13" s="146" t="str">
        <f>IF('Summary Clear'!MKP2=0,"",'Summary Clear'!MKP2)</f>
        <v/>
      </c>
      <c r="MJX13" s="146" t="str">
        <f>IF('Summary Clear'!MKQ2=0,"",'Summary Clear'!MKQ2)</f>
        <v/>
      </c>
      <c r="MJY13" s="146" t="str">
        <f>IF('Summary Clear'!MKR2=0,"",'Summary Clear'!MKR2)</f>
        <v/>
      </c>
      <c r="MJZ13" s="146" t="str">
        <f>IF('Summary Clear'!MKS2=0,"",'Summary Clear'!MKS2)</f>
        <v/>
      </c>
      <c r="MKA13" s="146" t="str">
        <f>IF('Summary Clear'!MKT2=0,"",'Summary Clear'!MKT2)</f>
        <v/>
      </c>
      <c r="MKB13" s="146" t="str">
        <f>IF('Summary Clear'!MKU2=0,"",'Summary Clear'!MKU2)</f>
        <v/>
      </c>
      <c r="MKC13" s="146" t="str">
        <f>IF('Summary Clear'!MKV2=0,"",'Summary Clear'!MKV2)</f>
        <v/>
      </c>
      <c r="MKD13" s="146" t="str">
        <f>IF('Summary Clear'!MKW2=0,"",'Summary Clear'!MKW2)</f>
        <v/>
      </c>
      <c r="MKE13" s="146" t="str">
        <f>IF('Summary Clear'!MKX2=0,"",'Summary Clear'!MKX2)</f>
        <v/>
      </c>
      <c r="MKF13" s="146" t="str">
        <f>IF('Summary Clear'!MKY2=0,"",'Summary Clear'!MKY2)</f>
        <v/>
      </c>
      <c r="MKG13" s="146" t="str">
        <f>IF('Summary Clear'!MKZ2=0,"",'Summary Clear'!MKZ2)</f>
        <v/>
      </c>
      <c r="MKH13" s="146" t="str">
        <f>IF('Summary Clear'!MLA2=0,"",'Summary Clear'!MLA2)</f>
        <v/>
      </c>
      <c r="MKI13" s="146" t="str">
        <f>IF('Summary Clear'!MLB2=0,"",'Summary Clear'!MLB2)</f>
        <v/>
      </c>
      <c r="MKJ13" s="146" t="str">
        <f>IF('Summary Clear'!MLC2=0,"",'Summary Clear'!MLC2)</f>
        <v/>
      </c>
      <c r="MKK13" s="146" t="str">
        <f>IF('Summary Clear'!MLD2=0,"",'Summary Clear'!MLD2)</f>
        <v/>
      </c>
      <c r="MKL13" s="146" t="str">
        <f>IF('Summary Clear'!MLE2=0,"",'Summary Clear'!MLE2)</f>
        <v/>
      </c>
      <c r="MKM13" s="146" t="str">
        <f>IF('Summary Clear'!MLF2=0,"",'Summary Clear'!MLF2)</f>
        <v/>
      </c>
      <c r="MKN13" s="146" t="str">
        <f>IF('Summary Clear'!MLG2=0,"",'Summary Clear'!MLG2)</f>
        <v/>
      </c>
      <c r="MKO13" s="146" t="str">
        <f>IF('Summary Clear'!MLH2=0,"",'Summary Clear'!MLH2)</f>
        <v/>
      </c>
      <c r="MKP13" s="146" t="str">
        <f>IF('Summary Clear'!MLI2=0,"",'Summary Clear'!MLI2)</f>
        <v/>
      </c>
      <c r="MKQ13" s="146" t="str">
        <f>IF('Summary Clear'!MLJ2=0,"",'Summary Clear'!MLJ2)</f>
        <v/>
      </c>
      <c r="MKR13" s="146" t="str">
        <f>IF('Summary Clear'!MLK2=0,"",'Summary Clear'!MLK2)</f>
        <v/>
      </c>
      <c r="MKS13" s="146" t="str">
        <f>IF('Summary Clear'!MLL2=0,"",'Summary Clear'!MLL2)</f>
        <v/>
      </c>
      <c r="MKT13" s="146" t="str">
        <f>IF('Summary Clear'!MLM2=0,"",'Summary Clear'!MLM2)</f>
        <v/>
      </c>
      <c r="MKU13" s="146" t="str">
        <f>IF('Summary Clear'!MLN2=0,"",'Summary Clear'!MLN2)</f>
        <v/>
      </c>
      <c r="MKV13" s="146" t="str">
        <f>IF('Summary Clear'!MLO2=0,"",'Summary Clear'!MLO2)</f>
        <v/>
      </c>
      <c r="MKW13" s="146" t="str">
        <f>IF('Summary Clear'!MLP2=0,"",'Summary Clear'!MLP2)</f>
        <v/>
      </c>
      <c r="MKX13" s="146" t="str">
        <f>IF('Summary Clear'!MLQ2=0,"",'Summary Clear'!MLQ2)</f>
        <v/>
      </c>
      <c r="MKY13" s="146" t="str">
        <f>IF('Summary Clear'!MLR2=0,"",'Summary Clear'!MLR2)</f>
        <v/>
      </c>
      <c r="MKZ13" s="146" t="str">
        <f>IF('Summary Clear'!MLS2=0,"",'Summary Clear'!MLS2)</f>
        <v/>
      </c>
      <c r="MLA13" s="146" t="str">
        <f>IF('Summary Clear'!MLT2=0,"",'Summary Clear'!MLT2)</f>
        <v/>
      </c>
      <c r="MLB13" s="146" t="str">
        <f>IF('Summary Clear'!MLU2=0,"",'Summary Clear'!MLU2)</f>
        <v/>
      </c>
      <c r="MLC13" s="146" t="str">
        <f>IF('Summary Clear'!MLV2=0,"",'Summary Clear'!MLV2)</f>
        <v/>
      </c>
      <c r="MLD13" s="146" t="str">
        <f>IF('Summary Clear'!MLW2=0,"",'Summary Clear'!MLW2)</f>
        <v/>
      </c>
      <c r="MLE13" s="146" t="str">
        <f>IF('Summary Clear'!MLX2=0,"",'Summary Clear'!MLX2)</f>
        <v/>
      </c>
      <c r="MLF13" s="146" t="str">
        <f>IF('Summary Clear'!MLY2=0,"",'Summary Clear'!MLY2)</f>
        <v/>
      </c>
      <c r="MLG13" s="146" t="str">
        <f>IF('Summary Clear'!MLZ2=0,"",'Summary Clear'!MLZ2)</f>
        <v/>
      </c>
      <c r="MLH13" s="146" t="str">
        <f>IF('Summary Clear'!MMA2=0,"",'Summary Clear'!MMA2)</f>
        <v/>
      </c>
      <c r="MLI13" s="146" t="str">
        <f>IF('Summary Clear'!MMB2=0,"",'Summary Clear'!MMB2)</f>
        <v/>
      </c>
      <c r="MLJ13" s="146" t="str">
        <f>IF('Summary Clear'!MMC2=0,"",'Summary Clear'!MMC2)</f>
        <v/>
      </c>
      <c r="MLK13" s="146" t="str">
        <f>IF('Summary Clear'!MMD2=0,"",'Summary Clear'!MMD2)</f>
        <v/>
      </c>
      <c r="MLL13" s="146" t="str">
        <f>IF('Summary Clear'!MME2=0,"",'Summary Clear'!MME2)</f>
        <v/>
      </c>
      <c r="MLM13" s="146" t="str">
        <f>IF('Summary Clear'!MMF2=0,"",'Summary Clear'!MMF2)</f>
        <v/>
      </c>
      <c r="MLN13" s="146" t="str">
        <f>IF('Summary Clear'!MMG2=0,"",'Summary Clear'!MMG2)</f>
        <v/>
      </c>
      <c r="MLO13" s="146" t="str">
        <f>IF('Summary Clear'!MMH2=0,"",'Summary Clear'!MMH2)</f>
        <v/>
      </c>
      <c r="MLP13" s="146" t="str">
        <f>IF('Summary Clear'!MMI2=0,"",'Summary Clear'!MMI2)</f>
        <v/>
      </c>
      <c r="MLQ13" s="146" t="str">
        <f>IF('Summary Clear'!MMJ2=0,"",'Summary Clear'!MMJ2)</f>
        <v/>
      </c>
      <c r="MLR13" s="146" t="str">
        <f>IF('Summary Clear'!MMK2=0,"",'Summary Clear'!MMK2)</f>
        <v/>
      </c>
      <c r="MLS13" s="146" t="str">
        <f>IF('Summary Clear'!MML2=0,"",'Summary Clear'!MML2)</f>
        <v/>
      </c>
      <c r="MLT13" s="146" t="str">
        <f>IF('Summary Clear'!MMM2=0,"",'Summary Clear'!MMM2)</f>
        <v/>
      </c>
      <c r="MLU13" s="146" t="str">
        <f>IF('Summary Clear'!MMN2=0,"",'Summary Clear'!MMN2)</f>
        <v/>
      </c>
      <c r="MLV13" s="146" t="str">
        <f>IF('Summary Clear'!MMO2=0,"",'Summary Clear'!MMO2)</f>
        <v/>
      </c>
      <c r="MLW13" s="146" t="str">
        <f>IF('Summary Clear'!MMP2=0,"",'Summary Clear'!MMP2)</f>
        <v/>
      </c>
      <c r="MLX13" s="146" t="str">
        <f>IF('Summary Clear'!MMQ2=0,"",'Summary Clear'!MMQ2)</f>
        <v/>
      </c>
      <c r="MLY13" s="146" t="str">
        <f>IF('Summary Clear'!MMR2=0,"",'Summary Clear'!MMR2)</f>
        <v/>
      </c>
      <c r="MLZ13" s="146" t="str">
        <f>IF('Summary Clear'!MMS2=0,"",'Summary Clear'!MMS2)</f>
        <v/>
      </c>
      <c r="MMA13" s="146" t="str">
        <f>IF('Summary Clear'!MMT2=0,"",'Summary Clear'!MMT2)</f>
        <v/>
      </c>
      <c r="MMB13" s="146" t="str">
        <f>IF('Summary Clear'!MMU2=0,"",'Summary Clear'!MMU2)</f>
        <v/>
      </c>
      <c r="MMC13" s="146" t="str">
        <f>IF('Summary Clear'!MMV2=0,"",'Summary Clear'!MMV2)</f>
        <v/>
      </c>
      <c r="MMD13" s="146" t="str">
        <f>IF('Summary Clear'!MMW2=0,"",'Summary Clear'!MMW2)</f>
        <v/>
      </c>
      <c r="MME13" s="146" t="str">
        <f>IF('Summary Clear'!MMX2=0,"",'Summary Clear'!MMX2)</f>
        <v/>
      </c>
      <c r="MMF13" s="146" t="str">
        <f>IF('Summary Clear'!MMY2=0,"",'Summary Clear'!MMY2)</f>
        <v/>
      </c>
      <c r="MMG13" s="146" t="str">
        <f>IF('Summary Clear'!MMZ2=0,"",'Summary Clear'!MMZ2)</f>
        <v/>
      </c>
      <c r="MMH13" s="146" t="str">
        <f>IF('Summary Clear'!MNA2=0,"",'Summary Clear'!MNA2)</f>
        <v/>
      </c>
      <c r="MMI13" s="146" t="str">
        <f>IF('Summary Clear'!MNB2=0,"",'Summary Clear'!MNB2)</f>
        <v/>
      </c>
      <c r="MMJ13" s="146" t="str">
        <f>IF('Summary Clear'!MNC2=0,"",'Summary Clear'!MNC2)</f>
        <v/>
      </c>
      <c r="MMK13" s="146" t="str">
        <f>IF('Summary Clear'!MND2=0,"",'Summary Clear'!MND2)</f>
        <v/>
      </c>
      <c r="MML13" s="146" t="str">
        <f>IF('Summary Clear'!MNE2=0,"",'Summary Clear'!MNE2)</f>
        <v/>
      </c>
      <c r="MMM13" s="146" t="str">
        <f>IF('Summary Clear'!MNF2=0,"",'Summary Clear'!MNF2)</f>
        <v/>
      </c>
      <c r="MMN13" s="146" t="str">
        <f>IF('Summary Clear'!MNG2=0,"",'Summary Clear'!MNG2)</f>
        <v/>
      </c>
      <c r="MMO13" s="146" t="str">
        <f>IF('Summary Clear'!MNH2=0,"",'Summary Clear'!MNH2)</f>
        <v/>
      </c>
      <c r="MMP13" s="146" t="str">
        <f>IF('Summary Clear'!MNI2=0,"",'Summary Clear'!MNI2)</f>
        <v/>
      </c>
      <c r="MMQ13" s="146" t="str">
        <f>IF('Summary Clear'!MNJ2=0,"",'Summary Clear'!MNJ2)</f>
        <v/>
      </c>
      <c r="MMR13" s="146" t="str">
        <f>IF('Summary Clear'!MNK2=0,"",'Summary Clear'!MNK2)</f>
        <v/>
      </c>
      <c r="MMS13" s="146" t="str">
        <f>IF('Summary Clear'!MNL2=0,"",'Summary Clear'!MNL2)</f>
        <v/>
      </c>
      <c r="MMT13" s="146" t="str">
        <f>IF('Summary Clear'!MNM2=0,"",'Summary Clear'!MNM2)</f>
        <v/>
      </c>
      <c r="MMU13" s="146" t="str">
        <f>IF('Summary Clear'!MNN2=0,"",'Summary Clear'!MNN2)</f>
        <v/>
      </c>
      <c r="MMV13" s="146" t="str">
        <f>IF('Summary Clear'!MNO2=0,"",'Summary Clear'!MNO2)</f>
        <v/>
      </c>
      <c r="MMW13" s="146" t="str">
        <f>IF('Summary Clear'!MNP2=0,"",'Summary Clear'!MNP2)</f>
        <v/>
      </c>
      <c r="MMX13" s="146" t="str">
        <f>IF('Summary Clear'!MNQ2=0,"",'Summary Clear'!MNQ2)</f>
        <v/>
      </c>
      <c r="MMY13" s="146" t="str">
        <f>IF('Summary Clear'!MNR2=0,"",'Summary Clear'!MNR2)</f>
        <v/>
      </c>
      <c r="MMZ13" s="146" t="str">
        <f>IF('Summary Clear'!MNS2=0,"",'Summary Clear'!MNS2)</f>
        <v/>
      </c>
      <c r="MNA13" s="146" t="str">
        <f>IF('Summary Clear'!MNT2=0,"",'Summary Clear'!MNT2)</f>
        <v/>
      </c>
      <c r="MNB13" s="146" t="str">
        <f>IF('Summary Clear'!MNU2=0,"",'Summary Clear'!MNU2)</f>
        <v/>
      </c>
      <c r="MNC13" s="146" t="str">
        <f>IF('Summary Clear'!MNV2=0,"",'Summary Clear'!MNV2)</f>
        <v/>
      </c>
      <c r="MND13" s="146" t="str">
        <f>IF('Summary Clear'!MNW2=0,"",'Summary Clear'!MNW2)</f>
        <v/>
      </c>
      <c r="MNE13" s="146" t="str">
        <f>IF('Summary Clear'!MNX2=0,"",'Summary Clear'!MNX2)</f>
        <v/>
      </c>
      <c r="MNF13" s="146" t="str">
        <f>IF('Summary Clear'!MNY2=0,"",'Summary Clear'!MNY2)</f>
        <v/>
      </c>
      <c r="MNG13" s="146" t="str">
        <f>IF('Summary Clear'!MNZ2=0,"",'Summary Clear'!MNZ2)</f>
        <v/>
      </c>
      <c r="MNH13" s="146" t="str">
        <f>IF('Summary Clear'!MOA2=0,"",'Summary Clear'!MOA2)</f>
        <v/>
      </c>
      <c r="MNI13" s="146" t="str">
        <f>IF('Summary Clear'!MOB2=0,"",'Summary Clear'!MOB2)</f>
        <v/>
      </c>
      <c r="MNJ13" s="146" t="str">
        <f>IF('Summary Clear'!MOC2=0,"",'Summary Clear'!MOC2)</f>
        <v/>
      </c>
      <c r="MNK13" s="146" t="str">
        <f>IF('Summary Clear'!MOD2=0,"",'Summary Clear'!MOD2)</f>
        <v/>
      </c>
      <c r="MNL13" s="146" t="str">
        <f>IF('Summary Clear'!MOE2=0,"",'Summary Clear'!MOE2)</f>
        <v/>
      </c>
      <c r="MNM13" s="146" t="str">
        <f>IF('Summary Clear'!MOF2=0,"",'Summary Clear'!MOF2)</f>
        <v/>
      </c>
      <c r="MNN13" s="146" t="str">
        <f>IF('Summary Clear'!MOG2=0,"",'Summary Clear'!MOG2)</f>
        <v/>
      </c>
      <c r="MNO13" s="146" t="str">
        <f>IF('Summary Clear'!MOH2=0,"",'Summary Clear'!MOH2)</f>
        <v/>
      </c>
      <c r="MNP13" s="146" t="str">
        <f>IF('Summary Clear'!MOI2=0,"",'Summary Clear'!MOI2)</f>
        <v/>
      </c>
      <c r="MNQ13" s="146" t="str">
        <f>IF('Summary Clear'!MOJ2=0,"",'Summary Clear'!MOJ2)</f>
        <v/>
      </c>
      <c r="MNR13" s="146" t="str">
        <f>IF('Summary Clear'!MOK2=0,"",'Summary Clear'!MOK2)</f>
        <v/>
      </c>
      <c r="MNS13" s="146" t="str">
        <f>IF('Summary Clear'!MOL2=0,"",'Summary Clear'!MOL2)</f>
        <v/>
      </c>
      <c r="MNT13" s="146" t="str">
        <f>IF('Summary Clear'!MOM2=0,"",'Summary Clear'!MOM2)</f>
        <v/>
      </c>
      <c r="MNU13" s="146" t="str">
        <f>IF('Summary Clear'!MON2=0,"",'Summary Clear'!MON2)</f>
        <v/>
      </c>
      <c r="MNV13" s="146" t="str">
        <f>IF('Summary Clear'!MOO2=0,"",'Summary Clear'!MOO2)</f>
        <v/>
      </c>
      <c r="MNW13" s="146" t="str">
        <f>IF('Summary Clear'!MOP2=0,"",'Summary Clear'!MOP2)</f>
        <v/>
      </c>
      <c r="MNX13" s="146" t="str">
        <f>IF('Summary Clear'!MOQ2=0,"",'Summary Clear'!MOQ2)</f>
        <v/>
      </c>
      <c r="MNY13" s="146" t="str">
        <f>IF('Summary Clear'!MOR2=0,"",'Summary Clear'!MOR2)</f>
        <v/>
      </c>
      <c r="MNZ13" s="146" t="str">
        <f>IF('Summary Clear'!MOS2=0,"",'Summary Clear'!MOS2)</f>
        <v/>
      </c>
      <c r="MOA13" s="146" t="str">
        <f>IF('Summary Clear'!MOT2=0,"",'Summary Clear'!MOT2)</f>
        <v/>
      </c>
      <c r="MOB13" s="146" t="str">
        <f>IF('Summary Clear'!MOU2=0,"",'Summary Clear'!MOU2)</f>
        <v/>
      </c>
      <c r="MOC13" s="146" t="str">
        <f>IF('Summary Clear'!MOV2=0,"",'Summary Clear'!MOV2)</f>
        <v/>
      </c>
      <c r="MOD13" s="146" t="str">
        <f>IF('Summary Clear'!MOW2=0,"",'Summary Clear'!MOW2)</f>
        <v/>
      </c>
      <c r="MOE13" s="146" t="str">
        <f>IF('Summary Clear'!MOX2=0,"",'Summary Clear'!MOX2)</f>
        <v/>
      </c>
      <c r="MOF13" s="146" t="str">
        <f>IF('Summary Clear'!MOY2=0,"",'Summary Clear'!MOY2)</f>
        <v/>
      </c>
      <c r="MOG13" s="146" t="str">
        <f>IF('Summary Clear'!MOZ2=0,"",'Summary Clear'!MOZ2)</f>
        <v/>
      </c>
      <c r="MOH13" s="146" t="str">
        <f>IF('Summary Clear'!MPA2=0,"",'Summary Clear'!MPA2)</f>
        <v/>
      </c>
      <c r="MOI13" s="146" t="str">
        <f>IF('Summary Clear'!MPB2=0,"",'Summary Clear'!MPB2)</f>
        <v/>
      </c>
      <c r="MOJ13" s="146" t="str">
        <f>IF('Summary Clear'!MPC2=0,"",'Summary Clear'!MPC2)</f>
        <v/>
      </c>
      <c r="MOK13" s="146" t="str">
        <f>IF('Summary Clear'!MPD2=0,"",'Summary Clear'!MPD2)</f>
        <v/>
      </c>
      <c r="MOL13" s="146" t="str">
        <f>IF('Summary Clear'!MPE2=0,"",'Summary Clear'!MPE2)</f>
        <v/>
      </c>
      <c r="MOM13" s="146" t="str">
        <f>IF('Summary Clear'!MPF2=0,"",'Summary Clear'!MPF2)</f>
        <v/>
      </c>
      <c r="MON13" s="146" t="str">
        <f>IF('Summary Clear'!MPG2=0,"",'Summary Clear'!MPG2)</f>
        <v/>
      </c>
      <c r="MOO13" s="146" t="str">
        <f>IF('Summary Clear'!MPH2=0,"",'Summary Clear'!MPH2)</f>
        <v/>
      </c>
      <c r="MOP13" s="146" t="str">
        <f>IF('Summary Clear'!MPI2=0,"",'Summary Clear'!MPI2)</f>
        <v/>
      </c>
      <c r="MOQ13" s="146" t="str">
        <f>IF('Summary Clear'!MPJ2=0,"",'Summary Clear'!MPJ2)</f>
        <v/>
      </c>
      <c r="MOR13" s="146" t="str">
        <f>IF('Summary Clear'!MPK2=0,"",'Summary Clear'!MPK2)</f>
        <v/>
      </c>
      <c r="MOS13" s="146" t="str">
        <f>IF('Summary Clear'!MPL2=0,"",'Summary Clear'!MPL2)</f>
        <v/>
      </c>
      <c r="MOT13" s="146" t="str">
        <f>IF('Summary Clear'!MPM2=0,"",'Summary Clear'!MPM2)</f>
        <v/>
      </c>
      <c r="MOU13" s="146" t="str">
        <f>IF('Summary Clear'!MPN2=0,"",'Summary Clear'!MPN2)</f>
        <v/>
      </c>
      <c r="MOV13" s="146" t="str">
        <f>IF('Summary Clear'!MPO2=0,"",'Summary Clear'!MPO2)</f>
        <v/>
      </c>
      <c r="MOW13" s="146" t="str">
        <f>IF('Summary Clear'!MPP2=0,"",'Summary Clear'!MPP2)</f>
        <v/>
      </c>
      <c r="MOX13" s="146" t="str">
        <f>IF('Summary Clear'!MPQ2=0,"",'Summary Clear'!MPQ2)</f>
        <v/>
      </c>
      <c r="MOY13" s="146" t="str">
        <f>IF('Summary Clear'!MPR2=0,"",'Summary Clear'!MPR2)</f>
        <v/>
      </c>
      <c r="MOZ13" s="146" t="str">
        <f>IF('Summary Clear'!MPS2=0,"",'Summary Clear'!MPS2)</f>
        <v/>
      </c>
      <c r="MPA13" s="146" t="str">
        <f>IF('Summary Clear'!MPT2=0,"",'Summary Clear'!MPT2)</f>
        <v/>
      </c>
      <c r="MPB13" s="146" t="str">
        <f>IF('Summary Clear'!MPU2=0,"",'Summary Clear'!MPU2)</f>
        <v/>
      </c>
      <c r="MPC13" s="146" t="str">
        <f>IF('Summary Clear'!MPV2=0,"",'Summary Clear'!MPV2)</f>
        <v/>
      </c>
      <c r="MPD13" s="146" t="str">
        <f>IF('Summary Clear'!MPW2=0,"",'Summary Clear'!MPW2)</f>
        <v/>
      </c>
      <c r="MPE13" s="146" t="str">
        <f>IF('Summary Clear'!MPX2=0,"",'Summary Clear'!MPX2)</f>
        <v/>
      </c>
      <c r="MPF13" s="146" t="str">
        <f>IF('Summary Clear'!MPY2=0,"",'Summary Clear'!MPY2)</f>
        <v/>
      </c>
      <c r="MPG13" s="146" t="str">
        <f>IF('Summary Clear'!MPZ2=0,"",'Summary Clear'!MPZ2)</f>
        <v/>
      </c>
      <c r="MPH13" s="146" t="str">
        <f>IF('Summary Clear'!MQA2=0,"",'Summary Clear'!MQA2)</f>
        <v/>
      </c>
      <c r="MPI13" s="146" t="str">
        <f>IF('Summary Clear'!MQB2=0,"",'Summary Clear'!MQB2)</f>
        <v/>
      </c>
      <c r="MPJ13" s="146" t="str">
        <f>IF('Summary Clear'!MQC2=0,"",'Summary Clear'!MQC2)</f>
        <v/>
      </c>
      <c r="MPK13" s="146" t="str">
        <f>IF('Summary Clear'!MQD2=0,"",'Summary Clear'!MQD2)</f>
        <v/>
      </c>
      <c r="MPL13" s="146" t="str">
        <f>IF('Summary Clear'!MQE2=0,"",'Summary Clear'!MQE2)</f>
        <v/>
      </c>
      <c r="MPM13" s="146" t="str">
        <f>IF('Summary Clear'!MQF2=0,"",'Summary Clear'!MQF2)</f>
        <v/>
      </c>
      <c r="MPN13" s="146" t="str">
        <f>IF('Summary Clear'!MQG2=0,"",'Summary Clear'!MQG2)</f>
        <v/>
      </c>
      <c r="MPO13" s="146" t="str">
        <f>IF('Summary Clear'!MQH2=0,"",'Summary Clear'!MQH2)</f>
        <v/>
      </c>
      <c r="MPP13" s="146" t="str">
        <f>IF('Summary Clear'!MQI2=0,"",'Summary Clear'!MQI2)</f>
        <v/>
      </c>
      <c r="MPQ13" s="146" t="str">
        <f>IF('Summary Clear'!MQJ2=0,"",'Summary Clear'!MQJ2)</f>
        <v/>
      </c>
      <c r="MPR13" s="146" t="str">
        <f>IF('Summary Clear'!MQK2=0,"",'Summary Clear'!MQK2)</f>
        <v/>
      </c>
      <c r="MPS13" s="146" t="str">
        <f>IF('Summary Clear'!MQL2=0,"",'Summary Clear'!MQL2)</f>
        <v/>
      </c>
      <c r="MPT13" s="146" t="str">
        <f>IF('Summary Clear'!MQM2=0,"",'Summary Clear'!MQM2)</f>
        <v/>
      </c>
      <c r="MPU13" s="146" t="str">
        <f>IF('Summary Clear'!MQN2=0,"",'Summary Clear'!MQN2)</f>
        <v/>
      </c>
      <c r="MPV13" s="146" t="str">
        <f>IF('Summary Clear'!MQO2=0,"",'Summary Clear'!MQO2)</f>
        <v/>
      </c>
      <c r="MPW13" s="146" t="str">
        <f>IF('Summary Clear'!MQP2=0,"",'Summary Clear'!MQP2)</f>
        <v/>
      </c>
      <c r="MPX13" s="146" t="str">
        <f>IF('Summary Clear'!MQQ2=0,"",'Summary Clear'!MQQ2)</f>
        <v/>
      </c>
      <c r="MPY13" s="146" t="str">
        <f>IF('Summary Clear'!MQR2=0,"",'Summary Clear'!MQR2)</f>
        <v/>
      </c>
      <c r="MPZ13" s="146" t="str">
        <f>IF('Summary Clear'!MQS2=0,"",'Summary Clear'!MQS2)</f>
        <v/>
      </c>
      <c r="MQA13" s="146" t="str">
        <f>IF('Summary Clear'!MQT2=0,"",'Summary Clear'!MQT2)</f>
        <v/>
      </c>
      <c r="MQB13" s="146" t="str">
        <f>IF('Summary Clear'!MQU2=0,"",'Summary Clear'!MQU2)</f>
        <v/>
      </c>
      <c r="MQC13" s="146" t="str">
        <f>IF('Summary Clear'!MQV2=0,"",'Summary Clear'!MQV2)</f>
        <v/>
      </c>
      <c r="MQD13" s="146" t="str">
        <f>IF('Summary Clear'!MQW2=0,"",'Summary Clear'!MQW2)</f>
        <v/>
      </c>
      <c r="MQE13" s="146" t="str">
        <f>IF('Summary Clear'!MQX2=0,"",'Summary Clear'!MQX2)</f>
        <v/>
      </c>
      <c r="MQF13" s="146" t="str">
        <f>IF('Summary Clear'!MQY2=0,"",'Summary Clear'!MQY2)</f>
        <v/>
      </c>
      <c r="MQG13" s="146" t="str">
        <f>IF('Summary Clear'!MQZ2=0,"",'Summary Clear'!MQZ2)</f>
        <v/>
      </c>
      <c r="MQH13" s="146" t="str">
        <f>IF('Summary Clear'!MRA2=0,"",'Summary Clear'!MRA2)</f>
        <v/>
      </c>
      <c r="MQI13" s="146" t="str">
        <f>IF('Summary Clear'!MRB2=0,"",'Summary Clear'!MRB2)</f>
        <v/>
      </c>
      <c r="MQJ13" s="146" t="str">
        <f>IF('Summary Clear'!MRC2=0,"",'Summary Clear'!MRC2)</f>
        <v/>
      </c>
      <c r="MQK13" s="146" t="str">
        <f>IF('Summary Clear'!MRD2=0,"",'Summary Clear'!MRD2)</f>
        <v/>
      </c>
      <c r="MQL13" s="146" t="str">
        <f>IF('Summary Clear'!MRE2=0,"",'Summary Clear'!MRE2)</f>
        <v/>
      </c>
      <c r="MQM13" s="146" t="str">
        <f>IF('Summary Clear'!MRF2=0,"",'Summary Clear'!MRF2)</f>
        <v/>
      </c>
      <c r="MQN13" s="146" t="str">
        <f>IF('Summary Clear'!MRG2=0,"",'Summary Clear'!MRG2)</f>
        <v/>
      </c>
      <c r="MQO13" s="146" t="str">
        <f>IF('Summary Clear'!MRH2=0,"",'Summary Clear'!MRH2)</f>
        <v/>
      </c>
      <c r="MQP13" s="146" t="str">
        <f>IF('Summary Clear'!MRI2=0,"",'Summary Clear'!MRI2)</f>
        <v/>
      </c>
      <c r="MQQ13" s="146" t="str">
        <f>IF('Summary Clear'!MRJ2=0,"",'Summary Clear'!MRJ2)</f>
        <v/>
      </c>
      <c r="MQR13" s="146" t="str">
        <f>IF('Summary Clear'!MRK2=0,"",'Summary Clear'!MRK2)</f>
        <v/>
      </c>
      <c r="MQS13" s="146" t="str">
        <f>IF('Summary Clear'!MRL2=0,"",'Summary Clear'!MRL2)</f>
        <v/>
      </c>
      <c r="MQT13" s="146" t="str">
        <f>IF('Summary Clear'!MRM2=0,"",'Summary Clear'!MRM2)</f>
        <v/>
      </c>
      <c r="MQU13" s="146" t="str">
        <f>IF('Summary Clear'!MRN2=0,"",'Summary Clear'!MRN2)</f>
        <v/>
      </c>
      <c r="MQV13" s="146" t="str">
        <f>IF('Summary Clear'!MRO2=0,"",'Summary Clear'!MRO2)</f>
        <v/>
      </c>
      <c r="MQW13" s="146" t="str">
        <f>IF('Summary Clear'!MRP2=0,"",'Summary Clear'!MRP2)</f>
        <v/>
      </c>
      <c r="MQX13" s="146" t="str">
        <f>IF('Summary Clear'!MRQ2=0,"",'Summary Clear'!MRQ2)</f>
        <v/>
      </c>
      <c r="MQY13" s="146" t="str">
        <f>IF('Summary Clear'!MRR2=0,"",'Summary Clear'!MRR2)</f>
        <v/>
      </c>
      <c r="MQZ13" s="146" t="str">
        <f>IF('Summary Clear'!MRS2=0,"",'Summary Clear'!MRS2)</f>
        <v/>
      </c>
      <c r="MRA13" s="146" t="str">
        <f>IF('Summary Clear'!MRT2=0,"",'Summary Clear'!MRT2)</f>
        <v/>
      </c>
      <c r="MRB13" s="146" t="str">
        <f>IF('Summary Clear'!MRU2=0,"",'Summary Clear'!MRU2)</f>
        <v/>
      </c>
      <c r="MRC13" s="146" t="str">
        <f>IF('Summary Clear'!MRV2=0,"",'Summary Clear'!MRV2)</f>
        <v/>
      </c>
      <c r="MRD13" s="146" t="str">
        <f>IF('Summary Clear'!MRW2=0,"",'Summary Clear'!MRW2)</f>
        <v/>
      </c>
      <c r="MRE13" s="146" t="str">
        <f>IF('Summary Clear'!MRX2=0,"",'Summary Clear'!MRX2)</f>
        <v/>
      </c>
      <c r="MRF13" s="146" t="str">
        <f>IF('Summary Clear'!MRY2=0,"",'Summary Clear'!MRY2)</f>
        <v/>
      </c>
      <c r="MRG13" s="146" t="str">
        <f>IF('Summary Clear'!MRZ2=0,"",'Summary Clear'!MRZ2)</f>
        <v/>
      </c>
      <c r="MRH13" s="146" t="str">
        <f>IF('Summary Clear'!MSA2=0,"",'Summary Clear'!MSA2)</f>
        <v/>
      </c>
      <c r="MRI13" s="146" t="str">
        <f>IF('Summary Clear'!MSB2=0,"",'Summary Clear'!MSB2)</f>
        <v/>
      </c>
      <c r="MRJ13" s="146" t="str">
        <f>IF('Summary Clear'!MSC2=0,"",'Summary Clear'!MSC2)</f>
        <v/>
      </c>
      <c r="MRK13" s="146" t="str">
        <f>IF('Summary Clear'!MSD2=0,"",'Summary Clear'!MSD2)</f>
        <v/>
      </c>
      <c r="MRL13" s="146" t="str">
        <f>IF('Summary Clear'!MSE2=0,"",'Summary Clear'!MSE2)</f>
        <v/>
      </c>
      <c r="MRM13" s="146" t="str">
        <f>IF('Summary Clear'!MSF2=0,"",'Summary Clear'!MSF2)</f>
        <v/>
      </c>
      <c r="MRN13" s="146" t="str">
        <f>IF('Summary Clear'!MSG2=0,"",'Summary Clear'!MSG2)</f>
        <v/>
      </c>
      <c r="MRO13" s="146" t="str">
        <f>IF('Summary Clear'!MSH2=0,"",'Summary Clear'!MSH2)</f>
        <v/>
      </c>
      <c r="MRP13" s="146" t="str">
        <f>IF('Summary Clear'!MSI2=0,"",'Summary Clear'!MSI2)</f>
        <v/>
      </c>
      <c r="MRQ13" s="146" t="str">
        <f>IF('Summary Clear'!MSJ2=0,"",'Summary Clear'!MSJ2)</f>
        <v/>
      </c>
      <c r="MRR13" s="146" t="str">
        <f>IF('Summary Clear'!MSK2=0,"",'Summary Clear'!MSK2)</f>
        <v/>
      </c>
      <c r="MRS13" s="146" t="str">
        <f>IF('Summary Clear'!MSL2=0,"",'Summary Clear'!MSL2)</f>
        <v/>
      </c>
      <c r="MRT13" s="146" t="str">
        <f>IF('Summary Clear'!MSM2=0,"",'Summary Clear'!MSM2)</f>
        <v/>
      </c>
      <c r="MRU13" s="146" t="str">
        <f>IF('Summary Clear'!MSN2=0,"",'Summary Clear'!MSN2)</f>
        <v/>
      </c>
      <c r="MRV13" s="146" t="str">
        <f>IF('Summary Clear'!MSO2=0,"",'Summary Clear'!MSO2)</f>
        <v/>
      </c>
      <c r="MRW13" s="146" t="str">
        <f>IF('Summary Clear'!MSP2=0,"",'Summary Clear'!MSP2)</f>
        <v/>
      </c>
      <c r="MRX13" s="146" t="str">
        <f>IF('Summary Clear'!MSQ2=0,"",'Summary Clear'!MSQ2)</f>
        <v/>
      </c>
      <c r="MRY13" s="146" t="str">
        <f>IF('Summary Clear'!MSR2=0,"",'Summary Clear'!MSR2)</f>
        <v/>
      </c>
      <c r="MRZ13" s="146" t="str">
        <f>IF('Summary Clear'!MSS2=0,"",'Summary Clear'!MSS2)</f>
        <v/>
      </c>
      <c r="MSA13" s="146" t="str">
        <f>IF('Summary Clear'!MST2=0,"",'Summary Clear'!MST2)</f>
        <v/>
      </c>
      <c r="MSB13" s="146" t="str">
        <f>IF('Summary Clear'!MSU2=0,"",'Summary Clear'!MSU2)</f>
        <v/>
      </c>
      <c r="MSC13" s="146" t="str">
        <f>IF('Summary Clear'!MSV2=0,"",'Summary Clear'!MSV2)</f>
        <v/>
      </c>
      <c r="MSD13" s="146" t="str">
        <f>IF('Summary Clear'!MSW2=0,"",'Summary Clear'!MSW2)</f>
        <v/>
      </c>
      <c r="MSE13" s="146" t="str">
        <f>IF('Summary Clear'!MSX2=0,"",'Summary Clear'!MSX2)</f>
        <v/>
      </c>
      <c r="MSF13" s="146" t="str">
        <f>IF('Summary Clear'!MSY2=0,"",'Summary Clear'!MSY2)</f>
        <v/>
      </c>
      <c r="MSG13" s="146" t="str">
        <f>IF('Summary Clear'!MSZ2=0,"",'Summary Clear'!MSZ2)</f>
        <v/>
      </c>
      <c r="MSH13" s="146" t="str">
        <f>IF('Summary Clear'!MTA2=0,"",'Summary Clear'!MTA2)</f>
        <v/>
      </c>
      <c r="MSI13" s="146" t="str">
        <f>IF('Summary Clear'!MTB2=0,"",'Summary Clear'!MTB2)</f>
        <v/>
      </c>
      <c r="MSJ13" s="146" t="str">
        <f>IF('Summary Clear'!MTC2=0,"",'Summary Clear'!MTC2)</f>
        <v/>
      </c>
      <c r="MSK13" s="146" t="str">
        <f>IF('Summary Clear'!MTD2=0,"",'Summary Clear'!MTD2)</f>
        <v/>
      </c>
      <c r="MSL13" s="146" t="str">
        <f>IF('Summary Clear'!MTE2=0,"",'Summary Clear'!MTE2)</f>
        <v/>
      </c>
      <c r="MSM13" s="146" t="str">
        <f>IF('Summary Clear'!MTF2=0,"",'Summary Clear'!MTF2)</f>
        <v/>
      </c>
      <c r="MSN13" s="146" t="str">
        <f>IF('Summary Clear'!MTG2=0,"",'Summary Clear'!MTG2)</f>
        <v/>
      </c>
      <c r="MSO13" s="146" t="str">
        <f>IF('Summary Clear'!MTH2=0,"",'Summary Clear'!MTH2)</f>
        <v/>
      </c>
      <c r="MSP13" s="146" t="str">
        <f>IF('Summary Clear'!MTI2=0,"",'Summary Clear'!MTI2)</f>
        <v/>
      </c>
      <c r="MSQ13" s="146" t="str">
        <f>IF('Summary Clear'!MTJ2=0,"",'Summary Clear'!MTJ2)</f>
        <v/>
      </c>
      <c r="MSR13" s="146" t="str">
        <f>IF('Summary Clear'!MTK2=0,"",'Summary Clear'!MTK2)</f>
        <v/>
      </c>
      <c r="MSS13" s="146" t="str">
        <f>IF('Summary Clear'!MTL2=0,"",'Summary Clear'!MTL2)</f>
        <v/>
      </c>
      <c r="MST13" s="146" t="str">
        <f>IF('Summary Clear'!MTM2=0,"",'Summary Clear'!MTM2)</f>
        <v/>
      </c>
      <c r="MSU13" s="146" t="str">
        <f>IF('Summary Clear'!MTN2=0,"",'Summary Clear'!MTN2)</f>
        <v/>
      </c>
      <c r="MSV13" s="146" t="str">
        <f>IF('Summary Clear'!MTO2=0,"",'Summary Clear'!MTO2)</f>
        <v/>
      </c>
      <c r="MSW13" s="146" t="str">
        <f>IF('Summary Clear'!MTP2=0,"",'Summary Clear'!MTP2)</f>
        <v/>
      </c>
      <c r="MSX13" s="146" t="str">
        <f>IF('Summary Clear'!MTQ2=0,"",'Summary Clear'!MTQ2)</f>
        <v/>
      </c>
      <c r="MSY13" s="146" t="str">
        <f>IF('Summary Clear'!MTR2=0,"",'Summary Clear'!MTR2)</f>
        <v/>
      </c>
      <c r="MSZ13" s="146" t="str">
        <f>IF('Summary Clear'!MTS2=0,"",'Summary Clear'!MTS2)</f>
        <v/>
      </c>
      <c r="MTA13" s="146" t="str">
        <f>IF('Summary Clear'!MTT2=0,"",'Summary Clear'!MTT2)</f>
        <v/>
      </c>
      <c r="MTB13" s="146" t="str">
        <f>IF('Summary Clear'!MTU2=0,"",'Summary Clear'!MTU2)</f>
        <v/>
      </c>
      <c r="MTC13" s="146" t="str">
        <f>IF('Summary Clear'!MTV2=0,"",'Summary Clear'!MTV2)</f>
        <v/>
      </c>
      <c r="MTD13" s="146" t="str">
        <f>IF('Summary Clear'!MTW2=0,"",'Summary Clear'!MTW2)</f>
        <v/>
      </c>
      <c r="MTE13" s="146" t="str">
        <f>IF('Summary Clear'!MTX2=0,"",'Summary Clear'!MTX2)</f>
        <v/>
      </c>
      <c r="MTF13" s="146" t="str">
        <f>IF('Summary Clear'!MTY2=0,"",'Summary Clear'!MTY2)</f>
        <v/>
      </c>
      <c r="MTG13" s="146" t="str">
        <f>IF('Summary Clear'!MTZ2=0,"",'Summary Clear'!MTZ2)</f>
        <v/>
      </c>
      <c r="MTH13" s="146" t="str">
        <f>IF('Summary Clear'!MUA2=0,"",'Summary Clear'!MUA2)</f>
        <v/>
      </c>
      <c r="MTI13" s="146" t="str">
        <f>IF('Summary Clear'!MUB2=0,"",'Summary Clear'!MUB2)</f>
        <v/>
      </c>
      <c r="MTJ13" s="146" t="str">
        <f>IF('Summary Clear'!MUC2=0,"",'Summary Clear'!MUC2)</f>
        <v/>
      </c>
      <c r="MTK13" s="146" t="str">
        <f>IF('Summary Clear'!MUD2=0,"",'Summary Clear'!MUD2)</f>
        <v/>
      </c>
      <c r="MTL13" s="146" t="str">
        <f>IF('Summary Clear'!MUE2=0,"",'Summary Clear'!MUE2)</f>
        <v/>
      </c>
      <c r="MTM13" s="146" t="str">
        <f>IF('Summary Clear'!MUF2=0,"",'Summary Clear'!MUF2)</f>
        <v/>
      </c>
      <c r="MTN13" s="146" t="str">
        <f>IF('Summary Clear'!MUG2=0,"",'Summary Clear'!MUG2)</f>
        <v/>
      </c>
      <c r="MTO13" s="146" t="str">
        <f>IF('Summary Clear'!MUH2=0,"",'Summary Clear'!MUH2)</f>
        <v/>
      </c>
      <c r="MTP13" s="146" t="str">
        <f>IF('Summary Clear'!MUI2=0,"",'Summary Clear'!MUI2)</f>
        <v/>
      </c>
      <c r="MTQ13" s="146" t="str">
        <f>IF('Summary Clear'!MUJ2=0,"",'Summary Clear'!MUJ2)</f>
        <v/>
      </c>
      <c r="MTR13" s="146" t="str">
        <f>IF('Summary Clear'!MUK2=0,"",'Summary Clear'!MUK2)</f>
        <v/>
      </c>
      <c r="MTS13" s="146" t="str">
        <f>IF('Summary Clear'!MUL2=0,"",'Summary Clear'!MUL2)</f>
        <v/>
      </c>
      <c r="MTT13" s="146" t="str">
        <f>IF('Summary Clear'!MUM2=0,"",'Summary Clear'!MUM2)</f>
        <v/>
      </c>
      <c r="MTU13" s="146" t="str">
        <f>IF('Summary Clear'!MUN2=0,"",'Summary Clear'!MUN2)</f>
        <v/>
      </c>
      <c r="MTV13" s="146" t="str">
        <f>IF('Summary Clear'!MUO2=0,"",'Summary Clear'!MUO2)</f>
        <v/>
      </c>
      <c r="MTW13" s="146" t="str">
        <f>IF('Summary Clear'!MUP2=0,"",'Summary Clear'!MUP2)</f>
        <v/>
      </c>
      <c r="MTX13" s="146" t="str">
        <f>IF('Summary Clear'!MUQ2=0,"",'Summary Clear'!MUQ2)</f>
        <v/>
      </c>
      <c r="MTY13" s="146" t="str">
        <f>IF('Summary Clear'!MUR2=0,"",'Summary Clear'!MUR2)</f>
        <v/>
      </c>
      <c r="MTZ13" s="146" t="str">
        <f>IF('Summary Clear'!MUS2=0,"",'Summary Clear'!MUS2)</f>
        <v/>
      </c>
      <c r="MUA13" s="146" t="str">
        <f>IF('Summary Clear'!MUT2=0,"",'Summary Clear'!MUT2)</f>
        <v/>
      </c>
      <c r="MUB13" s="146" t="str">
        <f>IF('Summary Clear'!MUU2=0,"",'Summary Clear'!MUU2)</f>
        <v/>
      </c>
      <c r="MUC13" s="146" t="str">
        <f>IF('Summary Clear'!MUV2=0,"",'Summary Clear'!MUV2)</f>
        <v/>
      </c>
      <c r="MUD13" s="146" t="str">
        <f>IF('Summary Clear'!MUW2=0,"",'Summary Clear'!MUW2)</f>
        <v/>
      </c>
      <c r="MUE13" s="146" t="str">
        <f>IF('Summary Clear'!MUX2=0,"",'Summary Clear'!MUX2)</f>
        <v/>
      </c>
      <c r="MUF13" s="146" t="str">
        <f>IF('Summary Clear'!MUY2=0,"",'Summary Clear'!MUY2)</f>
        <v/>
      </c>
      <c r="MUG13" s="146" t="str">
        <f>IF('Summary Clear'!MUZ2=0,"",'Summary Clear'!MUZ2)</f>
        <v/>
      </c>
      <c r="MUH13" s="146" t="str">
        <f>IF('Summary Clear'!MVA2=0,"",'Summary Clear'!MVA2)</f>
        <v/>
      </c>
      <c r="MUI13" s="146" t="str">
        <f>IF('Summary Clear'!MVB2=0,"",'Summary Clear'!MVB2)</f>
        <v/>
      </c>
      <c r="MUJ13" s="146" t="str">
        <f>IF('Summary Clear'!MVC2=0,"",'Summary Clear'!MVC2)</f>
        <v/>
      </c>
      <c r="MUK13" s="146" t="str">
        <f>IF('Summary Clear'!MVD2=0,"",'Summary Clear'!MVD2)</f>
        <v/>
      </c>
      <c r="MUL13" s="146" t="str">
        <f>IF('Summary Clear'!MVE2=0,"",'Summary Clear'!MVE2)</f>
        <v/>
      </c>
      <c r="MUM13" s="146" t="str">
        <f>IF('Summary Clear'!MVF2=0,"",'Summary Clear'!MVF2)</f>
        <v/>
      </c>
      <c r="MUN13" s="146" t="str">
        <f>IF('Summary Clear'!MVG2=0,"",'Summary Clear'!MVG2)</f>
        <v/>
      </c>
      <c r="MUO13" s="146" t="str">
        <f>IF('Summary Clear'!MVH2=0,"",'Summary Clear'!MVH2)</f>
        <v/>
      </c>
      <c r="MUP13" s="146" t="str">
        <f>IF('Summary Clear'!MVI2=0,"",'Summary Clear'!MVI2)</f>
        <v/>
      </c>
      <c r="MUQ13" s="146" t="str">
        <f>IF('Summary Clear'!MVJ2=0,"",'Summary Clear'!MVJ2)</f>
        <v/>
      </c>
      <c r="MUR13" s="146" t="str">
        <f>IF('Summary Clear'!MVK2=0,"",'Summary Clear'!MVK2)</f>
        <v/>
      </c>
      <c r="MUS13" s="146" t="str">
        <f>IF('Summary Clear'!MVL2=0,"",'Summary Clear'!MVL2)</f>
        <v/>
      </c>
      <c r="MUT13" s="146" t="str">
        <f>IF('Summary Clear'!MVM2=0,"",'Summary Clear'!MVM2)</f>
        <v/>
      </c>
      <c r="MUU13" s="146" t="str">
        <f>IF('Summary Clear'!MVN2=0,"",'Summary Clear'!MVN2)</f>
        <v/>
      </c>
      <c r="MUV13" s="146" t="str">
        <f>IF('Summary Clear'!MVO2=0,"",'Summary Clear'!MVO2)</f>
        <v/>
      </c>
      <c r="MUW13" s="146" t="str">
        <f>IF('Summary Clear'!MVP2=0,"",'Summary Clear'!MVP2)</f>
        <v/>
      </c>
      <c r="MUX13" s="146" t="str">
        <f>IF('Summary Clear'!MVQ2=0,"",'Summary Clear'!MVQ2)</f>
        <v/>
      </c>
      <c r="MUY13" s="146" t="str">
        <f>IF('Summary Clear'!MVR2=0,"",'Summary Clear'!MVR2)</f>
        <v/>
      </c>
      <c r="MUZ13" s="146" t="str">
        <f>IF('Summary Clear'!MVS2=0,"",'Summary Clear'!MVS2)</f>
        <v/>
      </c>
      <c r="MVA13" s="146" t="str">
        <f>IF('Summary Clear'!MVT2=0,"",'Summary Clear'!MVT2)</f>
        <v/>
      </c>
      <c r="MVB13" s="146" t="str">
        <f>IF('Summary Clear'!MVU2=0,"",'Summary Clear'!MVU2)</f>
        <v/>
      </c>
      <c r="MVC13" s="146" t="str">
        <f>IF('Summary Clear'!MVV2=0,"",'Summary Clear'!MVV2)</f>
        <v/>
      </c>
      <c r="MVD13" s="146" t="str">
        <f>IF('Summary Clear'!MVW2=0,"",'Summary Clear'!MVW2)</f>
        <v/>
      </c>
      <c r="MVE13" s="146" t="str">
        <f>IF('Summary Clear'!MVX2=0,"",'Summary Clear'!MVX2)</f>
        <v/>
      </c>
      <c r="MVF13" s="146" t="str">
        <f>IF('Summary Clear'!MVY2=0,"",'Summary Clear'!MVY2)</f>
        <v/>
      </c>
      <c r="MVG13" s="146" t="str">
        <f>IF('Summary Clear'!MVZ2=0,"",'Summary Clear'!MVZ2)</f>
        <v/>
      </c>
      <c r="MVH13" s="146" t="str">
        <f>IF('Summary Clear'!MWA2=0,"",'Summary Clear'!MWA2)</f>
        <v/>
      </c>
      <c r="MVI13" s="146" t="str">
        <f>IF('Summary Clear'!MWB2=0,"",'Summary Clear'!MWB2)</f>
        <v/>
      </c>
      <c r="MVJ13" s="146" t="str">
        <f>IF('Summary Clear'!MWC2=0,"",'Summary Clear'!MWC2)</f>
        <v/>
      </c>
      <c r="MVK13" s="146" t="str">
        <f>IF('Summary Clear'!MWD2=0,"",'Summary Clear'!MWD2)</f>
        <v/>
      </c>
      <c r="MVL13" s="146" t="str">
        <f>IF('Summary Clear'!MWE2=0,"",'Summary Clear'!MWE2)</f>
        <v/>
      </c>
      <c r="MVM13" s="146" t="str">
        <f>IF('Summary Clear'!MWF2=0,"",'Summary Clear'!MWF2)</f>
        <v/>
      </c>
      <c r="MVN13" s="146" t="str">
        <f>IF('Summary Clear'!MWG2=0,"",'Summary Clear'!MWG2)</f>
        <v/>
      </c>
      <c r="MVO13" s="146" t="str">
        <f>IF('Summary Clear'!MWH2=0,"",'Summary Clear'!MWH2)</f>
        <v/>
      </c>
      <c r="MVP13" s="146" t="str">
        <f>IF('Summary Clear'!MWI2=0,"",'Summary Clear'!MWI2)</f>
        <v/>
      </c>
      <c r="MVQ13" s="146" t="str">
        <f>IF('Summary Clear'!MWJ2=0,"",'Summary Clear'!MWJ2)</f>
        <v/>
      </c>
      <c r="MVR13" s="146" t="str">
        <f>IF('Summary Clear'!MWK2=0,"",'Summary Clear'!MWK2)</f>
        <v/>
      </c>
      <c r="MVS13" s="146" t="str">
        <f>IF('Summary Clear'!MWL2=0,"",'Summary Clear'!MWL2)</f>
        <v/>
      </c>
      <c r="MVT13" s="146" t="str">
        <f>IF('Summary Clear'!MWM2=0,"",'Summary Clear'!MWM2)</f>
        <v/>
      </c>
      <c r="MVU13" s="146" t="str">
        <f>IF('Summary Clear'!MWN2=0,"",'Summary Clear'!MWN2)</f>
        <v/>
      </c>
      <c r="MVV13" s="146" t="str">
        <f>IF('Summary Clear'!MWO2=0,"",'Summary Clear'!MWO2)</f>
        <v/>
      </c>
      <c r="MVW13" s="146" t="str">
        <f>IF('Summary Clear'!MWP2=0,"",'Summary Clear'!MWP2)</f>
        <v/>
      </c>
      <c r="MVX13" s="146" t="str">
        <f>IF('Summary Clear'!MWQ2=0,"",'Summary Clear'!MWQ2)</f>
        <v/>
      </c>
      <c r="MVY13" s="146" t="str">
        <f>IF('Summary Clear'!MWR2=0,"",'Summary Clear'!MWR2)</f>
        <v/>
      </c>
      <c r="MVZ13" s="146" t="str">
        <f>IF('Summary Clear'!MWS2=0,"",'Summary Clear'!MWS2)</f>
        <v/>
      </c>
      <c r="MWA13" s="146" t="str">
        <f>IF('Summary Clear'!MWT2=0,"",'Summary Clear'!MWT2)</f>
        <v/>
      </c>
      <c r="MWB13" s="146" t="str">
        <f>IF('Summary Clear'!MWU2=0,"",'Summary Clear'!MWU2)</f>
        <v/>
      </c>
      <c r="MWC13" s="146" t="str">
        <f>IF('Summary Clear'!MWV2=0,"",'Summary Clear'!MWV2)</f>
        <v/>
      </c>
      <c r="MWD13" s="146" t="str">
        <f>IF('Summary Clear'!MWW2=0,"",'Summary Clear'!MWW2)</f>
        <v/>
      </c>
      <c r="MWE13" s="146" t="str">
        <f>IF('Summary Clear'!MWX2=0,"",'Summary Clear'!MWX2)</f>
        <v/>
      </c>
      <c r="MWF13" s="146" t="str">
        <f>IF('Summary Clear'!MWY2=0,"",'Summary Clear'!MWY2)</f>
        <v/>
      </c>
      <c r="MWG13" s="146" t="str">
        <f>IF('Summary Clear'!MWZ2=0,"",'Summary Clear'!MWZ2)</f>
        <v/>
      </c>
      <c r="MWH13" s="146" t="str">
        <f>IF('Summary Clear'!MXA2=0,"",'Summary Clear'!MXA2)</f>
        <v/>
      </c>
      <c r="MWI13" s="146" t="str">
        <f>IF('Summary Clear'!MXB2=0,"",'Summary Clear'!MXB2)</f>
        <v/>
      </c>
      <c r="MWJ13" s="146" t="str">
        <f>IF('Summary Clear'!MXC2=0,"",'Summary Clear'!MXC2)</f>
        <v/>
      </c>
      <c r="MWK13" s="146" t="str">
        <f>IF('Summary Clear'!MXD2=0,"",'Summary Clear'!MXD2)</f>
        <v/>
      </c>
      <c r="MWL13" s="146" t="str">
        <f>IF('Summary Clear'!MXE2=0,"",'Summary Clear'!MXE2)</f>
        <v/>
      </c>
      <c r="MWM13" s="146" t="str">
        <f>IF('Summary Clear'!MXF2=0,"",'Summary Clear'!MXF2)</f>
        <v/>
      </c>
      <c r="MWN13" s="146" t="str">
        <f>IF('Summary Clear'!MXG2=0,"",'Summary Clear'!MXG2)</f>
        <v/>
      </c>
      <c r="MWO13" s="146" t="str">
        <f>IF('Summary Clear'!MXH2=0,"",'Summary Clear'!MXH2)</f>
        <v/>
      </c>
      <c r="MWP13" s="146" t="str">
        <f>IF('Summary Clear'!MXI2=0,"",'Summary Clear'!MXI2)</f>
        <v/>
      </c>
      <c r="MWQ13" s="146" t="str">
        <f>IF('Summary Clear'!MXJ2=0,"",'Summary Clear'!MXJ2)</f>
        <v/>
      </c>
      <c r="MWR13" s="146" t="str">
        <f>IF('Summary Clear'!MXK2=0,"",'Summary Clear'!MXK2)</f>
        <v/>
      </c>
      <c r="MWS13" s="146" t="str">
        <f>IF('Summary Clear'!MXL2=0,"",'Summary Clear'!MXL2)</f>
        <v/>
      </c>
      <c r="MWT13" s="146" t="str">
        <f>IF('Summary Clear'!MXM2=0,"",'Summary Clear'!MXM2)</f>
        <v/>
      </c>
      <c r="MWU13" s="146" t="str">
        <f>IF('Summary Clear'!MXN2=0,"",'Summary Clear'!MXN2)</f>
        <v/>
      </c>
      <c r="MWV13" s="146" t="str">
        <f>IF('Summary Clear'!MXO2=0,"",'Summary Clear'!MXO2)</f>
        <v/>
      </c>
      <c r="MWW13" s="146" t="str">
        <f>IF('Summary Clear'!MXP2=0,"",'Summary Clear'!MXP2)</f>
        <v/>
      </c>
      <c r="MWX13" s="146" t="str">
        <f>IF('Summary Clear'!MXQ2=0,"",'Summary Clear'!MXQ2)</f>
        <v/>
      </c>
      <c r="MWY13" s="146" t="str">
        <f>IF('Summary Clear'!MXR2=0,"",'Summary Clear'!MXR2)</f>
        <v/>
      </c>
      <c r="MWZ13" s="146" t="str">
        <f>IF('Summary Clear'!MXS2=0,"",'Summary Clear'!MXS2)</f>
        <v/>
      </c>
      <c r="MXA13" s="146" t="str">
        <f>IF('Summary Clear'!MXT2=0,"",'Summary Clear'!MXT2)</f>
        <v/>
      </c>
      <c r="MXB13" s="146" t="str">
        <f>IF('Summary Clear'!MXU2=0,"",'Summary Clear'!MXU2)</f>
        <v/>
      </c>
      <c r="MXC13" s="146" t="str">
        <f>IF('Summary Clear'!MXV2=0,"",'Summary Clear'!MXV2)</f>
        <v/>
      </c>
      <c r="MXD13" s="146" t="str">
        <f>IF('Summary Clear'!MXW2=0,"",'Summary Clear'!MXW2)</f>
        <v/>
      </c>
      <c r="MXE13" s="146" t="str">
        <f>IF('Summary Clear'!MXX2=0,"",'Summary Clear'!MXX2)</f>
        <v/>
      </c>
      <c r="MXF13" s="146" t="str">
        <f>IF('Summary Clear'!MXY2=0,"",'Summary Clear'!MXY2)</f>
        <v/>
      </c>
      <c r="MXG13" s="146" t="str">
        <f>IF('Summary Clear'!MXZ2=0,"",'Summary Clear'!MXZ2)</f>
        <v/>
      </c>
      <c r="MXH13" s="146" t="str">
        <f>IF('Summary Clear'!MYA2=0,"",'Summary Clear'!MYA2)</f>
        <v/>
      </c>
      <c r="MXI13" s="146" t="str">
        <f>IF('Summary Clear'!MYB2=0,"",'Summary Clear'!MYB2)</f>
        <v/>
      </c>
      <c r="MXJ13" s="146" t="str">
        <f>IF('Summary Clear'!MYC2=0,"",'Summary Clear'!MYC2)</f>
        <v/>
      </c>
      <c r="MXK13" s="146" t="str">
        <f>IF('Summary Clear'!MYD2=0,"",'Summary Clear'!MYD2)</f>
        <v/>
      </c>
      <c r="MXL13" s="146" t="str">
        <f>IF('Summary Clear'!MYE2=0,"",'Summary Clear'!MYE2)</f>
        <v/>
      </c>
      <c r="MXM13" s="146" t="str">
        <f>IF('Summary Clear'!MYF2=0,"",'Summary Clear'!MYF2)</f>
        <v/>
      </c>
      <c r="MXN13" s="146" t="str">
        <f>IF('Summary Clear'!MYG2=0,"",'Summary Clear'!MYG2)</f>
        <v/>
      </c>
      <c r="MXO13" s="146" t="str">
        <f>IF('Summary Clear'!MYH2=0,"",'Summary Clear'!MYH2)</f>
        <v/>
      </c>
      <c r="MXP13" s="146" t="str">
        <f>IF('Summary Clear'!MYI2=0,"",'Summary Clear'!MYI2)</f>
        <v/>
      </c>
      <c r="MXQ13" s="146" t="str">
        <f>IF('Summary Clear'!MYJ2=0,"",'Summary Clear'!MYJ2)</f>
        <v/>
      </c>
      <c r="MXR13" s="146" t="str">
        <f>IF('Summary Clear'!MYK2=0,"",'Summary Clear'!MYK2)</f>
        <v/>
      </c>
      <c r="MXS13" s="146" t="str">
        <f>IF('Summary Clear'!MYL2=0,"",'Summary Clear'!MYL2)</f>
        <v/>
      </c>
      <c r="MXT13" s="146" t="str">
        <f>IF('Summary Clear'!MYM2=0,"",'Summary Clear'!MYM2)</f>
        <v/>
      </c>
      <c r="MXU13" s="146" t="str">
        <f>IF('Summary Clear'!MYN2=0,"",'Summary Clear'!MYN2)</f>
        <v/>
      </c>
      <c r="MXV13" s="146" t="str">
        <f>IF('Summary Clear'!MYO2=0,"",'Summary Clear'!MYO2)</f>
        <v/>
      </c>
      <c r="MXW13" s="146" t="str">
        <f>IF('Summary Clear'!MYP2=0,"",'Summary Clear'!MYP2)</f>
        <v/>
      </c>
      <c r="MXX13" s="146" t="str">
        <f>IF('Summary Clear'!MYQ2=0,"",'Summary Clear'!MYQ2)</f>
        <v/>
      </c>
      <c r="MXY13" s="146" t="str">
        <f>IF('Summary Clear'!MYR2=0,"",'Summary Clear'!MYR2)</f>
        <v/>
      </c>
      <c r="MXZ13" s="146" t="str">
        <f>IF('Summary Clear'!MYS2=0,"",'Summary Clear'!MYS2)</f>
        <v/>
      </c>
      <c r="MYA13" s="146" t="str">
        <f>IF('Summary Clear'!MYT2=0,"",'Summary Clear'!MYT2)</f>
        <v/>
      </c>
      <c r="MYB13" s="146" t="str">
        <f>IF('Summary Clear'!MYU2=0,"",'Summary Clear'!MYU2)</f>
        <v/>
      </c>
      <c r="MYC13" s="146" t="str">
        <f>IF('Summary Clear'!MYV2=0,"",'Summary Clear'!MYV2)</f>
        <v/>
      </c>
      <c r="MYD13" s="146" t="str">
        <f>IF('Summary Clear'!MYW2=0,"",'Summary Clear'!MYW2)</f>
        <v/>
      </c>
      <c r="MYE13" s="146" t="str">
        <f>IF('Summary Clear'!MYX2=0,"",'Summary Clear'!MYX2)</f>
        <v/>
      </c>
      <c r="MYF13" s="146" t="str">
        <f>IF('Summary Clear'!MYY2=0,"",'Summary Clear'!MYY2)</f>
        <v/>
      </c>
      <c r="MYG13" s="146" t="str">
        <f>IF('Summary Clear'!MYZ2=0,"",'Summary Clear'!MYZ2)</f>
        <v/>
      </c>
      <c r="MYH13" s="146" t="str">
        <f>IF('Summary Clear'!MZA2=0,"",'Summary Clear'!MZA2)</f>
        <v/>
      </c>
      <c r="MYI13" s="146" t="str">
        <f>IF('Summary Clear'!MZB2=0,"",'Summary Clear'!MZB2)</f>
        <v/>
      </c>
      <c r="MYJ13" s="146" t="str">
        <f>IF('Summary Clear'!MZC2=0,"",'Summary Clear'!MZC2)</f>
        <v/>
      </c>
      <c r="MYK13" s="146" t="str">
        <f>IF('Summary Clear'!MZD2=0,"",'Summary Clear'!MZD2)</f>
        <v/>
      </c>
      <c r="MYL13" s="146" t="str">
        <f>IF('Summary Clear'!MZE2=0,"",'Summary Clear'!MZE2)</f>
        <v/>
      </c>
      <c r="MYM13" s="146" t="str">
        <f>IF('Summary Clear'!MZF2=0,"",'Summary Clear'!MZF2)</f>
        <v/>
      </c>
      <c r="MYN13" s="146" t="str">
        <f>IF('Summary Clear'!MZG2=0,"",'Summary Clear'!MZG2)</f>
        <v/>
      </c>
      <c r="MYO13" s="146" t="str">
        <f>IF('Summary Clear'!MZH2=0,"",'Summary Clear'!MZH2)</f>
        <v/>
      </c>
      <c r="MYP13" s="146" t="str">
        <f>IF('Summary Clear'!MZI2=0,"",'Summary Clear'!MZI2)</f>
        <v/>
      </c>
      <c r="MYQ13" s="146" t="str">
        <f>IF('Summary Clear'!MZJ2=0,"",'Summary Clear'!MZJ2)</f>
        <v/>
      </c>
      <c r="MYR13" s="146" t="str">
        <f>IF('Summary Clear'!MZK2=0,"",'Summary Clear'!MZK2)</f>
        <v/>
      </c>
      <c r="MYS13" s="146" t="str">
        <f>IF('Summary Clear'!MZL2=0,"",'Summary Clear'!MZL2)</f>
        <v/>
      </c>
      <c r="MYT13" s="146" t="str">
        <f>IF('Summary Clear'!MZM2=0,"",'Summary Clear'!MZM2)</f>
        <v/>
      </c>
      <c r="MYU13" s="146" t="str">
        <f>IF('Summary Clear'!MZN2=0,"",'Summary Clear'!MZN2)</f>
        <v/>
      </c>
      <c r="MYV13" s="146" t="str">
        <f>IF('Summary Clear'!MZO2=0,"",'Summary Clear'!MZO2)</f>
        <v/>
      </c>
      <c r="MYW13" s="146" t="str">
        <f>IF('Summary Clear'!MZP2=0,"",'Summary Clear'!MZP2)</f>
        <v/>
      </c>
      <c r="MYX13" s="146" t="str">
        <f>IF('Summary Clear'!MZQ2=0,"",'Summary Clear'!MZQ2)</f>
        <v/>
      </c>
      <c r="MYY13" s="146" t="str">
        <f>IF('Summary Clear'!MZR2=0,"",'Summary Clear'!MZR2)</f>
        <v/>
      </c>
      <c r="MYZ13" s="146" t="str">
        <f>IF('Summary Clear'!MZS2=0,"",'Summary Clear'!MZS2)</f>
        <v/>
      </c>
      <c r="MZA13" s="146" t="str">
        <f>IF('Summary Clear'!MZT2=0,"",'Summary Clear'!MZT2)</f>
        <v/>
      </c>
      <c r="MZB13" s="146" t="str">
        <f>IF('Summary Clear'!MZU2=0,"",'Summary Clear'!MZU2)</f>
        <v/>
      </c>
      <c r="MZC13" s="146" t="str">
        <f>IF('Summary Clear'!MZV2=0,"",'Summary Clear'!MZV2)</f>
        <v/>
      </c>
      <c r="MZD13" s="146" t="str">
        <f>IF('Summary Clear'!MZW2=0,"",'Summary Clear'!MZW2)</f>
        <v/>
      </c>
      <c r="MZE13" s="146" t="str">
        <f>IF('Summary Clear'!MZX2=0,"",'Summary Clear'!MZX2)</f>
        <v/>
      </c>
      <c r="MZF13" s="146" t="str">
        <f>IF('Summary Clear'!MZY2=0,"",'Summary Clear'!MZY2)</f>
        <v/>
      </c>
      <c r="MZG13" s="146" t="str">
        <f>IF('Summary Clear'!MZZ2=0,"",'Summary Clear'!MZZ2)</f>
        <v/>
      </c>
      <c r="MZH13" s="146" t="str">
        <f>IF('Summary Clear'!NAA2=0,"",'Summary Clear'!NAA2)</f>
        <v/>
      </c>
      <c r="MZI13" s="146" t="str">
        <f>IF('Summary Clear'!NAB2=0,"",'Summary Clear'!NAB2)</f>
        <v/>
      </c>
      <c r="MZJ13" s="146" t="str">
        <f>IF('Summary Clear'!NAC2=0,"",'Summary Clear'!NAC2)</f>
        <v/>
      </c>
      <c r="MZK13" s="146" t="str">
        <f>IF('Summary Clear'!NAD2=0,"",'Summary Clear'!NAD2)</f>
        <v/>
      </c>
      <c r="MZL13" s="146" t="str">
        <f>IF('Summary Clear'!NAE2=0,"",'Summary Clear'!NAE2)</f>
        <v/>
      </c>
      <c r="MZM13" s="146" t="str">
        <f>IF('Summary Clear'!NAF2=0,"",'Summary Clear'!NAF2)</f>
        <v/>
      </c>
      <c r="MZN13" s="146" t="str">
        <f>IF('Summary Clear'!NAG2=0,"",'Summary Clear'!NAG2)</f>
        <v/>
      </c>
      <c r="MZO13" s="146" t="str">
        <f>IF('Summary Clear'!NAH2=0,"",'Summary Clear'!NAH2)</f>
        <v/>
      </c>
      <c r="MZP13" s="146" t="str">
        <f>IF('Summary Clear'!NAI2=0,"",'Summary Clear'!NAI2)</f>
        <v/>
      </c>
      <c r="MZQ13" s="146" t="str">
        <f>IF('Summary Clear'!NAJ2=0,"",'Summary Clear'!NAJ2)</f>
        <v/>
      </c>
      <c r="MZR13" s="146" t="str">
        <f>IF('Summary Clear'!NAK2=0,"",'Summary Clear'!NAK2)</f>
        <v/>
      </c>
      <c r="MZS13" s="146" t="str">
        <f>IF('Summary Clear'!NAL2=0,"",'Summary Clear'!NAL2)</f>
        <v/>
      </c>
      <c r="MZT13" s="146" t="str">
        <f>IF('Summary Clear'!NAM2=0,"",'Summary Clear'!NAM2)</f>
        <v/>
      </c>
      <c r="MZU13" s="146" t="str">
        <f>IF('Summary Clear'!NAN2=0,"",'Summary Clear'!NAN2)</f>
        <v/>
      </c>
      <c r="MZV13" s="146" t="str">
        <f>IF('Summary Clear'!NAO2=0,"",'Summary Clear'!NAO2)</f>
        <v/>
      </c>
      <c r="MZW13" s="146" t="str">
        <f>IF('Summary Clear'!NAP2=0,"",'Summary Clear'!NAP2)</f>
        <v/>
      </c>
      <c r="MZX13" s="146" t="str">
        <f>IF('Summary Clear'!NAQ2=0,"",'Summary Clear'!NAQ2)</f>
        <v/>
      </c>
      <c r="MZY13" s="146" t="str">
        <f>IF('Summary Clear'!NAR2=0,"",'Summary Clear'!NAR2)</f>
        <v/>
      </c>
      <c r="MZZ13" s="146" t="str">
        <f>IF('Summary Clear'!NAS2=0,"",'Summary Clear'!NAS2)</f>
        <v/>
      </c>
      <c r="NAA13" s="146" t="str">
        <f>IF('Summary Clear'!NAT2=0,"",'Summary Clear'!NAT2)</f>
        <v/>
      </c>
      <c r="NAB13" s="146" t="str">
        <f>IF('Summary Clear'!NAU2=0,"",'Summary Clear'!NAU2)</f>
        <v/>
      </c>
      <c r="NAC13" s="146" t="str">
        <f>IF('Summary Clear'!NAV2=0,"",'Summary Clear'!NAV2)</f>
        <v/>
      </c>
      <c r="NAD13" s="146" t="str">
        <f>IF('Summary Clear'!NAW2=0,"",'Summary Clear'!NAW2)</f>
        <v/>
      </c>
      <c r="NAE13" s="146" t="str">
        <f>IF('Summary Clear'!NAX2=0,"",'Summary Clear'!NAX2)</f>
        <v/>
      </c>
      <c r="NAF13" s="146" t="str">
        <f>IF('Summary Clear'!NAY2=0,"",'Summary Clear'!NAY2)</f>
        <v/>
      </c>
      <c r="NAG13" s="146" t="str">
        <f>IF('Summary Clear'!NAZ2=0,"",'Summary Clear'!NAZ2)</f>
        <v/>
      </c>
      <c r="NAH13" s="146" t="str">
        <f>IF('Summary Clear'!NBA2=0,"",'Summary Clear'!NBA2)</f>
        <v/>
      </c>
      <c r="NAI13" s="146" t="str">
        <f>IF('Summary Clear'!NBB2=0,"",'Summary Clear'!NBB2)</f>
        <v/>
      </c>
      <c r="NAJ13" s="146" t="str">
        <f>IF('Summary Clear'!NBC2=0,"",'Summary Clear'!NBC2)</f>
        <v/>
      </c>
      <c r="NAK13" s="146" t="str">
        <f>IF('Summary Clear'!NBD2=0,"",'Summary Clear'!NBD2)</f>
        <v/>
      </c>
      <c r="NAL13" s="146" t="str">
        <f>IF('Summary Clear'!NBE2=0,"",'Summary Clear'!NBE2)</f>
        <v/>
      </c>
      <c r="NAM13" s="146" t="str">
        <f>IF('Summary Clear'!NBF2=0,"",'Summary Clear'!NBF2)</f>
        <v/>
      </c>
      <c r="NAN13" s="146" t="str">
        <f>IF('Summary Clear'!NBG2=0,"",'Summary Clear'!NBG2)</f>
        <v/>
      </c>
      <c r="NAO13" s="146" t="str">
        <f>IF('Summary Clear'!NBH2=0,"",'Summary Clear'!NBH2)</f>
        <v/>
      </c>
      <c r="NAP13" s="146" t="str">
        <f>IF('Summary Clear'!NBI2=0,"",'Summary Clear'!NBI2)</f>
        <v/>
      </c>
      <c r="NAQ13" s="146" t="str">
        <f>IF('Summary Clear'!NBJ2=0,"",'Summary Clear'!NBJ2)</f>
        <v/>
      </c>
      <c r="NAR13" s="146" t="str">
        <f>IF('Summary Clear'!NBK2=0,"",'Summary Clear'!NBK2)</f>
        <v/>
      </c>
      <c r="NAS13" s="146" t="str">
        <f>IF('Summary Clear'!NBL2=0,"",'Summary Clear'!NBL2)</f>
        <v/>
      </c>
      <c r="NAT13" s="146" t="str">
        <f>IF('Summary Clear'!NBM2=0,"",'Summary Clear'!NBM2)</f>
        <v/>
      </c>
      <c r="NAU13" s="146" t="str">
        <f>IF('Summary Clear'!NBN2=0,"",'Summary Clear'!NBN2)</f>
        <v/>
      </c>
      <c r="NAV13" s="146" t="str">
        <f>IF('Summary Clear'!NBO2=0,"",'Summary Clear'!NBO2)</f>
        <v/>
      </c>
      <c r="NAW13" s="146" t="str">
        <f>IF('Summary Clear'!NBP2=0,"",'Summary Clear'!NBP2)</f>
        <v/>
      </c>
      <c r="NAX13" s="146" t="str">
        <f>IF('Summary Clear'!NBQ2=0,"",'Summary Clear'!NBQ2)</f>
        <v/>
      </c>
      <c r="NAY13" s="146" t="str">
        <f>IF('Summary Clear'!NBR2=0,"",'Summary Clear'!NBR2)</f>
        <v/>
      </c>
      <c r="NAZ13" s="146" t="str">
        <f>IF('Summary Clear'!NBS2=0,"",'Summary Clear'!NBS2)</f>
        <v/>
      </c>
      <c r="NBA13" s="146" t="str">
        <f>IF('Summary Clear'!NBT2=0,"",'Summary Clear'!NBT2)</f>
        <v/>
      </c>
      <c r="NBB13" s="146" t="str">
        <f>IF('Summary Clear'!NBU2=0,"",'Summary Clear'!NBU2)</f>
        <v/>
      </c>
      <c r="NBC13" s="146" t="str">
        <f>IF('Summary Clear'!NBV2=0,"",'Summary Clear'!NBV2)</f>
        <v/>
      </c>
      <c r="NBD13" s="146" t="str">
        <f>IF('Summary Clear'!NBW2=0,"",'Summary Clear'!NBW2)</f>
        <v/>
      </c>
      <c r="NBE13" s="146" t="str">
        <f>IF('Summary Clear'!NBX2=0,"",'Summary Clear'!NBX2)</f>
        <v/>
      </c>
      <c r="NBF13" s="146" t="str">
        <f>IF('Summary Clear'!NBY2=0,"",'Summary Clear'!NBY2)</f>
        <v/>
      </c>
      <c r="NBG13" s="146" t="str">
        <f>IF('Summary Clear'!NBZ2=0,"",'Summary Clear'!NBZ2)</f>
        <v/>
      </c>
      <c r="NBH13" s="146" t="str">
        <f>IF('Summary Clear'!NCA2=0,"",'Summary Clear'!NCA2)</f>
        <v/>
      </c>
      <c r="NBI13" s="146" t="str">
        <f>IF('Summary Clear'!NCB2=0,"",'Summary Clear'!NCB2)</f>
        <v/>
      </c>
      <c r="NBJ13" s="146" t="str">
        <f>IF('Summary Clear'!NCC2=0,"",'Summary Clear'!NCC2)</f>
        <v/>
      </c>
      <c r="NBK13" s="146" t="str">
        <f>IF('Summary Clear'!NCD2=0,"",'Summary Clear'!NCD2)</f>
        <v/>
      </c>
      <c r="NBL13" s="146" t="str">
        <f>IF('Summary Clear'!NCE2=0,"",'Summary Clear'!NCE2)</f>
        <v/>
      </c>
      <c r="NBM13" s="146" t="str">
        <f>IF('Summary Clear'!NCF2=0,"",'Summary Clear'!NCF2)</f>
        <v/>
      </c>
      <c r="NBN13" s="146" t="str">
        <f>IF('Summary Clear'!NCG2=0,"",'Summary Clear'!NCG2)</f>
        <v/>
      </c>
      <c r="NBO13" s="146" t="str">
        <f>IF('Summary Clear'!NCH2=0,"",'Summary Clear'!NCH2)</f>
        <v/>
      </c>
      <c r="NBP13" s="146" t="str">
        <f>IF('Summary Clear'!NCI2=0,"",'Summary Clear'!NCI2)</f>
        <v/>
      </c>
      <c r="NBQ13" s="146" t="str">
        <f>IF('Summary Clear'!NCJ2=0,"",'Summary Clear'!NCJ2)</f>
        <v/>
      </c>
      <c r="NBR13" s="146" t="str">
        <f>IF('Summary Clear'!NCK2=0,"",'Summary Clear'!NCK2)</f>
        <v/>
      </c>
      <c r="NBS13" s="146" t="str">
        <f>IF('Summary Clear'!NCL2=0,"",'Summary Clear'!NCL2)</f>
        <v/>
      </c>
      <c r="NBT13" s="146" t="str">
        <f>IF('Summary Clear'!NCM2=0,"",'Summary Clear'!NCM2)</f>
        <v/>
      </c>
      <c r="NBU13" s="146" t="str">
        <f>IF('Summary Clear'!NCN2=0,"",'Summary Clear'!NCN2)</f>
        <v/>
      </c>
      <c r="NBV13" s="146" t="str">
        <f>IF('Summary Clear'!NCO2=0,"",'Summary Clear'!NCO2)</f>
        <v/>
      </c>
      <c r="NBW13" s="146" t="str">
        <f>IF('Summary Clear'!NCP2=0,"",'Summary Clear'!NCP2)</f>
        <v/>
      </c>
      <c r="NBX13" s="146" t="str">
        <f>IF('Summary Clear'!NCQ2=0,"",'Summary Clear'!NCQ2)</f>
        <v/>
      </c>
      <c r="NBY13" s="146" t="str">
        <f>IF('Summary Clear'!NCR2=0,"",'Summary Clear'!NCR2)</f>
        <v/>
      </c>
      <c r="NBZ13" s="146" t="str">
        <f>IF('Summary Clear'!NCS2=0,"",'Summary Clear'!NCS2)</f>
        <v/>
      </c>
      <c r="NCA13" s="146" t="str">
        <f>IF('Summary Clear'!NCT2=0,"",'Summary Clear'!NCT2)</f>
        <v/>
      </c>
      <c r="NCB13" s="146" t="str">
        <f>IF('Summary Clear'!NCU2=0,"",'Summary Clear'!NCU2)</f>
        <v/>
      </c>
      <c r="NCC13" s="146" t="str">
        <f>IF('Summary Clear'!NCV2=0,"",'Summary Clear'!NCV2)</f>
        <v/>
      </c>
      <c r="NCD13" s="146" t="str">
        <f>IF('Summary Clear'!NCW2=0,"",'Summary Clear'!NCW2)</f>
        <v/>
      </c>
      <c r="NCE13" s="146" t="str">
        <f>IF('Summary Clear'!NCX2=0,"",'Summary Clear'!NCX2)</f>
        <v/>
      </c>
      <c r="NCF13" s="146" t="str">
        <f>IF('Summary Clear'!NCY2=0,"",'Summary Clear'!NCY2)</f>
        <v/>
      </c>
      <c r="NCG13" s="146" t="str">
        <f>IF('Summary Clear'!NCZ2=0,"",'Summary Clear'!NCZ2)</f>
        <v/>
      </c>
      <c r="NCH13" s="146" t="str">
        <f>IF('Summary Clear'!NDA2=0,"",'Summary Clear'!NDA2)</f>
        <v/>
      </c>
      <c r="NCI13" s="146" t="str">
        <f>IF('Summary Clear'!NDB2=0,"",'Summary Clear'!NDB2)</f>
        <v/>
      </c>
      <c r="NCJ13" s="146" t="str">
        <f>IF('Summary Clear'!NDC2=0,"",'Summary Clear'!NDC2)</f>
        <v/>
      </c>
      <c r="NCK13" s="146" t="str">
        <f>IF('Summary Clear'!NDD2=0,"",'Summary Clear'!NDD2)</f>
        <v/>
      </c>
      <c r="NCL13" s="146" t="str">
        <f>IF('Summary Clear'!NDE2=0,"",'Summary Clear'!NDE2)</f>
        <v/>
      </c>
      <c r="NCM13" s="146" t="str">
        <f>IF('Summary Clear'!NDF2=0,"",'Summary Clear'!NDF2)</f>
        <v/>
      </c>
      <c r="NCN13" s="146" t="str">
        <f>IF('Summary Clear'!NDG2=0,"",'Summary Clear'!NDG2)</f>
        <v/>
      </c>
      <c r="NCO13" s="146" t="str">
        <f>IF('Summary Clear'!NDH2=0,"",'Summary Clear'!NDH2)</f>
        <v/>
      </c>
      <c r="NCP13" s="146" t="str">
        <f>IF('Summary Clear'!NDI2=0,"",'Summary Clear'!NDI2)</f>
        <v/>
      </c>
      <c r="NCQ13" s="146" t="str">
        <f>IF('Summary Clear'!NDJ2=0,"",'Summary Clear'!NDJ2)</f>
        <v/>
      </c>
      <c r="NCR13" s="146" t="str">
        <f>IF('Summary Clear'!NDK2=0,"",'Summary Clear'!NDK2)</f>
        <v/>
      </c>
      <c r="NCS13" s="146" t="str">
        <f>IF('Summary Clear'!NDL2=0,"",'Summary Clear'!NDL2)</f>
        <v/>
      </c>
      <c r="NCT13" s="146" t="str">
        <f>IF('Summary Clear'!NDM2=0,"",'Summary Clear'!NDM2)</f>
        <v/>
      </c>
      <c r="NCU13" s="146" t="str">
        <f>IF('Summary Clear'!NDN2=0,"",'Summary Clear'!NDN2)</f>
        <v/>
      </c>
      <c r="NCV13" s="146" t="str">
        <f>IF('Summary Clear'!NDO2=0,"",'Summary Clear'!NDO2)</f>
        <v/>
      </c>
      <c r="NCW13" s="146" t="str">
        <f>IF('Summary Clear'!NDP2=0,"",'Summary Clear'!NDP2)</f>
        <v/>
      </c>
      <c r="NCX13" s="146" t="str">
        <f>IF('Summary Clear'!NDQ2=0,"",'Summary Clear'!NDQ2)</f>
        <v/>
      </c>
      <c r="NCY13" s="146" t="str">
        <f>IF('Summary Clear'!NDR2=0,"",'Summary Clear'!NDR2)</f>
        <v/>
      </c>
      <c r="NCZ13" s="146" t="str">
        <f>IF('Summary Clear'!NDS2=0,"",'Summary Clear'!NDS2)</f>
        <v/>
      </c>
      <c r="NDA13" s="146" t="str">
        <f>IF('Summary Clear'!NDT2=0,"",'Summary Clear'!NDT2)</f>
        <v/>
      </c>
      <c r="NDB13" s="146" t="str">
        <f>IF('Summary Clear'!NDU2=0,"",'Summary Clear'!NDU2)</f>
        <v/>
      </c>
      <c r="NDC13" s="146" t="str">
        <f>IF('Summary Clear'!NDV2=0,"",'Summary Clear'!NDV2)</f>
        <v/>
      </c>
      <c r="NDD13" s="146" t="str">
        <f>IF('Summary Clear'!NDW2=0,"",'Summary Clear'!NDW2)</f>
        <v/>
      </c>
      <c r="NDE13" s="146" t="str">
        <f>IF('Summary Clear'!NDX2=0,"",'Summary Clear'!NDX2)</f>
        <v/>
      </c>
      <c r="NDF13" s="146" t="str">
        <f>IF('Summary Clear'!NDY2=0,"",'Summary Clear'!NDY2)</f>
        <v/>
      </c>
      <c r="NDG13" s="146" t="str">
        <f>IF('Summary Clear'!NDZ2=0,"",'Summary Clear'!NDZ2)</f>
        <v/>
      </c>
      <c r="NDH13" s="146" t="str">
        <f>IF('Summary Clear'!NEA2=0,"",'Summary Clear'!NEA2)</f>
        <v/>
      </c>
      <c r="NDI13" s="146" t="str">
        <f>IF('Summary Clear'!NEB2=0,"",'Summary Clear'!NEB2)</f>
        <v/>
      </c>
      <c r="NDJ13" s="146" t="str">
        <f>IF('Summary Clear'!NEC2=0,"",'Summary Clear'!NEC2)</f>
        <v/>
      </c>
      <c r="NDK13" s="146" t="str">
        <f>IF('Summary Clear'!NED2=0,"",'Summary Clear'!NED2)</f>
        <v/>
      </c>
      <c r="NDL13" s="146" t="str">
        <f>IF('Summary Clear'!NEE2=0,"",'Summary Clear'!NEE2)</f>
        <v/>
      </c>
      <c r="NDM13" s="146" t="str">
        <f>IF('Summary Clear'!NEF2=0,"",'Summary Clear'!NEF2)</f>
        <v/>
      </c>
      <c r="NDN13" s="146" t="str">
        <f>IF('Summary Clear'!NEG2=0,"",'Summary Clear'!NEG2)</f>
        <v/>
      </c>
      <c r="NDO13" s="146" t="str">
        <f>IF('Summary Clear'!NEH2=0,"",'Summary Clear'!NEH2)</f>
        <v/>
      </c>
      <c r="NDP13" s="146" t="str">
        <f>IF('Summary Clear'!NEI2=0,"",'Summary Clear'!NEI2)</f>
        <v/>
      </c>
      <c r="NDQ13" s="146" t="str">
        <f>IF('Summary Clear'!NEJ2=0,"",'Summary Clear'!NEJ2)</f>
        <v/>
      </c>
      <c r="NDR13" s="146" t="str">
        <f>IF('Summary Clear'!NEK2=0,"",'Summary Clear'!NEK2)</f>
        <v/>
      </c>
      <c r="NDS13" s="146" t="str">
        <f>IF('Summary Clear'!NEL2=0,"",'Summary Clear'!NEL2)</f>
        <v/>
      </c>
      <c r="NDT13" s="146" t="str">
        <f>IF('Summary Clear'!NEM2=0,"",'Summary Clear'!NEM2)</f>
        <v/>
      </c>
      <c r="NDU13" s="146" t="str">
        <f>IF('Summary Clear'!NEN2=0,"",'Summary Clear'!NEN2)</f>
        <v/>
      </c>
      <c r="NDV13" s="146" t="str">
        <f>IF('Summary Clear'!NEO2=0,"",'Summary Clear'!NEO2)</f>
        <v/>
      </c>
      <c r="NDW13" s="146" t="str">
        <f>IF('Summary Clear'!NEP2=0,"",'Summary Clear'!NEP2)</f>
        <v/>
      </c>
      <c r="NDX13" s="146" t="str">
        <f>IF('Summary Clear'!NEQ2=0,"",'Summary Clear'!NEQ2)</f>
        <v/>
      </c>
      <c r="NDY13" s="146" t="str">
        <f>IF('Summary Clear'!NER2=0,"",'Summary Clear'!NER2)</f>
        <v/>
      </c>
      <c r="NDZ13" s="146" t="str">
        <f>IF('Summary Clear'!NES2=0,"",'Summary Clear'!NES2)</f>
        <v/>
      </c>
      <c r="NEA13" s="146" t="str">
        <f>IF('Summary Clear'!NET2=0,"",'Summary Clear'!NET2)</f>
        <v/>
      </c>
      <c r="NEB13" s="146" t="str">
        <f>IF('Summary Clear'!NEU2=0,"",'Summary Clear'!NEU2)</f>
        <v/>
      </c>
      <c r="NEC13" s="146" t="str">
        <f>IF('Summary Clear'!NEV2=0,"",'Summary Clear'!NEV2)</f>
        <v/>
      </c>
      <c r="NED13" s="146" t="str">
        <f>IF('Summary Clear'!NEW2=0,"",'Summary Clear'!NEW2)</f>
        <v/>
      </c>
      <c r="NEE13" s="146" t="str">
        <f>IF('Summary Clear'!NEX2=0,"",'Summary Clear'!NEX2)</f>
        <v/>
      </c>
      <c r="NEF13" s="146" t="str">
        <f>IF('Summary Clear'!NEY2=0,"",'Summary Clear'!NEY2)</f>
        <v/>
      </c>
      <c r="NEG13" s="146" t="str">
        <f>IF('Summary Clear'!NEZ2=0,"",'Summary Clear'!NEZ2)</f>
        <v/>
      </c>
      <c r="NEH13" s="146" t="str">
        <f>IF('Summary Clear'!NFA2=0,"",'Summary Clear'!NFA2)</f>
        <v/>
      </c>
      <c r="NEI13" s="146" t="str">
        <f>IF('Summary Clear'!NFB2=0,"",'Summary Clear'!NFB2)</f>
        <v/>
      </c>
      <c r="NEJ13" s="146" t="str">
        <f>IF('Summary Clear'!NFC2=0,"",'Summary Clear'!NFC2)</f>
        <v/>
      </c>
      <c r="NEK13" s="146" t="str">
        <f>IF('Summary Clear'!NFD2=0,"",'Summary Clear'!NFD2)</f>
        <v/>
      </c>
      <c r="NEL13" s="146" t="str">
        <f>IF('Summary Clear'!NFE2=0,"",'Summary Clear'!NFE2)</f>
        <v/>
      </c>
      <c r="NEM13" s="146" t="str">
        <f>IF('Summary Clear'!NFF2=0,"",'Summary Clear'!NFF2)</f>
        <v/>
      </c>
      <c r="NEN13" s="146" t="str">
        <f>IF('Summary Clear'!NFG2=0,"",'Summary Clear'!NFG2)</f>
        <v/>
      </c>
      <c r="NEO13" s="146" t="str">
        <f>IF('Summary Clear'!NFH2=0,"",'Summary Clear'!NFH2)</f>
        <v/>
      </c>
      <c r="NEP13" s="146" t="str">
        <f>IF('Summary Clear'!NFI2=0,"",'Summary Clear'!NFI2)</f>
        <v/>
      </c>
      <c r="NEQ13" s="146" t="str">
        <f>IF('Summary Clear'!NFJ2=0,"",'Summary Clear'!NFJ2)</f>
        <v/>
      </c>
      <c r="NER13" s="146" t="str">
        <f>IF('Summary Clear'!NFK2=0,"",'Summary Clear'!NFK2)</f>
        <v/>
      </c>
      <c r="NES13" s="146" t="str">
        <f>IF('Summary Clear'!NFL2=0,"",'Summary Clear'!NFL2)</f>
        <v/>
      </c>
      <c r="NET13" s="146" t="str">
        <f>IF('Summary Clear'!NFM2=0,"",'Summary Clear'!NFM2)</f>
        <v/>
      </c>
      <c r="NEU13" s="146" t="str">
        <f>IF('Summary Clear'!NFN2=0,"",'Summary Clear'!NFN2)</f>
        <v/>
      </c>
      <c r="NEV13" s="146" t="str">
        <f>IF('Summary Clear'!NFO2=0,"",'Summary Clear'!NFO2)</f>
        <v/>
      </c>
      <c r="NEW13" s="146" t="str">
        <f>IF('Summary Clear'!NFP2=0,"",'Summary Clear'!NFP2)</f>
        <v/>
      </c>
      <c r="NEX13" s="146" t="str">
        <f>IF('Summary Clear'!NFQ2=0,"",'Summary Clear'!NFQ2)</f>
        <v/>
      </c>
      <c r="NEY13" s="146" t="str">
        <f>IF('Summary Clear'!NFR2=0,"",'Summary Clear'!NFR2)</f>
        <v/>
      </c>
      <c r="NEZ13" s="146" t="str">
        <f>IF('Summary Clear'!NFS2=0,"",'Summary Clear'!NFS2)</f>
        <v/>
      </c>
      <c r="NFA13" s="146" t="str">
        <f>IF('Summary Clear'!NFT2=0,"",'Summary Clear'!NFT2)</f>
        <v/>
      </c>
      <c r="NFB13" s="146" t="str">
        <f>IF('Summary Clear'!NFU2=0,"",'Summary Clear'!NFU2)</f>
        <v/>
      </c>
      <c r="NFC13" s="146" t="str">
        <f>IF('Summary Clear'!NFV2=0,"",'Summary Clear'!NFV2)</f>
        <v/>
      </c>
      <c r="NFD13" s="146" t="str">
        <f>IF('Summary Clear'!NFW2=0,"",'Summary Clear'!NFW2)</f>
        <v/>
      </c>
      <c r="NFE13" s="146" t="str">
        <f>IF('Summary Clear'!NFX2=0,"",'Summary Clear'!NFX2)</f>
        <v/>
      </c>
      <c r="NFF13" s="146" t="str">
        <f>IF('Summary Clear'!NFY2=0,"",'Summary Clear'!NFY2)</f>
        <v/>
      </c>
      <c r="NFG13" s="146" t="str">
        <f>IF('Summary Clear'!NFZ2=0,"",'Summary Clear'!NFZ2)</f>
        <v/>
      </c>
      <c r="NFH13" s="146" t="str">
        <f>IF('Summary Clear'!NGA2=0,"",'Summary Clear'!NGA2)</f>
        <v/>
      </c>
      <c r="NFI13" s="146" t="str">
        <f>IF('Summary Clear'!NGB2=0,"",'Summary Clear'!NGB2)</f>
        <v/>
      </c>
      <c r="NFJ13" s="146" t="str">
        <f>IF('Summary Clear'!NGC2=0,"",'Summary Clear'!NGC2)</f>
        <v/>
      </c>
      <c r="NFK13" s="146" t="str">
        <f>IF('Summary Clear'!NGD2=0,"",'Summary Clear'!NGD2)</f>
        <v/>
      </c>
      <c r="NFL13" s="146" t="str">
        <f>IF('Summary Clear'!NGE2=0,"",'Summary Clear'!NGE2)</f>
        <v/>
      </c>
      <c r="NFM13" s="146" t="str">
        <f>IF('Summary Clear'!NGF2=0,"",'Summary Clear'!NGF2)</f>
        <v/>
      </c>
      <c r="NFN13" s="146" t="str">
        <f>IF('Summary Clear'!NGG2=0,"",'Summary Clear'!NGG2)</f>
        <v/>
      </c>
      <c r="NFO13" s="146" t="str">
        <f>IF('Summary Clear'!NGH2=0,"",'Summary Clear'!NGH2)</f>
        <v/>
      </c>
      <c r="NFP13" s="146" t="str">
        <f>IF('Summary Clear'!NGI2=0,"",'Summary Clear'!NGI2)</f>
        <v/>
      </c>
      <c r="NFQ13" s="146" t="str">
        <f>IF('Summary Clear'!NGJ2=0,"",'Summary Clear'!NGJ2)</f>
        <v/>
      </c>
      <c r="NFR13" s="146" t="str">
        <f>IF('Summary Clear'!NGK2=0,"",'Summary Clear'!NGK2)</f>
        <v/>
      </c>
      <c r="NFS13" s="146" t="str">
        <f>IF('Summary Clear'!NGL2=0,"",'Summary Clear'!NGL2)</f>
        <v/>
      </c>
      <c r="NFT13" s="146" t="str">
        <f>IF('Summary Clear'!NGM2=0,"",'Summary Clear'!NGM2)</f>
        <v/>
      </c>
      <c r="NFU13" s="146" t="str">
        <f>IF('Summary Clear'!NGN2=0,"",'Summary Clear'!NGN2)</f>
        <v/>
      </c>
      <c r="NFV13" s="146" t="str">
        <f>IF('Summary Clear'!NGO2=0,"",'Summary Clear'!NGO2)</f>
        <v/>
      </c>
      <c r="NFW13" s="146" t="str">
        <f>IF('Summary Clear'!NGP2=0,"",'Summary Clear'!NGP2)</f>
        <v/>
      </c>
      <c r="NFX13" s="146" t="str">
        <f>IF('Summary Clear'!NGQ2=0,"",'Summary Clear'!NGQ2)</f>
        <v/>
      </c>
      <c r="NFY13" s="146" t="str">
        <f>IF('Summary Clear'!NGR2=0,"",'Summary Clear'!NGR2)</f>
        <v/>
      </c>
      <c r="NFZ13" s="146" t="str">
        <f>IF('Summary Clear'!NGS2=0,"",'Summary Clear'!NGS2)</f>
        <v/>
      </c>
      <c r="NGA13" s="146" t="str">
        <f>IF('Summary Clear'!NGT2=0,"",'Summary Clear'!NGT2)</f>
        <v/>
      </c>
      <c r="NGB13" s="146" t="str">
        <f>IF('Summary Clear'!NGU2=0,"",'Summary Clear'!NGU2)</f>
        <v/>
      </c>
      <c r="NGC13" s="146" t="str">
        <f>IF('Summary Clear'!NGV2=0,"",'Summary Clear'!NGV2)</f>
        <v/>
      </c>
      <c r="NGD13" s="146" t="str">
        <f>IF('Summary Clear'!NGW2=0,"",'Summary Clear'!NGW2)</f>
        <v/>
      </c>
      <c r="NGE13" s="146" t="str">
        <f>IF('Summary Clear'!NGX2=0,"",'Summary Clear'!NGX2)</f>
        <v/>
      </c>
      <c r="NGF13" s="146" t="str">
        <f>IF('Summary Clear'!NGY2=0,"",'Summary Clear'!NGY2)</f>
        <v/>
      </c>
      <c r="NGG13" s="146" t="str">
        <f>IF('Summary Clear'!NGZ2=0,"",'Summary Clear'!NGZ2)</f>
        <v/>
      </c>
      <c r="NGH13" s="146" t="str">
        <f>IF('Summary Clear'!NHA2=0,"",'Summary Clear'!NHA2)</f>
        <v/>
      </c>
      <c r="NGI13" s="146" t="str">
        <f>IF('Summary Clear'!NHB2=0,"",'Summary Clear'!NHB2)</f>
        <v/>
      </c>
      <c r="NGJ13" s="146" t="str">
        <f>IF('Summary Clear'!NHC2=0,"",'Summary Clear'!NHC2)</f>
        <v/>
      </c>
      <c r="NGK13" s="146" t="str">
        <f>IF('Summary Clear'!NHD2=0,"",'Summary Clear'!NHD2)</f>
        <v/>
      </c>
      <c r="NGL13" s="146" t="str">
        <f>IF('Summary Clear'!NHE2=0,"",'Summary Clear'!NHE2)</f>
        <v/>
      </c>
      <c r="NGM13" s="146" t="str">
        <f>IF('Summary Clear'!NHF2=0,"",'Summary Clear'!NHF2)</f>
        <v/>
      </c>
      <c r="NGN13" s="146" t="str">
        <f>IF('Summary Clear'!NHG2=0,"",'Summary Clear'!NHG2)</f>
        <v/>
      </c>
      <c r="NGO13" s="146" t="str">
        <f>IF('Summary Clear'!NHH2=0,"",'Summary Clear'!NHH2)</f>
        <v/>
      </c>
      <c r="NGP13" s="146" t="str">
        <f>IF('Summary Clear'!NHI2=0,"",'Summary Clear'!NHI2)</f>
        <v/>
      </c>
      <c r="NGQ13" s="146" t="str">
        <f>IF('Summary Clear'!NHJ2=0,"",'Summary Clear'!NHJ2)</f>
        <v/>
      </c>
      <c r="NGR13" s="146" t="str">
        <f>IF('Summary Clear'!NHK2=0,"",'Summary Clear'!NHK2)</f>
        <v/>
      </c>
      <c r="NGS13" s="146" t="str">
        <f>IF('Summary Clear'!NHL2=0,"",'Summary Clear'!NHL2)</f>
        <v/>
      </c>
      <c r="NGT13" s="146" t="str">
        <f>IF('Summary Clear'!NHM2=0,"",'Summary Clear'!NHM2)</f>
        <v/>
      </c>
      <c r="NGU13" s="146" t="str">
        <f>IF('Summary Clear'!NHN2=0,"",'Summary Clear'!NHN2)</f>
        <v/>
      </c>
      <c r="NGV13" s="146" t="str">
        <f>IF('Summary Clear'!NHO2=0,"",'Summary Clear'!NHO2)</f>
        <v/>
      </c>
      <c r="NGW13" s="146" t="str">
        <f>IF('Summary Clear'!NHP2=0,"",'Summary Clear'!NHP2)</f>
        <v/>
      </c>
      <c r="NGX13" s="146" t="str">
        <f>IF('Summary Clear'!NHQ2=0,"",'Summary Clear'!NHQ2)</f>
        <v/>
      </c>
      <c r="NGY13" s="146" t="str">
        <f>IF('Summary Clear'!NHR2=0,"",'Summary Clear'!NHR2)</f>
        <v/>
      </c>
      <c r="NGZ13" s="146" t="str">
        <f>IF('Summary Clear'!NHS2=0,"",'Summary Clear'!NHS2)</f>
        <v/>
      </c>
      <c r="NHA13" s="146" t="str">
        <f>IF('Summary Clear'!NHT2=0,"",'Summary Clear'!NHT2)</f>
        <v/>
      </c>
      <c r="NHB13" s="146" t="str">
        <f>IF('Summary Clear'!NHU2=0,"",'Summary Clear'!NHU2)</f>
        <v/>
      </c>
      <c r="NHC13" s="146" t="str">
        <f>IF('Summary Clear'!NHV2=0,"",'Summary Clear'!NHV2)</f>
        <v/>
      </c>
      <c r="NHD13" s="146" t="str">
        <f>IF('Summary Clear'!NHW2=0,"",'Summary Clear'!NHW2)</f>
        <v/>
      </c>
      <c r="NHE13" s="146" t="str">
        <f>IF('Summary Clear'!NHX2=0,"",'Summary Clear'!NHX2)</f>
        <v/>
      </c>
      <c r="NHF13" s="146" t="str">
        <f>IF('Summary Clear'!NHY2=0,"",'Summary Clear'!NHY2)</f>
        <v/>
      </c>
      <c r="NHG13" s="146" t="str">
        <f>IF('Summary Clear'!NHZ2=0,"",'Summary Clear'!NHZ2)</f>
        <v/>
      </c>
      <c r="NHH13" s="146" t="str">
        <f>IF('Summary Clear'!NIA2=0,"",'Summary Clear'!NIA2)</f>
        <v/>
      </c>
      <c r="NHI13" s="146" t="str">
        <f>IF('Summary Clear'!NIB2=0,"",'Summary Clear'!NIB2)</f>
        <v/>
      </c>
      <c r="NHJ13" s="146" t="str">
        <f>IF('Summary Clear'!NIC2=0,"",'Summary Clear'!NIC2)</f>
        <v/>
      </c>
      <c r="NHK13" s="146" t="str">
        <f>IF('Summary Clear'!NID2=0,"",'Summary Clear'!NID2)</f>
        <v/>
      </c>
      <c r="NHL13" s="146" t="str">
        <f>IF('Summary Clear'!NIE2=0,"",'Summary Clear'!NIE2)</f>
        <v/>
      </c>
      <c r="NHM13" s="146" t="str">
        <f>IF('Summary Clear'!NIF2=0,"",'Summary Clear'!NIF2)</f>
        <v/>
      </c>
      <c r="NHN13" s="146" t="str">
        <f>IF('Summary Clear'!NIG2=0,"",'Summary Clear'!NIG2)</f>
        <v/>
      </c>
      <c r="NHO13" s="146" t="str">
        <f>IF('Summary Clear'!NIH2=0,"",'Summary Clear'!NIH2)</f>
        <v/>
      </c>
      <c r="NHP13" s="146" t="str">
        <f>IF('Summary Clear'!NII2=0,"",'Summary Clear'!NII2)</f>
        <v/>
      </c>
      <c r="NHQ13" s="146" t="str">
        <f>IF('Summary Clear'!NIJ2=0,"",'Summary Clear'!NIJ2)</f>
        <v/>
      </c>
      <c r="NHR13" s="146" t="str">
        <f>IF('Summary Clear'!NIK2=0,"",'Summary Clear'!NIK2)</f>
        <v/>
      </c>
      <c r="NHS13" s="146" t="str">
        <f>IF('Summary Clear'!NIL2=0,"",'Summary Clear'!NIL2)</f>
        <v/>
      </c>
      <c r="NHT13" s="146" t="str">
        <f>IF('Summary Clear'!NIM2=0,"",'Summary Clear'!NIM2)</f>
        <v/>
      </c>
      <c r="NHU13" s="146" t="str">
        <f>IF('Summary Clear'!NIN2=0,"",'Summary Clear'!NIN2)</f>
        <v/>
      </c>
      <c r="NHV13" s="146" t="str">
        <f>IF('Summary Clear'!NIO2=0,"",'Summary Clear'!NIO2)</f>
        <v/>
      </c>
      <c r="NHW13" s="146" t="str">
        <f>IF('Summary Clear'!NIP2=0,"",'Summary Clear'!NIP2)</f>
        <v/>
      </c>
      <c r="NHX13" s="146" t="str">
        <f>IF('Summary Clear'!NIQ2=0,"",'Summary Clear'!NIQ2)</f>
        <v/>
      </c>
      <c r="NHY13" s="146" t="str">
        <f>IF('Summary Clear'!NIR2=0,"",'Summary Clear'!NIR2)</f>
        <v/>
      </c>
      <c r="NHZ13" s="146" t="str">
        <f>IF('Summary Clear'!NIS2=0,"",'Summary Clear'!NIS2)</f>
        <v/>
      </c>
      <c r="NIA13" s="146" t="str">
        <f>IF('Summary Clear'!NIT2=0,"",'Summary Clear'!NIT2)</f>
        <v/>
      </c>
      <c r="NIB13" s="146" t="str">
        <f>IF('Summary Clear'!NIU2=0,"",'Summary Clear'!NIU2)</f>
        <v/>
      </c>
      <c r="NIC13" s="146" t="str">
        <f>IF('Summary Clear'!NIV2=0,"",'Summary Clear'!NIV2)</f>
        <v/>
      </c>
      <c r="NID13" s="146" t="str">
        <f>IF('Summary Clear'!NIW2=0,"",'Summary Clear'!NIW2)</f>
        <v/>
      </c>
      <c r="NIE13" s="146" t="str">
        <f>IF('Summary Clear'!NIX2=0,"",'Summary Clear'!NIX2)</f>
        <v/>
      </c>
      <c r="NIF13" s="146" t="str">
        <f>IF('Summary Clear'!NIY2=0,"",'Summary Clear'!NIY2)</f>
        <v/>
      </c>
      <c r="NIG13" s="146" t="str">
        <f>IF('Summary Clear'!NIZ2=0,"",'Summary Clear'!NIZ2)</f>
        <v/>
      </c>
      <c r="NIH13" s="146" t="str">
        <f>IF('Summary Clear'!NJA2=0,"",'Summary Clear'!NJA2)</f>
        <v/>
      </c>
      <c r="NII13" s="146" t="str">
        <f>IF('Summary Clear'!NJB2=0,"",'Summary Clear'!NJB2)</f>
        <v/>
      </c>
      <c r="NIJ13" s="146" t="str">
        <f>IF('Summary Clear'!NJC2=0,"",'Summary Clear'!NJC2)</f>
        <v/>
      </c>
      <c r="NIK13" s="146" t="str">
        <f>IF('Summary Clear'!NJD2=0,"",'Summary Clear'!NJD2)</f>
        <v/>
      </c>
      <c r="NIL13" s="146" t="str">
        <f>IF('Summary Clear'!NJE2=0,"",'Summary Clear'!NJE2)</f>
        <v/>
      </c>
      <c r="NIM13" s="146" t="str">
        <f>IF('Summary Clear'!NJF2=0,"",'Summary Clear'!NJF2)</f>
        <v/>
      </c>
      <c r="NIN13" s="146" t="str">
        <f>IF('Summary Clear'!NJG2=0,"",'Summary Clear'!NJG2)</f>
        <v/>
      </c>
      <c r="NIO13" s="146" t="str">
        <f>IF('Summary Clear'!NJH2=0,"",'Summary Clear'!NJH2)</f>
        <v/>
      </c>
      <c r="NIP13" s="146" t="str">
        <f>IF('Summary Clear'!NJI2=0,"",'Summary Clear'!NJI2)</f>
        <v/>
      </c>
      <c r="NIQ13" s="146" t="str">
        <f>IF('Summary Clear'!NJJ2=0,"",'Summary Clear'!NJJ2)</f>
        <v/>
      </c>
      <c r="NIR13" s="146" t="str">
        <f>IF('Summary Clear'!NJK2=0,"",'Summary Clear'!NJK2)</f>
        <v/>
      </c>
      <c r="NIS13" s="146" t="str">
        <f>IF('Summary Clear'!NJL2=0,"",'Summary Clear'!NJL2)</f>
        <v/>
      </c>
      <c r="NIT13" s="146" t="str">
        <f>IF('Summary Clear'!NJM2=0,"",'Summary Clear'!NJM2)</f>
        <v/>
      </c>
      <c r="NIU13" s="146" t="str">
        <f>IF('Summary Clear'!NJN2=0,"",'Summary Clear'!NJN2)</f>
        <v/>
      </c>
      <c r="NIV13" s="146" t="str">
        <f>IF('Summary Clear'!NJO2=0,"",'Summary Clear'!NJO2)</f>
        <v/>
      </c>
      <c r="NIW13" s="146" t="str">
        <f>IF('Summary Clear'!NJP2=0,"",'Summary Clear'!NJP2)</f>
        <v/>
      </c>
      <c r="NIX13" s="146" t="str">
        <f>IF('Summary Clear'!NJQ2=0,"",'Summary Clear'!NJQ2)</f>
        <v/>
      </c>
      <c r="NIY13" s="146" t="str">
        <f>IF('Summary Clear'!NJR2=0,"",'Summary Clear'!NJR2)</f>
        <v/>
      </c>
      <c r="NIZ13" s="146" t="str">
        <f>IF('Summary Clear'!NJS2=0,"",'Summary Clear'!NJS2)</f>
        <v/>
      </c>
      <c r="NJA13" s="146" t="str">
        <f>IF('Summary Clear'!NJT2=0,"",'Summary Clear'!NJT2)</f>
        <v/>
      </c>
      <c r="NJB13" s="146" t="str">
        <f>IF('Summary Clear'!NJU2=0,"",'Summary Clear'!NJU2)</f>
        <v/>
      </c>
      <c r="NJC13" s="146" t="str">
        <f>IF('Summary Clear'!NJV2=0,"",'Summary Clear'!NJV2)</f>
        <v/>
      </c>
      <c r="NJD13" s="146" t="str">
        <f>IF('Summary Clear'!NJW2=0,"",'Summary Clear'!NJW2)</f>
        <v/>
      </c>
      <c r="NJE13" s="146" t="str">
        <f>IF('Summary Clear'!NJX2=0,"",'Summary Clear'!NJX2)</f>
        <v/>
      </c>
      <c r="NJF13" s="146" t="str">
        <f>IF('Summary Clear'!NJY2=0,"",'Summary Clear'!NJY2)</f>
        <v/>
      </c>
      <c r="NJG13" s="146" t="str">
        <f>IF('Summary Clear'!NJZ2=0,"",'Summary Clear'!NJZ2)</f>
        <v/>
      </c>
      <c r="NJH13" s="146" t="str">
        <f>IF('Summary Clear'!NKA2=0,"",'Summary Clear'!NKA2)</f>
        <v/>
      </c>
      <c r="NJI13" s="146" t="str">
        <f>IF('Summary Clear'!NKB2=0,"",'Summary Clear'!NKB2)</f>
        <v/>
      </c>
      <c r="NJJ13" s="146" t="str">
        <f>IF('Summary Clear'!NKC2=0,"",'Summary Clear'!NKC2)</f>
        <v/>
      </c>
      <c r="NJK13" s="146" t="str">
        <f>IF('Summary Clear'!NKD2=0,"",'Summary Clear'!NKD2)</f>
        <v/>
      </c>
      <c r="NJL13" s="146" t="str">
        <f>IF('Summary Clear'!NKE2=0,"",'Summary Clear'!NKE2)</f>
        <v/>
      </c>
      <c r="NJM13" s="146" t="str">
        <f>IF('Summary Clear'!NKF2=0,"",'Summary Clear'!NKF2)</f>
        <v/>
      </c>
      <c r="NJN13" s="146" t="str">
        <f>IF('Summary Clear'!NKG2=0,"",'Summary Clear'!NKG2)</f>
        <v/>
      </c>
      <c r="NJO13" s="146" t="str">
        <f>IF('Summary Clear'!NKH2=0,"",'Summary Clear'!NKH2)</f>
        <v/>
      </c>
      <c r="NJP13" s="146" t="str">
        <f>IF('Summary Clear'!NKI2=0,"",'Summary Clear'!NKI2)</f>
        <v/>
      </c>
      <c r="NJQ13" s="146" t="str">
        <f>IF('Summary Clear'!NKJ2=0,"",'Summary Clear'!NKJ2)</f>
        <v/>
      </c>
      <c r="NJR13" s="146" t="str">
        <f>IF('Summary Clear'!NKK2=0,"",'Summary Clear'!NKK2)</f>
        <v/>
      </c>
      <c r="NJS13" s="146" t="str">
        <f>IF('Summary Clear'!NKL2=0,"",'Summary Clear'!NKL2)</f>
        <v/>
      </c>
      <c r="NJT13" s="146" t="str">
        <f>IF('Summary Clear'!NKM2=0,"",'Summary Clear'!NKM2)</f>
        <v/>
      </c>
      <c r="NJU13" s="146" t="str">
        <f>IF('Summary Clear'!NKN2=0,"",'Summary Clear'!NKN2)</f>
        <v/>
      </c>
      <c r="NJV13" s="146" t="str">
        <f>IF('Summary Clear'!NKO2=0,"",'Summary Clear'!NKO2)</f>
        <v/>
      </c>
      <c r="NJW13" s="146" t="str">
        <f>IF('Summary Clear'!NKP2=0,"",'Summary Clear'!NKP2)</f>
        <v/>
      </c>
      <c r="NJX13" s="146" t="str">
        <f>IF('Summary Clear'!NKQ2=0,"",'Summary Clear'!NKQ2)</f>
        <v/>
      </c>
      <c r="NJY13" s="146" t="str">
        <f>IF('Summary Clear'!NKR2=0,"",'Summary Clear'!NKR2)</f>
        <v/>
      </c>
      <c r="NJZ13" s="146" t="str">
        <f>IF('Summary Clear'!NKS2=0,"",'Summary Clear'!NKS2)</f>
        <v/>
      </c>
      <c r="NKA13" s="146" t="str">
        <f>IF('Summary Clear'!NKT2=0,"",'Summary Clear'!NKT2)</f>
        <v/>
      </c>
      <c r="NKB13" s="146" t="str">
        <f>IF('Summary Clear'!NKU2=0,"",'Summary Clear'!NKU2)</f>
        <v/>
      </c>
      <c r="NKC13" s="146" t="str">
        <f>IF('Summary Clear'!NKV2=0,"",'Summary Clear'!NKV2)</f>
        <v/>
      </c>
      <c r="NKD13" s="146" t="str">
        <f>IF('Summary Clear'!NKW2=0,"",'Summary Clear'!NKW2)</f>
        <v/>
      </c>
      <c r="NKE13" s="146" t="str">
        <f>IF('Summary Clear'!NKX2=0,"",'Summary Clear'!NKX2)</f>
        <v/>
      </c>
      <c r="NKF13" s="146" t="str">
        <f>IF('Summary Clear'!NKY2=0,"",'Summary Clear'!NKY2)</f>
        <v/>
      </c>
      <c r="NKG13" s="146" t="str">
        <f>IF('Summary Clear'!NKZ2=0,"",'Summary Clear'!NKZ2)</f>
        <v/>
      </c>
      <c r="NKH13" s="146" t="str">
        <f>IF('Summary Clear'!NLA2=0,"",'Summary Clear'!NLA2)</f>
        <v/>
      </c>
      <c r="NKI13" s="146" t="str">
        <f>IF('Summary Clear'!NLB2=0,"",'Summary Clear'!NLB2)</f>
        <v/>
      </c>
      <c r="NKJ13" s="146" t="str">
        <f>IF('Summary Clear'!NLC2=0,"",'Summary Clear'!NLC2)</f>
        <v/>
      </c>
      <c r="NKK13" s="146" t="str">
        <f>IF('Summary Clear'!NLD2=0,"",'Summary Clear'!NLD2)</f>
        <v/>
      </c>
      <c r="NKL13" s="146" t="str">
        <f>IF('Summary Clear'!NLE2=0,"",'Summary Clear'!NLE2)</f>
        <v/>
      </c>
      <c r="NKM13" s="146" t="str">
        <f>IF('Summary Clear'!NLF2=0,"",'Summary Clear'!NLF2)</f>
        <v/>
      </c>
      <c r="NKN13" s="146" t="str">
        <f>IF('Summary Clear'!NLG2=0,"",'Summary Clear'!NLG2)</f>
        <v/>
      </c>
      <c r="NKO13" s="146" t="str">
        <f>IF('Summary Clear'!NLH2=0,"",'Summary Clear'!NLH2)</f>
        <v/>
      </c>
      <c r="NKP13" s="146" t="str">
        <f>IF('Summary Clear'!NLI2=0,"",'Summary Clear'!NLI2)</f>
        <v/>
      </c>
      <c r="NKQ13" s="146" t="str">
        <f>IF('Summary Clear'!NLJ2=0,"",'Summary Clear'!NLJ2)</f>
        <v/>
      </c>
      <c r="NKR13" s="146" t="str">
        <f>IF('Summary Clear'!NLK2=0,"",'Summary Clear'!NLK2)</f>
        <v/>
      </c>
      <c r="NKS13" s="146" t="str">
        <f>IF('Summary Clear'!NLL2=0,"",'Summary Clear'!NLL2)</f>
        <v/>
      </c>
      <c r="NKT13" s="146" t="str">
        <f>IF('Summary Clear'!NLM2=0,"",'Summary Clear'!NLM2)</f>
        <v/>
      </c>
      <c r="NKU13" s="146" t="str">
        <f>IF('Summary Clear'!NLN2=0,"",'Summary Clear'!NLN2)</f>
        <v/>
      </c>
      <c r="NKV13" s="146" t="str">
        <f>IF('Summary Clear'!NLO2=0,"",'Summary Clear'!NLO2)</f>
        <v/>
      </c>
      <c r="NKW13" s="146" t="str">
        <f>IF('Summary Clear'!NLP2=0,"",'Summary Clear'!NLP2)</f>
        <v/>
      </c>
      <c r="NKX13" s="146" t="str">
        <f>IF('Summary Clear'!NLQ2=0,"",'Summary Clear'!NLQ2)</f>
        <v/>
      </c>
      <c r="NKY13" s="146" t="str">
        <f>IF('Summary Clear'!NLR2=0,"",'Summary Clear'!NLR2)</f>
        <v/>
      </c>
      <c r="NKZ13" s="146" t="str">
        <f>IF('Summary Clear'!NLS2=0,"",'Summary Clear'!NLS2)</f>
        <v/>
      </c>
      <c r="NLA13" s="146" t="str">
        <f>IF('Summary Clear'!NLT2=0,"",'Summary Clear'!NLT2)</f>
        <v/>
      </c>
      <c r="NLB13" s="146" t="str">
        <f>IF('Summary Clear'!NLU2=0,"",'Summary Clear'!NLU2)</f>
        <v/>
      </c>
      <c r="NLC13" s="146" t="str">
        <f>IF('Summary Clear'!NLV2=0,"",'Summary Clear'!NLV2)</f>
        <v/>
      </c>
      <c r="NLD13" s="146" t="str">
        <f>IF('Summary Clear'!NLW2=0,"",'Summary Clear'!NLW2)</f>
        <v/>
      </c>
      <c r="NLE13" s="146" t="str">
        <f>IF('Summary Clear'!NLX2=0,"",'Summary Clear'!NLX2)</f>
        <v/>
      </c>
      <c r="NLF13" s="146" t="str">
        <f>IF('Summary Clear'!NLY2=0,"",'Summary Clear'!NLY2)</f>
        <v/>
      </c>
      <c r="NLG13" s="146" t="str">
        <f>IF('Summary Clear'!NLZ2=0,"",'Summary Clear'!NLZ2)</f>
        <v/>
      </c>
      <c r="NLH13" s="146" t="str">
        <f>IF('Summary Clear'!NMA2=0,"",'Summary Clear'!NMA2)</f>
        <v/>
      </c>
      <c r="NLI13" s="146" t="str">
        <f>IF('Summary Clear'!NMB2=0,"",'Summary Clear'!NMB2)</f>
        <v/>
      </c>
      <c r="NLJ13" s="146" t="str">
        <f>IF('Summary Clear'!NMC2=0,"",'Summary Clear'!NMC2)</f>
        <v/>
      </c>
      <c r="NLK13" s="146" t="str">
        <f>IF('Summary Clear'!NMD2=0,"",'Summary Clear'!NMD2)</f>
        <v/>
      </c>
      <c r="NLL13" s="146" t="str">
        <f>IF('Summary Clear'!NME2=0,"",'Summary Clear'!NME2)</f>
        <v/>
      </c>
      <c r="NLM13" s="146" t="str">
        <f>IF('Summary Clear'!NMF2=0,"",'Summary Clear'!NMF2)</f>
        <v/>
      </c>
      <c r="NLN13" s="146" t="str">
        <f>IF('Summary Clear'!NMG2=0,"",'Summary Clear'!NMG2)</f>
        <v/>
      </c>
      <c r="NLO13" s="146" t="str">
        <f>IF('Summary Clear'!NMH2=0,"",'Summary Clear'!NMH2)</f>
        <v/>
      </c>
      <c r="NLP13" s="146" t="str">
        <f>IF('Summary Clear'!NMI2=0,"",'Summary Clear'!NMI2)</f>
        <v/>
      </c>
      <c r="NLQ13" s="146" t="str">
        <f>IF('Summary Clear'!NMJ2=0,"",'Summary Clear'!NMJ2)</f>
        <v/>
      </c>
      <c r="NLR13" s="146" t="str">
        <f>IF('Summary Clear'!NMK2=0,"",'Summary Clear'!NMK2)</f>
        <v/>
      </c>
      <c r="NLS13" s="146" t="str">
        <f>IF('Summary Clear'!NML2=0,"",'Summary Clear'!NML2)</f>
        <v/>
      </c>
      <c r="NLT13" s="146" t="str">
        <f>IF('Summary Clear'!NMM2=0,"",'Summary Clear'!NMM2)</f>
        <v/>
      </c>
      <c r="NLU13" s="146" t="str">
        <f>IF('Summary Clear'!NMN2=0,"",'Summary Clear'!NMN2)</f>
        <v/>
      </c>
      <c r="NLV13" s="146" t="str">
        <f>IF('Summary Clear'!NMO2=0,"",'Summary Clear'!NMO2)</f>
        <v/>
      </c>
      <c r="NLW13" s="146" t="str">
        <f>IF('Summary Clear'!NMP2=0,"",'Summary Clear'!NMP2)</f>
        <v/>
      </c>
      <c r="NLX13" s="146" t="str">
        <f>IF('Summary Clear'!NMQ2=0,"",'Summary Clear'!NMQ2)</f>
        <v/>
      </c>
      <c r="NLY13" s="146" t="str">
        <f>IF('Summary Clear'!NMR2=0,"",'Summary Clear'!NMR2)</f>
        <v/>
      </c>
      <c r="NLZ13" s="146" t="str">
        <f>IF('Summary Clear'!NMS2=0,"",'Summary Clear'!NMS2)</f>
        <v/>
      </c>
      <c r="NMA13" s="146" t="str">
        <f>IF('Summary Clear'!NMT2=0,"",'Summary Clear'!NMT2)</f>
        <v/>
      </c>
      <c r="NMB13" s="146" t="str">
        <f>IF('Summary Clear'!NMU2=0,"",'Summary Clear'!NMU2)</f>
        <v/>
      </c>
      <c r="NMC13" s="146" t="str">
        <f>IF('Summary Clear'!NMV2=0,"",'Summary Clear'!NMV2)</f>
        <v/>
      </c>
      <c r="NMD13" s="146" t="str">
        <f>IF('Summary Clear'!NMW2=0,"",'Summary Clear'!NMW2)</f>
        <v/>
      </c>
      <c r="NME13" s="146" t="str">
        <f>IF('Summary Clear'!NMX2=0,"",'Summary Clear'!NMX2)</f>
        <v/>
      </c>
      <c r="NMF13" s="146" t="str">
        <f>IF('Summary Clear'!NMY2=0,"",'Summary Clear'!NMY2)</f>
        <v/>
      </c>
      <c r="NMG13" s="146" t="str">
        <f>IF('Summary Clear'!NMZ2=0,"",'Summary Clear'!NMZ2)</f>
        <v/>
      </c>
      <c r="NMH13" s="146" t="str">
        <f>IF('Summary Clear'!NNA2=0,"",'Summary Clear'!NNA2)</f>
        <v/>
      </c>
      <c r="NMI13" s="146" t="str">
        <f>IF('Summary Clear'!NNB2=0,"",'Summary Clear'!NNB2)</f>
        <v/>
      </c>
      <c r="NMJ13" s="146" t="str">
        <f>IF('Summary Clear'!NNC2=0,"",'Summary Clear'!NNC2)</f>
        <v/>
      </c>
      <c r="NMK13" s="146" t="str">
        <f>IF('Summary Clear'!NND2=0,"",'Summary Clear'!NND2)</f>
        <v/>
      </c>
      <c r="NML13" s="146" t="str">
        <f>IF('Summary Clear'!NNE2=0,"",'Summary Clear'!NNE2)</f>
        <v/>
      </c>
      <c r="NMM13" s="146" t="str">
        <f>IF('Summary Clear'!NNF2=0,"",'Summary Clear'!NNF2)</f>
        <v/>
      </c>
      <c r="NMN13" s="146" t="str">
        <f>IF('Summary Clear'!NNG2=0,"",'Summary Clear'!NNG2)</f>
        <v/>
      </c>
      <c r="NMO13" s="146" t="str">
        <f>IF('Summary Clear'!NNH2=0,"",'Summary Clear'!NNH2)</f>
        <v/>
      </c>
      <c r="NMP13" s="146" t="str">
        <f>IF('Summary Clear'!NNI2=0,"",'Summary Clear'!NNI2)</f>
        <v/>
      </c>
      <c r="NMQ13" s="146" t="str">
        <f>IF('Summary Clear'!NNJ2=0,"",'Summary Clear'!NNJ2)</f>
        <v/>
      </c>
      <c r="NMR13" s="146" t="str">
        <f>IF('Summary Clear'!NNK2=0,"",'Summary Clear'!NNK2)</f>
        <v/>
      </c>
      <c r="NMS13" s="146" t="str">
        <f>IF('Summary Clear'!NNL2=0,"",'Summary Clear'!NNL2)</f>
        <v/>
      </c>
      <c r="NMT13" s="146" t="str">
        <f>IF('Summary Clear'!NNM2=0,"",'Summary Clear'!NNM2)</f>
        <v/>
      </c>
      <c r="NMU13" s="146" t="str">
        <f>IF('Summary Clear'!NNN2=0,"",'Summary Clear'!NNN2)</f>
        <v/>
      </c>
      <c r="NMV13" s="146" t="str">
        <f>IF('Summary Clear'!NNO2=0,"",'Summary Clear'!NNO2)</f>
        <v/>
      </c>
      <c r="NMW13" s="146" t="str">
        <f>IF('Summary Clear'!NNP2=0,"",'Summary Clear'!NNP2)</f>
        <v/>
      </c>
      <c r="NMX13" s="146" t="str">
        <f>IF('Summary Clear'!NNQ2=0,"",'Summary Clear'!NNQ2)</f>
        <v/>
      </c>
      <c r="NMY13" s="146" t="str">
        <f>IF('Summary Clear'!NNR2=0,"",'Summary Clear'!NNR2)</f>
        <v/>
      </c>
      <c r="NMZ13" s="146" t="str">
        <f>IF('Summary Clear'!NNS2=0,"",'Summary Clear'!NNS2)</f>
        <v/>
      </c>
      <c r="NNA13" s="146" t="str">
        <f>IF('Summary Clear'!NNT2=0,"",'Summary Clear'!NNT2)</f>
        <v/>
      </c>
      <c r="NNB13" s="146" t="str">
        <f>IF('Summary Clear'!NNU2=0,"",'Summary Clear'!NNU2)</f>
        <v/>
      </c>
      <c r="NNC13" s="146" t="str">
        <f>IF('Summary Clear'!NNV2=0,"",'Summary Clear'!NNV2)</f>
        <v/>
      </c>
      <c r="NND13" s="146" t="str">
        <f>IF('Summary Clear'!NNW2=0,"",'Summary Clear'!NNW2)</f>
        <v/>
      </c>
      <c r="NNE13" s="146" t="str">
        <f>IF('Summary Clear'!NNX2=0,"",'Summary Clear'!NNX2)</f>
        <v/>
      </c>
      <c r="NNF13" s="146" t="str">
        <f>IF('Summary Clear'!NNY2=0,"",'Summary Clear'!NNY2)</f>
        <v/>
      </c>
      <c r="NNG13" s="146" t="str">
        <f>IF('Summary Clear'!NNZ2=0,"",'Summary Clear'!NNZ2)</f>
        <v/>
      </c>
      <c r="NNH13" s="146" t="str">
        <f>IF('Summary Clear'!NOA2=0,"",'Summary Clear'!NOA2)</f>
        <v/>
      </c>
      <c r="NNI13" s="146" t="str">
        <f>IF('Summary Clear'!NOB2=0,"",'Summary Clear'!NOB2)</f>
        <v/>
      </c>
      <c r="NNJ13" s="146" t="str">
        <f>IF('Summary Clear'!NOC2=0,"",'Summary Clear'!NOC2)</f>
        <v/>
      </c>
      <c r="NNK13" s="146" t="str">
        <f>IF('Summary Clear'!NOD2=0,"",'Summary Clear'!NOD2)</f>
        <v/>
      </c>
      <c r="NNL13" s="146" t="str">
        <f>IF('Summary Clear'!NOE2=0,"",'Summary Clear'!NOE2)</f>
        <v/>
      </c>
      <c r="NNM13" s="146" t="str">
        <f>IF('Summary Clear'!NOF2=0,"",'Summary Clear'!NOF2)</f>
        <v/>
      </c>
      <c r="NNN13" s="146" t="str">
        <f>IF('Summary Clear'!NOG2=0,"",'Summary Clear'!NOG2)</f>
        <v/>
      </c>
      <c r="NNO13" s="146" t="str">
        <f>IF('Summary Clear'!NOH2=0,"",'Summary Clear'!NOH2)</f>
        <v/>
      </c>
      <c r="NNP13" s="146" t="str">
        <f>IF('Summary Clear'!NOI2=0,"",'Summary Clear'!NOI2)</f>
        <v/>
      </c>
      <c r="NNQ13" s="146" t="str">
        <f>IF('Summary Clear'!NOJ2=0,"",'Summary Clear'!NOJ2)</f>
        <v/>
      </c>
      <c r="NNR13" s="146" t="str">
        <f>IF('Summary Clear'!NOK2=0,"",'Summary Clear'!NOK2)</f>
        <v/>
      </c>
      <c r="NNS13" s="146" t="str">
        <f>IF('Summary Clear'!NOL2=0,"",'Summary Clear'!NOL2)</f>
        <v/>
      </c>
      <c r="NNT13" s="146" t="str">
        <f>IF('Summary Clear'!NOM2=0,"",'Summary Clear'!NOM2)</f>
        <v/>
      </c>
      <c r="NNU13" s="146" t="str">
        <f>IF('Summary Clear'!NON2=0,"",'Summary Clear'!NON2)</f>
        <v/>
      </c>
      <c r="NNV13" s="146" t="str">
        <f>IF('Summary Clear'!NOO2=0,"",'Summary Clear'!NOO2)</f>
        <v/>
      </c>
      <c r="NNW13" s="146" t="str">
        <f>IF('Summary Clear'!NOP2=0,"",'Summary Clear'!NOP2)</f>
        <v/>
      </c>
      <c r="NNX13" s="146" t="str">
        <f>IF('Summary Clear'!NOQ2=0,"",'Summary Clear'!NOQ2)</f>
        <v/>
      </c>
      <c r="NNY13" s="146" t="str">
        <f>IF('Summary Clear'!NOR2=0,"",'Summary Clear'!NOR2)</f>
        <v/>
      </c>
      <c r="NNZ13" s="146" t="str">
        <f>IF('Summary Clear'!NOS2=0,"",'Summary Clear'!NOS2)</f>
        <v/>
      </c>
      <c r="NOA13" s="146" t="str">
        <f>IF('Summary Clear'!NOT2=0,"",'Summary Clear'!NOT2)</f>
        <v/>
      </c>
      <c r="NOB13" s="146" t="str">
        <f>IF('Summary Clear'!NOU2=0,"",'Summary Clear'!NOU2)</f>
        <v/>
      </c>
      <c r="NOC13" s="146" t="str">
        <f>IF('Summary Clear'!NOV2=0,"",'Summary Clear'!NOV2)</f>
        <v/>
      </c>
      <c r="NOD13" s="146" t="str">
        <f>IF('Summary Clear'!NOW2=0,"",'Summary Clear'!NOW2)</f>
        <v/>
      </c>
      <c r="NOE13" s="146" t="str">
        <f>IF('Summary Clear'!NOX2=0,"",'Summary Clear'!NOX2)</f>
        <v/>
      </c>
      <c r="NOF13" s="146" t="str">
        <f>IF('Summary Clear'!NOY2=0,"",'Summary Clear'!NOY2)</f>
        <v/>
      </c>
      <c r="NOG13" s="146" t="str">
        <f>IF('Summary Clear'!NOZ2=0,"",'Summary Clear'!NOZ2)</f>
        <v/>
      </c>
      <c r="NOH13" s="146" t="str">
        <f>IF('Summary Clear'!NPA2=0,"",'Summary Clear'!NPA2)</f>
        <v/>
      </c>
      <c r="NOI13" s="146" t="str">
        <f>IF('Summary Clear'!NPB2=0,"",'Summary Clear'!NPB2)</f>
        <v/>
      </c>
      <c r="NOJ13" s="146" t="str">
        <f>IF('Summary Clear'!NPC2=0,"",'Summary Clear'!NPC2)</f>
        <v/>
      </c>
      <c r="NOK13" s="146" t="str">
        <f>IF('Summary Clear'!NPD2=0,"",'Summary Clear'!NPD2)</f>
        <v/>
      </c>
      <c r="NOL13" s="146" t="str">
        <f>IF('Summary Clear'!NPE2=0,"",'Summary Clear'!NPE2)</f>
        <v/>
      </c>
      <c r="NOM13" s="146" t="str">
        <f>IF('Summary Clear'!NPF2=0,"",'Summary Clear'!NPF2)</f>
        <v/>
      </c>
      <c r="NON13" s="146" t="str">
        <f>IF('Summary Clear'!NPG2=0,"",'Summary Clear'!NPG2)</f>
        <v/>
      </c>
      <c r="NOO13" s="146" t="str">
        <f>IF('Summary Clear'!NPH2=0,"",'Summary Clear'!NPH2)</f>
        <v/>
      </c>
      <c r="NOP13" s="146" t="str">
        <f>IF('Summary Clear'!NPI2=0,"",'Summary Clear'!NPI2)</f>
        <v/>
      </c>
      <c r="NOQ13" s="146" t="str">
        <f>IF('Summary Clear'!NPJ2=0,"",'Summary Clear'!NPJ2)</f>
        <v/>
      </c>
      <c r="NOR13" s="146" t="str">
        <f>IF('Summary Clear'!NPK2=0,"",'Summary Clear'!NPK2)</f>
        <v/>
      </c>
      <c r="NOS13" s="146" t="str">
        <f>IF('Summary Clear'!NPL2=0,"",'Summary Clear'!NPL2)</f>
        <v/>
      </c>
      <c r="NOT13" s="146" t="str">
        <f>IF('Summary Clear'!NPM2=0,"",'Summary Clear'!NPM2)</f>
        <v/>
      </c>
      <c r="NOU13" s="146" t="str">
        <f>IF('Summary Clear'!NPN2=0,"",'Summary Clear'!NPN2)</f>
        <v/>
      </c>
      <c r="NOV13" s="146" t="str">
        <f>IF('Summary Clear'!NPO2=0,"",'Summary Clear'!NPO2)</f>
        <v/>
      </c>
      <c r="NOW13" s="146" t="str">
        <f>IF('Summary Clear'!NPP2=0,"",'Summary Clear'!NPP2)</f>
        <v/>
      </c>
      <c r="NOX13" s="146" t="str">
        <f>IF('Summary Clear'!NPQ2=0,"",'Summary Clear'!NPQ2)</f>
        <v/>
      </c>
      <c r="NOY13" s="146" t="str">
        <f>IF('Summary Clear'!NPR2=0,"",'Summary Clear'!NPR2)</f>
        <v/>
      </c>
      <c r="NOZ13" s="146" t="str">
        <f>IF('Summary Clear'!NPS2=0,"",'Summary Clear'!NPS2)</f>
        <v/>
      </c>
      <c r="NPA13" s="146" t="str">
        <f>IF('Summary Clear'!NPT2=0,"",'Summary Clear'!NPT2)</f>
        <v/>
      </c>
      <c r="NPB13" s="146" t="str">
        <f>IF('Summary Clear'!NPU2=0,"",'Summary Clear'!NPU2)</f>
        <v/>
      </c>
      <c r="NPC13" s="146" t="str">
        <f>IF('Summary Clear'!NPV2=0,"",'Summary Clear'!NPV2)</f>
        <v/>
      </c>
      <c r="NPD13" s="146" t="str">
        <f>IF('Summary Clear'!NPW2=0,"",'Summary Clear'!NPW2)</f>
        <v/>
      </c>
      <c r="NPE13" s="146" t="str">
        <f>IF('Summary Clear'!NPX2=0,"",'Summary Clear'!NPX2)</f>
        <v/>
      </c>
      <c r="NPF13" s="146" t="str">
        <f>IF('Summary Clear'!NPY2=0,"",'Summary Clear'!NPY2)</f>
        <v/>
      </c>
      <c r="NPG13" s="146" t="str">
        <f>IF('Summary Clear'!NPZ2=0,"",'Summary Clear'!NPZ2)</f>
        <v/>
      </c>
      <c r="NPH13" s="146" t="str">
        <f>IF('Summary Clear'!NQA2=0,"",'Summary Clear'!NQA2)</f>
        <v/>
      </c>
      <c r="NPI13" s="146" t="str">
        <f>IF('Summary Clear'!NQB2=0,"",'Summary Clear'!NQB2)</f>
        <v/>
      </c>
      <c r="NPJ13" s="146" t="str">
        <f>IF('Summary Clear'!NQC2=0,"",'Summary Clear'!NQC2)</f>
        <v/>
      </c>
      <c r="NPK13" s="146" t="str">
        <f>IF('Summary Clear'!NQD2=0,"",'Summary Clear'!NQD2)</f>
        <v/>
      </c>
      <c r="NPL13" s="146" t="str">
        <f>IF('Summary Clear'!NQE2=0,"",'Summary Clear'!NQE2)</f>
        <v/>
      </c>
      <c r="NPM13" s="146" t="str">
        <f>IF('Summary Clear'!NQF2=0,"",'Summary Clear'!NQF2)</f>
        <v/>
      </c>
      <c r="NPN13" s="146" t="str">
        <f>IF('Summary Clear'!NQG2=0,"",'Summary Clear'!NQG2)</f>
        <v/>
      </c>
      <c r="NPO13" s="146" t="str">
        <f>IF('Summary Clear'!NQH2=0,"",'Summary Clear'!NQH2)</f>
        <v/>
      </c>
      <c r="NPP13" s="146" t="str">
        <f>IF('Summary Clear'!NQI2=0,"",'Summary Clear'!NQI2)</f>
        <v/>
      </c>
      <c r="NPQ13" s="146" t="str">
        <f>IF('Summary Clear'!NQJ2=0,"",'Summary Clear'!NQJ2)</f>
        <v/>
      </c>
      <c r="NPR13" s="146" t="str">
        <f>IF('Summary Clear'!NQK2=0,"",'Summary Clear'!NQK2)</f>
        <v/>
      </c>
      <c r="NPS13" s="146" t="str">
        <f>IF('Summary Clear'!NQL2=0,"",'Summary Clear'!NQL2)</f>
        <v/>
      </c>
      <c r="NPT13" s="146" t="str">
        <f>IF('Summary Clear'!NQM2=0,"",'Summary Clear'!NQM2)</f>
        <v/>
      </c>
      <c r="NPU13" s="146" t="str">
        <f>IF('Summary Clear'!NQN2=0,"",'Summary Clear'!NQN2)</f>
        <v/>
      </c>
      <c r="NPV13" s="146" t="str">
        <f>IF('Summary Clear'!NQO2=0,"",'Summary Clear'!NQO2)</f>
        <v/>
      </c>
      <c r="NPW13" s="146" t="str">
        <f>IF('Summary Clear'!NQP2=0,"",'Summary Clear'!NQP2)</f>
        <v/>
      </c>
      <c r="NPX13" s="146" t="str">
        <f>IF('Summary Clear'!NQQ2=0,"",'Summary Clear'!NQQ2)</f>
        <v/>
      </c>
      <c r="NPY13" s="146" t="str">
        <f>IF('Summary Clear'!NQR2=0,"",'Summary Clear'!NQR2)</f>
        <v/>
      </c>
      <c r="NPZ13" s="146" t="str">
        <f>IF('Summary Clear'!NQS2=0,"",'Summary Clear'!NQS2)</f>
        <v/>
      </c>
      <c r="NQA13" s="146" t="str">
        <f>IF('Summary Clear'!NQT2=0,"",'Summary Clear'!NQT2)</f>
        <v/>
      </c>
      <c r="NQB13" s="146" t="str">
        <f>IF('Summary Clear'!NQU2=0,"",'Summary Clear'!NQU2)</f>
        <v/>
      </c>
      <c r="NQC13" s="146" t="str">
        <f>IF('Summary Clear'!NQV2=0,"",'Summary Clear'!NQV2)</f>
        <v/>
      </c>
      <c r="NQD13" s="146" t="str">
        <f>IF('Summary Clear'!NQW2=0,"",'Summary Clear'!NQW2)</f>
        <v/>
      </c>
      <c r="NQE13" s="146" t="str">
        <f>IF('Summary Clear'!NQX2=0,"",'Summary Clear'!NQX2)</f>
        <v/>
      </c>
      <c r="NQF13" s="146" t="str">
        <f>IF('Summary Clear'!NQY2=0,"",'Summary Clear'!NQY2)</f>
        <v/>
      </c>
      <c r="NQG13" s="146" t="str">
        <f>IF('Summary Clear'!NQZ2=0,"",'Summary Clear'!NQZ2)</f>
        <v/>
      </c>
      <c r="NQH13" s="146" t="str">
        <f>IF('Summary Clear'!NRA2=0,"",'Summary Clear'!NRA2)</f>
        <v/>
      </c>
      <c r="NQI13" s="146" t="str">
        <f>IF('Summary Clear'!NRB2=0,"",'Summary Clear'!NRB2)</f>
        <v/>
      </c>
      <c r="NQJ13" s="146" t="str">
        <f>IF('Summary Clear'!NRC2=0,"",'Summary Clear'!NRC2)</f>
        <v/>
      </c>
      <c r="NQK13" s="146" t="str">
        <f>IF('Summary Clear'!NRD2=0,"",'Summary Clear'!NRD2)</f>
        <v/>
      </c>
      <c r="NQL13" s="146" t="str">
        <f>IF('Summary Clear'!NRE2=0,"",'Summary Clear'!NRE2)</f>
        <v/>
      </c>
      <c r="NQM13" s="146" t="str">
        <f>IF('Summary Clear'!NRF2=0,"",'Summary Clear'!NRF2)</f>
        <v/>
      </c>
      <c r="NQN13" s="146" t="str">
        <f>IF('Summary Clear'!NRG2=0,"",'Summary Clear'!NRG2)</f>
        <v/>
      </c>
      <c r="NQO13" s="146" t="str">
        <f>IF('Summary Clear'!NRH2=0,"",'Summary Clear'!NRH2)</f>
        <v/>
      </c>
      <c r="NQP13" s="146" t="str">
        <f>IF('Summary Clear'!NRI2=0,"",'Summary Clear'!NRI2)</f>
        <v/>
      </c>
      <c r="NQQ13" s="146" t="str">
        <f>IF('Summary Clear'!NRJ2=0,"",'Summary Clear'!NRJ2)</f>
        <v/>
      </c>
      <c r="NQR13" s="146" t="str">
        <f>IF('Summary Clear'!NRK2=0,"",'Summary Clear'!NRK2)</f>
        <v/>
      </c>
      <c r="NQS13" s="146" t="str">
        <f>IF('Summary Clear'!NRL2=0,"",'Summary Clear'!NRL2)</f>
        <v/>
      </c>
      <c r="NQT13" s="146" t="str">
        <f>IF('Summary Clear'!NRM2=0,"",'Summary Clear'!NRM2)</f>
        <v/>
      </c>
      <c r="NQU13" s="146" t="str">
        <f>IF('Summary Clear'!NRN2=0,"",'Summary Clear'!NRN2)</f>
        <v/>
      </c>
      <c r="NQV13" s="146" t="str">
        <f>IF('Summary Clear'!NRO2=0,"",'Summary Clear'!NRO2)</f>
        <v/>
      </c>
      <c r="NQW13" s="146" t="str">
        <f>IF('Summary Clear'!NRP2=0,"",'Summary Clear'!NRP2)</f>
        <v/>
      </c>
      <c r="NQX13" s="146" t="str">
        <f>IF('Summary Clear'!NRQ2=0,"",'Summary Clear'!NRQ2)</f>
        <v/>
      </c>
      <c r="NQY13" s="146" t="str">
        <f>IF('Summary Clear'!NRR2=0,"",'Summary Clear'!NRR2)</f>
        <v/>
      </c>
      <c r="NQZ13" s="146" t="str">
        <f>IF('Summary Clear'!NRS2=0,"",'Summary Clear'!NRS2)</f>
        <v/>
      </c>
      <c r="NRA13" s="146" t="str">
        <f>IF('Summary Clear'!NRT2=0,"",'Summary Clear'!NRT2)</f>
        <v/>
      </c>
      <c r="NRB13" s="146" t="str">
        <f>IF('Summary Clear'!NRU2=0,"",'Summary Clear'!NRU2)</f>
        <v/>
      </c>
      <c r="NRC13" s="146" t="str">
        <f>IF('Summary Clear'!NRV2=0,"",'Summary Clear'!NRV2)</f>
        <v/>
      </c>
      <c r="NRD13" s="146" t="str">
        <f>IF('Summary Clear'!NRW2=0,"",'Summary Clear'!NRW2)</f>
        <v/>
      </c>
      <c r="NRE13" s="146" t="str">
        <f>IF('Summary Clear'!NRX2=0,"",'Summary Clear'!NRX2)</f>
        <v/>
      </c>
      <c r="NRF13" s="146" t="str">
        <f>IF('Summary Clear'!NRY2=0,"",'Summary Clear'!NRY2)</f>
        <v/>
      </c>
      <c r="NRG13" s="146" t="str">
        <f>IF('Summary Clear'!NRZ2=0,"",'Summary Clear'!NRZ2)</f>
        <v/>
      </c>
      <c r="NRH13" s="146" t="str">
        <f>IF('Summary Clear'!NSA2=0,"",'Summary Clear'!NSA2)</f>
        <v/>
      </c>
      <c r="NRI13" s="146" t="str">
        <f>IF('Summary Clear'!NSB2=0,"",'Summary Clear'!NSB2)</f>
        <v/>
      </c>
      <c r="NRJ13" s="146" t="str">
        <f>IF('Summary Clear'!NSC2=0,"",'Summary Clear'!NSC2)</f>
        <v/>
      </c>
      <c r="NRK13" s="146" t="str">
        <f>IF('Summary Clear'!NSD2=0,"",'Summary Clear'!NSD2)</f>
        <v/>
      </c>
      <c r="NRL13" s="146" t="str">
        <f>IF('Summary Clear'!NSE2=0,"",'Summary Clear'!NSE2)</f>
        <v/>
      </c>
      <c r="NRM13" s="146" t="str">
        <f>IF('Summary Clear'!NSF2=0,"",'Summary Clear'!NSF2)</f>
        <v/>
      </c>
      <c r="NRN13" s="146" t="str">
        <f>IF('Summary Clear'!NSG2=0,"",'Summary Clear'!NSG2)</f>
        <v/>
      </c>
      <c r="NRO13" s="146" t="str">
        <f>IF('Summary Clear'!NSH2=0,"",'Summary Clear'!NSH2)</f>
        <v/>
      </c>
      <c r="NRP13" s="146" t="str">
        <f>IF('Summary Clear'!NSI2=0,"",'Summary Clear'!NSI2)</f>
        <v/>
      </c>
      <c r="NRQ13" s="146" t="str">
        <f>IF('Summary Clear'!NSJ2=0,"",'Summary Clear'!NSJ2)</f>
        <v/>
      </c>
      <c r="NRR13" s="146" t="str">
        <f>IF('Summary Clear'!NSK2=0,"",'Summary Clear'!NSK2)</f>
        <v/>
      </c>
      <c r="NRS13" s="146" t="str">
        <f>IF('Summary Clear'!NSL2=0,"",'Summary Clear'!NSL2)</f>
        <v/>
      </c>
      <c r="NRT13" s="146" t="str">
        <f>IF('Summary Clear'!NSM2=0,"",'Summary Clear'!NSM2)</f>
        <v/>
      </c>
      <c r="NRU13" s="146" t="str">
        <f>IF('Summary Clear'!NSN2=0,"",'Summary Clear'!NSN2)</f>
        <v/>
      </c>
      <c r="NRV13" s="146" t="str">
        <f>IF('Summary Clear'!NSO2=0,"",'Summary Clear'!NSO2)</f>
        <v/>
      </c>
      <c r="NRW13" s="146" t="str">
        <f>IF('Summary Clear'!NSP2=0,"",'Summary Clear'!NSP2)</f>
        <v/>
      </c>
      <c r="NRX13" s="146" t="str">
        <f>IF('Summary Clear'!NSQ2=0,"",'Summary Clear'!NSQ2)</f>
        <v/>
      </c>
      <c r="NRY13" s="146" t="str">
        <f>IF('Summary Clear'!NSR2=0,"",'Summary Clear'!NSR2)</f>
        <v/>
      </c>
      <c r="NRZ13" s="146" t="str">
        <f>IF('Summary Clear'!NSS2=0,"",'Summary Clear'!NSS2)</f>
        <v/>
      </c>
      <c r="NSA13" s="146" t="str">
        <f>IF('Summary Clear'!NST2=0,"",'Summary Clear'!NST2)</f>
        <v/>
      </c>
      <c r="NSB13" s="146" t="str">
        <f>IF('Summary Clear'!NSU2=0,"",'Summary Clear'!NSU2)</f>
        <v/>
      </c>
      <c r="NSC13" s="146" t="str">
        <f>IF('Summary Clear'!NSV2=0,"",'Summary Clear'!NSV2)</f>
        <v/>
      </c>
      <c r="NSD13" s="146" t="str">
        <f>IF('Summary Clear'!NSW2=0,"",'Summary Clear'!NSW2)</f>
        <v/>
      </c>
      <c r="NSE13" s="146" t="str">
        <f>IF('Summary Clear'!NSX2=0,"",'Summary Clear'!NSX2)</f>
        <v/>
      </c>
      <c r="NSF13" s="146" t="str">
        <f>IF('Summary Clear'!NSY2=0,"",'Summary Clear'!NSY2)</f>
        <v/>
      </c>
      <c r="NSG13" s="146" t="str">
        <f>IF('Summary Clear'!NSZ2=0,"",'Summary Clear'!NSZ2)</f>
        <v/>
      </c>
      <c r="NSH13" s="146" t="str">
        <f>IF('Summary Clear'!NTA2=0,"",'Summary Clear'!NTA2)</f>
        <v/>
      </c>
      <c r="NSI13" s="146" t="str">
        <f>IF('Summary Clear'!NTB2=0,"",'Summary Clear'!NTB2)</f>
        <v/>
      </c>
      <c r="NSJ13" s="146" t="str">
        <f>IF('Summary Clear'!NTC2=0,"",'Summary Clear'!NTC2)</f>
        <v/>
      </c>
      <c r="NSK13" s="146" t="str">
        <f>IF('Summary Clear'!NTD2=0,"",'Summary Clear'!NTD2)</f>
        <v/>
      </c>
      <c r="NSL13" s="146" t="str">
        <f>IF('Summary Clear'!NTE2=0,"",'Summary Clear'!NTE2)</f>
        <v/>
      </c>
      <c r="NSM13" s="146" t="str">
        <f>IF('Summary Clear'!NTF2=0,"",'Summary Clear'!NTF2)</f>
        <v/>
      </c>
      <c r="NSN13" s="146" t="str">
        <f>IF('Summary Clear'!NTG2=0,"",'Summary Clear'!NTG2)</f>
        <v/>
      </c>
      <c r="NSO13" s="146" t="str">
        <f>IF('Summary Clear'!NTH2=0,"",'Summary Clear'!NTH2)</f>
        <v/>
      </c>
      <c r="NSP13" s="146" t="str">
        <f>IF('Summary Clear'!NTI2=0,"",'Summary Clear'!NTI2)</f>
        <v/>
      </c>
      <c r="NSQ13" s="146" t="str">
        <f>IF('Summary Clear'!NTJ2=0,"",'Summary Clear'!NTJ2)</f>
        <v/>
      </c>
      <c r="NSR13" s="146" t="str">
        <f>IF('Summary Clear'!NTK2=0,"",'Summary Clear'!NTK2)</f>
        <v/>
      </c>
      <c r="NSS13" s="146" t="str">
        <f>IF('Summary Clear'!NTL2=0,"",'Summary Clear'!NTL2)</f>
        <v/>
      </c>
      <c r="NST13" s="146" t="str">
        <f>IF('Summary Clear'!NTM2=0,"",'Summary Clear'!NTM2)</f>
        <v/>
      </c>
      <c r="NSU13" s="146" t="str">
        <f>IF('Summary Clear'!NTN2=0,"",'Summary Clear'!NTN2)</f>
        <v/>
      </c>
      <c r="NSV13" s="146" t="str">
        <f>IF('Summary Clear'!NTO2=0,"",'Summary Clear'!NTO2)</f>
        <v/>
      </c>
      <c r="NSW13" s="146" t="str">
        <f>IF('Summary Clear'!NTP2=0,"",'Summary Clear'!NTP2)</f>
        <v/>
      </c>
      <c r="NSX13" s="146" t="str">
        <f>IF('Summary Clear'!NTQ2=0,"",'Summary Clear'!NTQ2)</f>
        <v/>
      </c>
      <c r="NSY13" s="146" t="str">
        <f>IF('Summary Clear'!NTR2=0,"",'Summary Clear'!NTR2)</f>
        <v/>
      </c>
      <c r="NSZ13" s="146" t="str">
        <f>IF('Summary Clear'!NTS2=0,"",'Summary Clear'!NTS2)</f>
        <v/>
      </c>
      <c r="NTA13" s="146" t="str">
        <f>IF('Summary Clear'!NTT2=0,"",'Summary Clear'!NTT2)</f>
        <v/>
      </c>
      <c r="NTB13" s="146" t="str">
        <f>IF('Summary Clear'!NTU2=0,"",'Summary Clear'!NTU2)</f>
        <v/>
      </c>
      <c r="NTC13" s="146" t="str">
        <f>IF('Summary Clear'!NTV2=0,"",'Summary Clear'!NTV2)</f>
        <v/>
      </c>
      <c r="NTD13" s="146" t="str">
        <f>IF('Summary Clear'!NTW2=0,"",'Summary Clear'!NTW2)</f>
        <v/>
      </c>
      <c r="NTE13" s="146" t="str">
        <f>IF('Summary Clear'!NTX2=0,"",'Summary Clear'!NTX2)</f>
        <v/>
      </c>
      <c r="NTF13" s="146" t="str">
        <f>IF('Summary Clear'!NTY2=0,"",'Summary Clear'!NTY2)</f>
        <v/>
      </c>
      <c r="NTG13" s="146" t="str">
        <f>IF('Summary Clear'!NTZ2=0,"",'Summary Clear'!NTZ2)</f>
        <v/>
      </c>
      <c r="NTH13" s="146" t="str">
        <f>IF('Summary Clear'!NUA2=0,"",'Summary Clear'!NUA2)</f>
        <v/>
      </c>
      <c r="NTI13" s="146" t="str">
        <f>IF('Summary Clear'!NUB2=0,"",'Summary Clear'!NUB2)</f>
        <v/>
      </c>
      <c r="NTJ13" s="146" t="str">
        <f>IF('Summary Clear'!NUC2=0,"",'Summary Clear'!NUC2)</f>
        <v/>
      </c>
      <c r="NTK13" s="146" t="str">
        <f>IF('Summary Clear'!NUD2=0,"",'Summary Clear'!NUD2)</f>
        <v/>
      </c>
      <c r="NTL13" s="146" t="str">
        <f>IF('Summary Clear'!NUE2=0,"",'Summary Clear'!NUE2)</f>
        <v/>
      </c>
      <c r="NTM13" s="146" t="str">
        <f>IF('Summary Clear'!NUF2=0,"",'Summary Clear'!NUF2)</f>
        <v/>
      </c>
      <c r="NTN13" s="146" t="str">
        <f>IF('Summary Clear'!NUG2=0,"",'Summary Clear'!NUG2)</f>
        <v/>
      </c>
      <c r="NTO13" s="146" t="str">
        <f>IF('Summary Clear'!NUH2=0,"",'Summary Clear'!NUH2)</f>
        <v/>
      </c>
      <c r="NTP13" s="146" t="str">
        <f>IF('Summary Clear'!NUI2=0,"",'Summary Clear'!NUI2)</f>
        <v/>
      </c>
      <c r="NTQ13" s="146" t="str">
        <f>IF('Summary Clear'!NUJ2=0,"",'Summary Clear'!NUJ2)</f>
        <v/>
      </c>
      <c r="NTR13" s="146" t="str">
        <f>IF('Summary Clear'!NUK2=0,"",'Summary Clear'!NUK2)</f>
        <v/>
      </c>
      <c r="NTS13" s="146" t="str">
        <f>IF('Summary Clear'!NUL2=0,"",'Summary Clear'!NUL2)</f>
        <v/>
      </c>
      <c r="NTT13" s="146" t="str">
        <f>IF('Summary Clear'!NUM2=0,"",'Summary Clear'!NUM2)</f>
        <v/>
      </c>
      <c r="NTU13" s="146" t="str">
        <f>IF('Summary Clear'!NUN2=0,"",'Summary Clear'!NUN2)</f>
        <v/>
      </c>
      <c r="NTV13" s="146" t="str">
        <f>IF('Summary Clear'!NUO2=0,"",'Summary Clear'!NUO2)</f>
        <v/>
      </c>
      <c r="NTW13" s="146" t="str">
        <f>IF('Summary Clear'!NUP2=0,"",'Summary Clear'!NUP2)</f>
        <v/>
      </c>
      <c r="NTX13" s="146" t="str">
        <f>IF('Summary Clear'!NUQ2=0,"",'Summary Clear'!NUQ2)</f>
        <v/>
      </c>
      <c r="NTY13" s="146" t="str">
        <f>IF('Summary Clear'!NUR2=0,"",'Summary Clear'!NUR2)</f>
        <v/>
      </c>
      <c r="NTZ13" s="146" t="str">
        <f>IF('Summary Clear'!NUS2=0,"",'Summary Clear'!NUS2)</f>
        <v/>
      </c>
      <c r="NUA13" s="146" t="str">
        <f>IF('Summary Clear'!NUT2=0,"",'Summary Clear'!NUT2)</f>
        <v/>
      </c>
      <c r="NUB13" s="146" t="str">
        <f>IF('Summary Clear'!NUU2=0,"",'Summary Clear'!NUU2)</f>
        <v/>
      </c>
      <c r="NUC13" s="146" t="str">
        <f>IF('Summary Clear'!NUV2=0,"",'Summary Clear'!NUV2)</f>
        <v/>
      </c>
      <c r="NUD13" s="146" t="str">
        <f>IF('Summary Clear'!NUW2=0,"",'Summary Clear'!NUW2)</f>
        <v/>
      </c>
      <c r="NUE13" s="146" t="str">
        <f>IF('Summary Clear'!NUX2=0,"",'Summary Clear'!NUX2)</f>
        <v/>
      </c>
      <c r="NUF13" s="146" t="str">
        <f>IF('Summary Clear'!NUY2=0,"",'Summary Clear'!NUY2)</f>
        <v/>
      </c>
      <c r="NUG13" s="146" t="str">
        <f>IF('Summary Clear'!NUZ2=0,"",'Summary Clear'!NUZ2)</f>
        <v/>
      </c>
      <c r="NUH13" s="146" t="str">
        <f>IF('Summary Clear'!NVA2=0,"",'Summary Clear'!NVA2)</f>
        <v/>
      </c>
      <c r="NUI13" s="146" t="str">
        <f>IF('Summary Clear'!NVB2=0,"",'Summary Clear'!NVB2)</f>
        <v/>
      </c>
      <c r="NUJ13" s="146" t="str">
        <f>IF('Summary Clear'!NVC2=0,"",'Summary Clear'!NVC2)</f>
        <v/>
      </c>
      <c r="NUK13" s="146" t="str">
        <f>IF('Summary Clear'!NVD2=0,"",'Summary Clear'!NVD2)</f>
        <v/>
      </c>
      <c r="NUL13" s="146" t="str">
        <f>IF('Summary Clear'!NVE2=0,"",'Summary Clear'!NVE2)</f>
        <v/>
      </c>
      <c r="NUM13" s="146" t="str">
        <f>IF('Summary Clear'!NVF2=0,"",'Summary Clear'!NVF2)</f>
        <v/>
      </c>
      <c r="NUN13" s="146" t="str">
        <f>IF('Summary Clear'!NVG2=0,"",'Summary Clear'!NVG2)</f>
        <v/>
      </c>
      <c r="NUO13" s="146" t="str">
        <f>IF('Summary Clear'!NVH2=0,"",'Summary Clear'!NVH2)</f>
        <v/>
      </c>
      <c r="NUP13" s="146" t="str">
        <f>IF('Summary Clear'!NVI2=0,"",'Summary Clear'!NVI2)</f>
        <v/>
      </c>
      <c r="NUQ13" s="146" t="str">
        <f>IF('Summary Clear'!NVJ2=0,"",'Summary Clear'!NVJ2)</f>
        <v/>
      </c>
      <c r="NUR13" s="146" t="str">
        <f>IF('Summary Clear'!NVK2=0,"",'Summary Clear'!NVK2)</f>
        <v/>
      </c>
      <c r="NUS13" s="146" t="str">
        <f>IF('Summary Clear'!NVL2=0,"",'Summary Clear'!NVL2)</f>
        <v/>
      </c>
      <c r="NUT13" s="146" t="str">
        <f>IF('Summary Clear'!NVM2=0,"",'Summary Clear'!NVM2)</f>
        <v/>
      </c>
      <c r="NUU13" s="146" t="str">
        <f>IF('Summary Clear'!NVN2=0,"",'Summary Clear'!NVN2)</f>
        <v/>
      </c>
      <c r="NUV13" s="146" t="str">
        <f>IF('Summary Clear'!NVO2=0,"",'Summary Clear'!NVO2)</f>
        <v/>
      </c>
      <c r="NUW13" s="146" t="str">
        <f>IF('Summary Clear'!NVP2=0,"",'Summary Clear'!NVP2)</f>
        <v/>
      </c>
      <c r="NUX13" s="146" t="str">
        <f>IF('Summary Clear'!NVQ2=0,"",'Summary Clear'!NVQ2)</f>
        <v/>
      </c>
      <c r="NUY13" s="146" t="str">
        <f>IF('Summary Clear'!NVR2=0,"",'Summary Clear'!NVR2)</f>
        <v/>
      </c>
      <c r="NUZ13" s="146" t="str">
        <f>IF('Summary Clear'!NVS2=0,"",'Summary Clear'!NVS2)</f>
        <v/>
      </c>
      <c r="NVA13" s="146" t="str">
        <f>IF('Summary Clear'!NVT2=0,"",'Summary Clear'!NVT2)</f>
        <v/>
      </c>
      <c r="NVB13" s="146" t="str">
        <f>IF('Summary Clear'!NVU2=0,"",'Summary Clear'!NVU2)</f>
        <v/>
      </c>
      <c r="NVC13" s="146" t="str">
        <f>IF('Summary Clear'!NVV2=0,"",'Summary Clear'!NVV2)</f>
        <v/>
      </c>
      <c r="NVD13" s="146" t="str">
        <f>IF('Summary Clear'!NVW2=0,"",'Summary Clear'!NVW2)</f>
        <v/>
      </c>
      <c r="NVE13" s="146" t="str">
        <f>IF('Summary Clear'!NVX2=0,"",'Summary Clear'!NVX2)</f>
        <v/>
      </c>
      <c r="NVF13" s="146" t="str">
        <f>IF('Summary Clear'!NVY2=0,"",'Summary Clear'!NVY2)</f>
        <v/>
      </c>
      <c r="NVG13" s="146" t="str">
        <f>IF('Summary Clear'!NVZ2=0,"",'Summary Clear'!NVZ2)</f>
        <v/>
      </c>
      <c r="NVH13" s="146" t="str">
        <f>IF('Summary Clear'!NWA2=0,"",'Summary Clear'!NWA2)</f>
        <v/>
      </c>
      <c r="NVI13" s="146" t="str">
        <f>IF('Summary Clear'!NWB2=0,"",'Summary Clear'!NWB2)</f>
        <v/>
      </c>
      <c r="NVJ13" s="146" t="str">
        <f>IF('Summary Clear'!NWC2=0,"",'Summary Clear'!NWC2)</f>
        <v/>
      </c>
      <c r="NVK13" s="146" t="str">
        <f>IF('Summary Clear'!NWD2=0,"",'Summary Clear'!NWD2)</f>
        <v/>
      </c>
      <c r="NVL13" s="146" t="str">
        <f>IF('Summary Clear'!NWE2=0,"",'Summary Clear'!NWE2)</f>
        <v/>
      </c>
      <c r="NVM13" s="146" t="str">
        <f>IF('Summary Clear'!NWF2=0,"",'Summary Clear'!NWF2)</f>
        <v/>
      </c>
      <c r="NVN13" s="146" t="str">
        <f>IF('Summary Clear'!NWG2=0,"",'Summary Clear'!NWG2)</f>
        <v/>
      </c>
      <c r="NVO13" s="146" t="str">
        <f>IF('Summary Clear'!NWH2=0,"",'Summary Clear'!NWH2)</f>
        <v/>
      </c>
      <c r="NVP13" s="146" t="str">
        <f>IF('Summary Clear'!NWI2=0,"",'Summary Clear'!NWI2)</f>
        <v/>
      </c>
      <c r="NVQ13" s="146" t="str">
        <f>IF('Summary Clear'!NWJ2=0,"",'Summary Clear'!NWJ2)</f>
        <v/>
      </c>
      <c r="NVR13" s="146" t="str">
        <f>IF('Summary Clear'!NWK2=0,"",'Summary Clear'!NWK2)</f>
        <v/>
      </c>
      <c r="NVS13" s="146" t="str">
        <f>IF('Summary Clear'!NWL2=0,"",'Summary Clear'!NWL2)</f>
        <v/>
      </c>
      <c r="NVT13" s="146" t="str">
        <f>IF('Summary Clear'!NWM2=0,"",'Summary Clear'!NWM2)</f>
        <v/>
      </c>
      <c r="NVU13" s="146" t="str">
        <f>IF('Summary Clear'!NWN2=0,"",'Summary Clear'!NWN2)</f>
        <v/>
      </c>
      <c r="NVV13" s="146" t="str">
        <f>IF('Summary Clear'!NWO2=0,"",'Summary Clear'!NWO2)</f>
        <v/>
      </c>
      <c r="NVW13" s="146" t="str">
        <f>IF('Summary Clear'!NWP2=0,"",'Summary Clear'!NWP2)</f>
        <v/>
      </c>
      <c r="NVX13" s="146" t="str">
        <f>IF('Summary Clear'!NWQ2=0,"",'Summary Clear'!NWQ2)</f>
        <v/>
      </c>
      <c r="NVY13" s="146" t="str">
        <f>IF('Summary Clear'!NWR2=0,"",'Summary Clear'!NWR2)</f>
        <v/>
      </c>
      <c r="NVZ13" s="146" t="str">
        <f>IF('Summary Clear'!NWS2=0,"",'Summary Clear'!NWS2)</f>
        <v/>
      </c>
      <c r="NWA13" s="146" t="str">
        <f>IF('Summary Clear'!NWT2=0,"",'Summary Clear'!NWT2)</f>
        <v/>
      </c>
      <c r="NWB13" s="146" t="str">
        <f>IF('Summary Clear'!NWU2=0,"",'Summary Clear'!NWU2)</f>
        <v/>
      </c>
      <c r="NWC13" s="146" t="str">
        <f>IF('Summary Clear'!NWV2=0,"",'Summary Clear'!NWV2)</f>
        <v/>
      </c>
      <c r="NWD13" s="146" t="str">
        <f>IF('Summary Clear'!NWW2=0,"",'Summary Clear'!NWW2)</f>
        <v/>
      </c>
      <c r="NWE13" s="146" t="str">
        <f>IF('Summary Clear'!NWX2=0,"",'Summary Clear'!NWX2)</f>
        <v/>
      </c>
      <c r="NWF13" s="146" t="str">
        <f>IF('Summary Clear'!NWY2=0,"",'Summary Clear'!NWY2)</f>
        <v/>
      </c>
      <c r="NWG13" s="146" t="str">
        <f>IF('Summary Clear'!NWZ2=0,"",'Summary Clear'!NWZ2)</f>
        <v/>
      </c>
      <c r="NWH13" s="146" t="str">
        <f>IF('Summary Clear'!NXA2=0,"",'Summary Clear'!NXA2)</f>
        <v/>
      </c>
      <c r="NWI13" s="146" t="str">
        <f>IF('Summary Clear'!NXB2=0,"",'Summary Clear'!NXB2)</f>
        <v/>
      </c>
      <c r="NWJ13" s="146" t="str">
        <f>IF('Summary Clear'!NXC2=0,"",'Summary Clear'!NXC2)</f>
        <v/>
      </c>
      <c r="NWK13" s="146" t="str">
        <f>IF('Summary Clear'!NXD2=0,"",'Summary Clear'!NXD2)</f>
        <v/>
      </c>
      <c r="NWL13" s="146" t="str">
        <f>IF('Summary Clear'!NXE2=0,"",'Summary Clear'!NXE2)</f>
        <v/>
      </c>
      <c r="NWM13" s="146" t="str">
        <f>IF('Summary Clear'!NXF2=0,"",'Summary Clear'!NXF2)</f>
        <v/>
      </c>
      <c r="NWN13" s="146" t="str">
        <f>IF('Summary Clear'!NXG2=0,"",'Summary Clear'!NXG2)</f>
        <v/>
      </c>
      <c r="NWO13" s="146" t="str">
        <f>IF('Summary Clear'!NXH2=0,"",'Summary Clear'!NXH2)</f>
        <v/>
      </c>
      <c r="NWP13" s="146" t="str">
        <f>IF('Summary Clear'!NXI2=0,"",'Summary Clear'!NXI2)</f>
        <v/>
      </c>
      <c r="NWQ13" s="146" t="str">
        <f>IF('Summary Clear'!NXJ2=0,"",'Summary Clear'!NXJ2)</f>
        <v/>
      </c>
      <c r="NWR13" s="146" t="str">
        <f>IF('Summary Clear'!NXK2=0,"",'Summary Clear'!NXK2)</f>
        <v/>
      </c>
      <c r="NWS13" s="146" t="str">
        <f>IF('Summary Clear'!NXL2=0,"",'Summary Clear'!NXL2)</f>
        <v/>
      </c>
      <c r="NWT13" s="146" t="str">
        <f>IF('Summary Clear'!NXM2=0,"",'Summary Clear'!NXM2)</f>
        <v/>
      </c>
      <c r="NWU13" s="146" t="str">
        <f>IF('Summary Clear'!NXN2=0,"",'Summary Clear'!NXN2)</f>
        <v/>
      </c>
      <c r="NWV13" s="146" t="str">
        <f>IF('Summary Clear'!NXO2=0,"",'Summary Clear'!NXO2)</f>
        <v/>
      </c>
      <c r="NWW13" s="146" t="str">
        <f>IF('Summary Clear'!NXP2=0,"",'Summary Clear'!NXP2)</f>
        <v/>
      </c>
      <c r="NWX13" s="146" t="str">
        <f>IF('Summary Clear'!NXQ2=0,"",'Summary Clear'!NXQ2)</f>
        <v/>
      </c>
      <c r="NWY13" s="146" t="str">
        <f>IF('Summary Clear'!NXR2=0,"",'Summary Clear'!NXR2)</f>
        <v/>
      </c>
      <c r="NWZ13" s="146" t="str">
        <f>IF('Summary Clear'!NXS2=0,"",'Summary Clear'!NXS2)</f>
        <v/>
      </c>
      <c r="NXA13" s="146" t="str">
        <f>IF('Summary Clear'!NXT2=0,"",'Summary Clear'!NXT2)</f>
        <v/>
      </c>
      <c r="NXB13" s="146" t="str">
        <f>IF('Summary Clear'!NXU2=0,"",'Summary Clear'!NXU2)</f>
        <v/>
      </c>
      <c r="NXC13" s="146" t="str">
        <f>IF('Summary Clear'!NXV2=0,"",'Summary Clear'!NXV2)</f>
        <v/>
      </c>
      <c r="NXD13" s="146" t="str">
        <f>IF('Summary Clear'!NXW2=0,"",'Summary Clear'!NXW2)</f>
        <v/>
      </c>
      <c r="NXE13" s="146" t="str">
        <f>IF('Summary Clear'!NXX2=0,"",'Summary Clear'!NXX2)</f>
        <v/>
      </c>
      <c r="NXF13" s="146" t="str">
        <f>IF('Summary Clear'!NXY2=0,"",'Summary Clear'!NXY2)</f>
        <v/>
      </c>
      <c r="NXG13" s="146" t="str">
        <f>IF('Summary Clear'!NXZ2=0,"",'Summary Clear'!NXZ2)</f>
        <v/>
      </c>
      <c r="NXH13" s="146" t="str">
        <f>IF('Summary Clear'!NYA2=0,"",'Summary Clear'!NYA2)</f>
        <v/>
      </c>
      <c r="NXI13" s="146" t="str">
        <f>IF('Summary Clear'!NYB2=0,"",'Summary Clear'!NYB2)</f>
        <v/>
      </c>
      <c r="NXJ13" s="146" t="str">
        <f>IF('Summary Clear'!NYC2=0,"",'Summary Clear'!NYC2)</f>
        <v/>
      </c>
      <c r="NXK13" s="146" t="str">
        <f>IF('Summary Clear'!NYD2=0,"",'Summary Clear'!NYD2)</f>
        <v/>
      </c>
      <c r="NXL13" s="146" t="str">
        <f>IF('Summary Clear'!NYE2=0,"",'Summary Clear'!NYE2)</f>
        <v/>
      </c>
      <c r="NXM13" s="146" t="str">
        <f>IF('Summary Clear'!NYF2=0,"",'Summary Clear'!NYF2)</f>
        <v/>
      </c>
      <c r="NXN13" s="146" t="str">
        <f>IF('Summary Clear'!NYG2=0,"",'Summary Clear'!NYG2)</f>
        <v/>
      </c>
      <c r="NXO13" s="146" t="str">
        <f>IF('Summary Clear'!NYH2=0,"",'Summary Clear'!NYH2)</f>
        <v/>
      </c>
      <c r="NXP13" s="146" t="str">
        <f>IF('Summary Clear'!NYI2=0,"",'Summary Clear'!NYI2)</f>
        <v/>
      </c>
      <c r="NXQ13" s="146" t="str">
        <f>IF('Summary Clear'!NYJ2=0,"",'Summary Clear'!NYJ2)</f>
        <v/>
      </c>
      <c r="NXR13" s="146" t="str">
        <f>IF('Summary Clear'!NYK2=0,"",'Summary Clear'!NYK2)</f>
        <v/>
      </c>
      <c r="NXS13" s="146" t="str">
        <f>IF('Summary Clear'!NYL2=0,"",'Summary Clear'!NYL2)</f>
        <v/>
      </c>
      <c r="NXT13" s="146" t="str">
        <f>IF('Summary Clear'!NYM2=0,"",'Summary Clear'!NYM2)</f>
        <v/>
      </c>
      <c r="NXU13" s="146" t="str">
        <f>IF('Summary Clear'!NYN2=0,"",'Summary Clear'!NYN2)</f>
        <v/>
      </c>
      <c r="NXV13" s="146" t="str">
        <f>IF('Summary Clear'!NYO2=0,"",'Summary Clear'!NYO2)</f>
        <v/>
      </c>
      <c r="NXW13" s="146" t="str">
        <f>IF('Summary Clear'!NYP2=0,"",'Summary Clear'!NYP2)</f>
        <v/>
      </c>
      <c r="NXX13" s="146" t="str">
        <f>IF('Summary Clear'!NYQ2=0,"",'Summary Clear'!NYQ2)</f>
        <v/>
      </c>
      <c r="NXY13" s="146" t="str">
        <f>IF('Summary Clear'!NYR2=0,"",'Summary Clear'!NYR2)</f>
        <v/>
      </c>
      <c r="NXZ13" s="146" t="str">
        <f>IF('Summary Clear'!NYS2=0,"",'Summary Clear'!NYS2)</f>
        <v/>
      </c>
      <c r="NYA13" s="146" t="str">
        <f>IF('Summary Clear'!NYT2=0,"",'Summary Clear'!NYT2)</f>
        <v/>
      </c>
      <c r="NYB13" s="146" t="str">
        <f>IF('Summary Clear'!NYU2=0,"",'Summary Clear'!NYU2)</f>
        <v/>
      </c>
      <c r="NYC13" s="146" t="str">
        <f>IF('Summary Clear'!NYV2=0,"",'Summary Clear'!NYV2)</f>
        <v/>
      </c>
      <c r="NYD13" s="146" t="str">
        <f>IF('Summary Clear'!NYW2=0,"",'Summary Clear'!NYW2)</f>
        <v/>
      </c>
      <c r="NYE13" s="146" t="str">
        <f>IF('Summary Clear'!NYX2=0,"",'Summary Clear'!NYX2)</f>
        <v/>
      </c>
      <c r="NYF13" s="146" t="str">
        <f>IF('Summary Clear'!NYY2=0,"",'Summary Clear'!NYY2)</f>
        <v/>
      </c>
      <c r="NYG13" s="146" t="str">
        <f>IF('Summary Clear'!NYZ2=0,"",'Summary Clear'!NYZ2)</f>
        <v/>
      </c>
      <c r="NYH13" s="146" t="str">
        <f>IF('Summary Clear'!NZA2=0,"",'Summary Clear'!NZA2)</f>
        <v/>
      </c>
      <c r="NYI13" s="146" t="str">
        <f>IF('Summary Clear'!NZB2=0,"",'Summary Clear'!NZB2)</f>
        <v/>
      </c>
      <c r="NYJ13" s="146" t="str">
        <f>IF('Summary Clear'!NZC2=0,"",'Summary Clear'!NZC2)</f>
        <v/>
      </c>
      <c r="NYK13" s="146" t="str">
        <f>IF('Summary Clear'!NZD2=0,"",'Summary Clear'!NZD2)</f>
        <v/>
      </c>
      <c r="NYL13" s="146" t="str">
        <f>IF('Summary Clear'!NZE2=0,"",'Summary Clear'!NZE2)</f>
        <v/>
      </c>
      <c r="NYM13" s="146" t="str">
        <f>IF('Summary Clear'!NZF2=0,"",'Summary Clear'!NZF2)</f>
        <v/>
      </c>
      <c r="NYN13" s="146" t="str">
        <f>IF('Summary Clear'!NZG2=0,"",'Summary Clear'!NZG2)</f>
        <v/>
      </c>
      <c r="NYO13" s="146" t="str">
        <f>IF('Summary Clear'!NZH2=0,"",'Summary Clear'!NZH2)</f>
        <v/>
      </c>
      <c r="NYP13" s="146" t="str">
        <f>IF('Summary Clear'!NZI2=0,"",'Summary Clear'!NZI2)</f>
        <v/>
      </c>
      <c r="NYQ13" s="146" t="str">
        <f>IF('Summary Clear'!NZJ2=0,"",'Summary Clear'!NZJ2)</f>
        <v/>
      </c>
      <c r="NYR13" s="146" t="str">
        <f>IF('Summary Clear'!NZK2=0,"",'Summary Clear'!NZK2)</f>
        <v/>
      </c>
      <c r="NYS13" s="146" t="str">
        <f>IF('Summary Clear'!NZL2=0,"",'Summary Clear'!NZL2)</f>
        <v/>
      </c>
      <c r="NYT13" s="146" t="str">
        <f>IF('Summary Clear'!NZM2=0,"",'Summary Clear'!NZM2)</f>
        <v/>
      </c>
      <c r="NYU13" s="146" t="str">
        <f>IF('Summary Clear'!NZN2=0,"",'Summary Clear'!NZN2)</f>
        <v/>
      </c>
      <c r="NYV13" s="146" t="str">
        <f>IF('Summary Clear'!NZO2=0,"",'Summary Clear'!NZO2)</f>
        <v/>
      </c>
      <c r="NYW13" s="146" t="str">
        <f>IF('Summary Clear'!NZP2=0,"",'Summary Clear'!NZP2)</f>
        <v/>
      </c>
      <c r="NYX13" s="146" t="str">
        <f>IF('Summary Clear'!NZQ2=0,"",'Summary Clear'!NZQ2)</f>
        <v/>
      </c>
      <c r="NYY13" s="146" t="str">
        <f>IF('Summary Clear'!NZR2=0,"",'Summary Clear'!NZR2)</f>
        <v/>
      </c>
      <c r="NYZ13" s="146" t="str">
        <f>IF('Summary Clear'!NZS2=0,"",'Summary Clear'!NZS2)</f>
        <v/>
      </c>
      <c r="NZA13" s="146" t="str">
        <f>IF('Summary Clear'!NZT2=0,"",'Summary Clear'!NZT2)</f>
        <v/>
      </c>
      <c r="NZB13" s="146" t="str">
        <f>IF('Summary Clear'!NZU2=0,"",'Summary Clear'!NZU2)</f>
        <v/>
      </c>
      <c r="NZC13" s="146" t="str">
        <f>IF('Summary Clear'!NZV2=0,"",'Summary Clear'!NZV2)</f>
        <v/>
      </c>
      <c r="NZD13" s="146" t="str">
        <f>IF('Summary Clear'!NZW2=0,"",'Summary Clear'!NZW2)</f>
        <v/>
      </c>
      <c r="NZE13" s="146" t="str">
        <f>IF('Summary Clear'!NZX2=0,"",'Summary Clear'!NZX2)</f>
        <v/>
      </c>
      <c r="NZF13" s="146" t="str">
        <f>IF('Summary Clear'!NZY2=0,"",'Summary Clear'!NZY2)</f>
        <v/>
      </c>
      <c r="NZG13" s="146" t="str">
        <f>IF('Summary Clear'!NZZ2=0,"",'Summary Clear'!NZZ2)</f>
        <v/>
      </c>
      <c r="NZH13" s="146" t="str">
        <f>IF('Summary Clear'!OAA2=0,"",'Summary Clear'!OAA2)</f>
        <v/>
      </c>
      <c r="NZI13" s="146" t="str">
        <f>IF('Summary Clear'!OAB2=0,"",'Summary Clear'!OAB2)</f>
        <v/>
      </c>
      <c r="NZJ13" s="146" t="str">
        <f>IF('Summary Clear'!OAC2=0,"",'Summary Clear'!OAC2)</f>
        <v/>
      </c>
      <c r="NZK13" s="146" t="str">
        <f>IF('Summary Clear'!OAD2=0,"",'Summary Clear'!OAD2)</f>
        <v/>
      </c>
      <c r="NZL13" s="146" t="str">
        <f>IF('Summary Clear'!OAE2=0,"",'Summary Clear'!OAE2)</f>
        <v/>
      </c>
      <c r="NZM13" s="146" t="str">
        <f>IF('Summary Clear'!OAF2=0,"",'Summary Clear'!OAF2)</f>
        <v/>
      </c>
      <c r="NZN13" s="146" t="str">
        <f>IF('Summary Clear'!OAG2=0,"",'Summary Clear'!OAG2)</f>
        <v/>
      </c>
      <c r="NZO13" s="146" t="str">
        <f>IF('Summary Clear'!OAH2=0,"",'Summary Clear'!OAH2)</f>
        <v/>
      </c>
      <c r="NZP13" s="146" t="str">
        <f>IF('Summary Clear'!OAI2=0,"",'Summary Clear'!OAI2)</f>
        <v/>
      </c>
      <c r="NZQ13" s="146" t="str">
        <f>IF('Summary Clear'!OAJ2=0,"",'Summary Clear'!OAJ2)</f>
        <v/>
      </c>
      <c r="NZR13" s="146" t="str">
        <f>IF('Summary Clear'!OAK2=0,"",'Summary Clear'!OAK2)</f>
        <v/>
      </c>
      <c r="NZS13" s="146" t="str">
        <f>IF('Summary Clear'!OAL2=0,"",'Summary Clear'!OAL2)</f>
        <v/>
      </c>
      <c r="NZT13" s="146" t="str">
        <f>IF('Summary Clear'!OAM2=0,"",'Summary Clear'!OAM2)</f>
        <v/>
      </c>
      <c r="NZU13" s="146" t="str">
        <f>IF('Summary Clear'!OAN2=0,"",'Summary Clear'!OAN2)</f>
        <v/>
      </c>
      <c r="NZV13" s="146" t="str">
        <f>IF('Summary Clear'!OAO2=0,"",'Summary Clear'!OAO2)</f>
        <v/>
      </c>
      <c r="NZW13" s="146" t="str">
        <f>IF('Summary Clear'!OAP2=0,"",'Summary Clear'!OAP2)</f>
        <v/>
      </c>
      <c r="NZX13" s="146" t="str">
        <f>IF('Summary Clear'!OAQ2=0,"",'Summary Clear'!OAQ2)</f>
        <v/>
      </c>
      <c r="NZY13" s="146" t="str">
        <f>IF('Summary Clear'!OAR2=0,"",'Summary Clear'!OAR2)</f>
        <v/>
      </c>
      <c r="NZZ13" s="146" t="str">
        <f>IF('Summary Clear'!OAS2=0,"",'Summary Clear'!OAS2)</f>
        <v/>
      </c>
      <c r="OAA13" s="146" t="str">
        <f>IF('Summary Clear'!OAT2=0,"",'Summary Clear'!OAT2)</f>
        <v/>
      </c>
      <c r="OAB13" s="146" t="str">
        <f>IF('Summary Clear'!OAU2=0,"",'Summary Clear'!OAU2)</f>
        <v/>
      </c>
      <c r="OAC13" s="146" t="str">
        <f>IF('Summary Clear'!OAV2=0,"",'Summary Clear'!OAV2)</f>
        <v/>
      </c>
      <c r="OAD13" s="146" t="str">
        <f>IF('Summary Clear'!OAW2=0,"",'Summary Clear'!OAW2)</f>
        <v/>
      </c>
      <c r="OAE13" s="146" t="str">
        <f>IF('Summary Clear'!OAX2=0,"",'Summary Clear'!OAX2)</f>
        <v/>
      </c>
      <c r="OAF13" s="146" t="str">
        <f>IF('Summary Clear'!OAY2=0,"",'Summary Clear'!OAY2)</f>
        <v/>
      </c>
      <c r="OAG13" s="146" t="str">
        <f>IF('Summary Clear'!OAZ2=0,"",'Summary Clear'!OAZ2)</f>
        <v/>
      </c>
      <c r="OAH13" s="146" t="str">
        <f>IF('Summary Clear'!OBA2=0,"",'Summary Clear'!OBA2)</f>
        <v/>
      </c>
      <c r="OAI13" s="146" t="str">
        <f>IF('Summary Clear'!OBB2=0,"",'Summary Clear'!OBB2)</f>
        <v/>
      </c>
      <c r="OAJ13" s="146" t="str">
        <f>IF('Summary Clear'!OBC2=0,"",'Summary Clear'!OBC2)</f>
        <v/>
      </c>
      <c r="OAK13" s="146" t="str">
        <f>IF('Summary Clear'!OBD2=0,"",'Summary Clear'!OBD2)</f>
        <v/>
      </c>
      <c r="OAL13" s="146" t="str">
        <f>IF('Summary Clear'!OBE2=0,"",'Summary Clear'!OBE2)</f>
        <v/>
      </c>
      <c r="OAM13" s="146" t="str">
        <f>IF('Summary Clear'!OBF2=0,"",'Summary Clear'!OBF2)</f>
        <v/>
      </c>
      <c r="OAN13" s="146" t="str">
        <f>IF('Summary Clear'!OBG2=0,"",'Summary Clear'!OBG2)</f>
        <v/>
      </c>
      <c r="OAO13" s="146" t="str">
        <f>IF('Summary Clear'!OBH2=0,"",'Summary Clear'!OBH2)</f>
        <v/>
      </c>
      <c r="OAP13" s="146" t="str">
        <f>IF('Summary Clear'!OBI2=0,"",'Summary Clear'!OBI2)</f>
        <v/>
      </c>
      <c r="OAQ13" s="146" t="str">
        <f>IF('Summary Clear'!OBJ2=0,"",'Summary Clear'!OBJ2)</f>
        <v/>
      </c>
      <c r="OAR13" s="146" t="str">
        <f>IF('Summary Clear'!OBK2=0,"",'Summary Clear'!OBK2)</f>
        <v/>
      </c>
      <c r="OAS13" s="146" t="str">
        <f>IF('Summary Clear'!OBL2=0,"",'Summary Clear'!OBL2)</f>
        <v/>
      </c>
      <c r="OAT13" s="146" t="str">
        <f>IF('Summary Clear'!OBM2=0,"",'Summary Clear'!OBM2)</f>
        <v/>
      </c>
      <c r="OAU13" s="146" t="str">
        <f>IF('Summary Clear'!OBN2=0,"",'Summary Clear'!OBN2)</f>
        <v/>
      </c>
      <c r="OAV13" s="146" t="str">
        <f>IF('Summary Clear'!OBO2=0,"",'Summary Clear'!OBO2)</f>
        <v/>
      </c>
      <c r="OAW13" s="146" t="str">
        <f>IF('Summary Clear'!OBP2=0,"",'Summary Clear'!OBP2)</f>
        <v/>
      </c>
      <c r="OAX13" s="146" t="str">
        <f>IF('Summary Clear'!OBQ2=0,"",'Summary Clear'!OBQ2)</f>
        <v/>
      </c>
      <c r="OAY13" s="146" t="str">
        <f>IF('Summary Clear'!OBR2=0,"",'Summary Clear'!OBR2)</f>
        <v/>
      </c>
      <c r="OAZ13" s="146" t="str">
        <f>IF('Summary Clear'!OBS2=0,"",'Summary Clear'!OBS2)</f>
        <v/>
      </c>
      <c r="OBA13" s="146" t="str">
        <f>IF('Summary Clear'!OBT2=0,"",'Summary Clear'!OBT2)</f>
        <v/>
      </c>
      <c r="OBB13" s="146" t="str">
        <f>IF('Summary Clear'!OBU2=0,"",'Summary Clear'!OBU2)</f>
        <v/>
      </c>
      <c r="OBC13" s="146" t="str">
        <f>IF('Summary Clear'!OBV2=0,"",'Summary Clear'!OBV2)</f>
        <v/>
      </c>
      <c r="OBD13" s="146" t="str">
        <f>IF('Summary Clear'!OBW2=0,"",'Summary Clear'!OBW2)</f>
        <v/>
      </c>
      <c r="OBE13" s="146" t="str">
        <f>IF('Summary Clear'!OBX2=0,"",'Summary Clear'!OBX2)</f>
        <v/>
      </c>
      <c r="OBF13" s="146" t="str">
        <f>IF('Summary Clear'!OBY2=0,"",'Summary Clear'!OBY2)</f>
        <v/>
      </c>
      <c r="OBG13" s="146" t="str">
        <f>IF('Summary Clear'!OBZ2=0,"",'Summary Clear'!OBZ2)</f>
        <v/>
      </c>
      <c r="OBH13" s="146" t="str">
        <f>IF('Summary Clear'!OCA2=0,"",'Summary Clear'!OCA2)</f>
        <v/>
      </c>
      <c r="OBI13" s="146" t="str">
        <f>IF('Summary Clear'!OCB2=0,"",'Summary Clear'!OCB2)</f>
        <v/>
      </c>
      <c r="OBJ13" s="146" t="str">
        <f>IF('Summary Clear'!OCC2=0,"",'Summary Clear'!OCC2)</f>
        <v/>
      </c>
      <c r="OBK13" s="146" t="str">
        <f>IF('Summary Clear'!OCD2=0,"",'Summary Clear'!OCD2)</f>
        <v/>
      </c>
      <c r="OBL13" s="146" t="str">
        <f>IF('Summary Clear'!OCE2=0,"",'Summary Clear'!OCE2)</f>
        <v/>
      </c>
      <c r="OBM13" s="146" t="str">
        <f>IF('Summary Clear'!OCF2=0,"",'Summary Clear'!OCF2)</f>
        <v/>
      </c>
      <c r="OBN13" s="146" t="str">
        <f>IF('Summary Clear'!OCG2=0,"",'Summary Clear'!OCG2)</f>
        <v/>
      </c>
      <c r="OBO13" s="146" t="str">
        <f>IF('Summary Clear'!OCH2=0,"",'Summary Clear'!OCH2)</f>
        <v/>
      </c>
      <c r="OBP13" s="146" t="str">
        <f>IF('Summary Clear'!OCI2=0,"",'Summary Clear'!OCI2)</f>
        <v/>
      </c>
      <c r="OBQ13" s="146" t="str">
        <f>IF('Summary Clear'!OCJ2=0,"",'Summary Clear'!OCJ2)</f>
        <v/>
      </c>
      <c r="OBR13" s="146" t="str">
        <f>IF('Summary Clear'!OCK2=0,"",'Summary Clear'!OCK2)</f>
        <v/>
      </c>
      <c r="OBS13" s="146" t="str">
        <f>IF('Summary Clear'!OCL2=0,"",'Summary Clear'!OCL2)</f>
        <v/>
      </c>
      <c r="OBT13" s="146" t="str">
        <f>IF('Summary Clear'!OCM2=0,"",'Summary Clear'!OCM2)</f>
        <v/>
      </c>
      <c r="OBU13" s="146" t="str">
        <f>IF('Summary Clear'!OCN2=0,"",'Summary Clear'!OCN2)</f>
        <v/>
      </c>
      <c r="OBV13" s="146" t="str">
        <f>IF('Summary Clear'!OCO2=0,"",'Summary Clear'!OCO2)</f>
        <v/>
      </c>
      <c r="OBW13" s="146" t="str">
        <f>IF('Summary Clear'!OCP2=0,"",'Summary Clear'!OCP2)</f>
        <v/>
      </c>
      <c r="OBX13" s="146" t="str">
        <f>IF('Summary Clear'!OCQ2=0,"",'Summary Clear'!OCQ2)</f>
        <v/>
      </c>
      <c r="OBY13" s="146" t="str">
        <f>IF('Summary Clear'!OCR2=0,"",'Summary Clear'!OCR2)</f>
        <v/>
      </c>
      <c r="OBZ13" s="146" t="str">
        <f>IF('Summary Clear'!OCS2=0,"",'Summary Clear'!OCS2)</f>
        <v/>
      </c>
      <c r="OCA13" s="146" t="str">
        <f>IF('Summary Clear'!OCT2=0,"",'Summary Clear'!OCT2)</f>
        <v/>
      </c>
      <c r="OCB13" s="146" t="str">
        <f>IF('Summary Clear'!OCU2=0,"",'Summary Clear'!OCU2)</f>
        <v/>
      </c>
      <c r="OCC13" s="146" t="str">
        <f>IF('Summary Clear'!OCV2=0,"",'Summary Clear'!OCV2)</f>
        <v/>
      </c>
      <c r="OCD13" s="146" t="str">
        <f>IF('Summary Clear'!OCW2=0,"",'Summary Clear'!OCW2)</f>
        <v/>
      </c>
      <c r="OCE13" s="146" t="str">
        <f>IF('Summary Clear'!OCX2=0,"",'Summary Clear'!OCX2)</f>
        <v/>
      </c>
      <c r="OCF13" s="146" t="str">
        <f>IF('Summary Clear'!OCY2=0,"",'Summary Clear'!OCY2)</f>
        <v/>
      </c>
      <c r="OCG13" s="146" t="str">
        <f>IF('Summary Clear'!OCZ2=0,"",'Summary Clear'!OCZ2)</f>
        <v/>
      </c>
      <c r="OCH13" s="146" t="str">
        <f>IF('Summary Clear'!ODA2=0,"",'Summary Clear'!ODA2)</f>
        <v/>
      </c>
      <c r="OCI13" s="146" t="str">
        <f>IF('Summary Clear'!ODB2=0,"",'Summary Clear'!ODB2)</f>
        <v/>
      </c>
      <c r="OCJ13" s="146" t="str">
        <f>IF('Summary Clear'!ODC2=0,"",'Summary Clear'!ODC2)</f>
        <v/>
      </c>
      <c r="OCK13" s="146" t="str">
        <f>IF('Summary Clear'!ODD2=0,"",'Summary Clear'!ODD2)</f>
        <v/>
      </c>
      <c r="OCL13" s="146" t="str">
        <f>IF('Summary Clear'!ODE2=0,"",'Summary Clear'!ODE2)</f>
        <v/>
      </c>
      <c r="OCM13" s="146" t="str">
        <f>IF('Summary Clear'!ODF2=0,"",'Summary Clear'!ODF2)</f>
        <v/>
      </c>
      <c r="OCN13" s="146" t="str">
        <f>IF('Summary Clear'!ODG2=0,"",'Summary Clear'!ODG2)</f>
        <v/>
      </c>
      <c r="OCO13" s="146" t="str">
        <f>IF('Summary Clear'!ODH2=0,"",'Summary Clear'!ODH2)</f>
        <v/>
      </c>
      <c r="OCP13" s="146" t="str">
        <f>IF('Summary Clear'!ODI2=0,"",'Summary Clear'!ODI2)</f>
        <v/>
      </c>
      <c r="OCQ13" s="146" t="str">
        <f>IF('Summary Clear'!ODJ2=0,"",'Summary Clear'!ODJ2)</f>
        <v/>
      </c>
      <c r="OCR13" s="146" t="str">
        <f>IF('Summary Clear'!ODK2=0,"",'Summary Clear'!ODK2)</f>
        <v/>
      </c>
      <c r="OCS13" s="146" t="str">
        <f>IF('Summary Clear'!ODL2=0,"",'Summary Clear'!ODL2)</f>
        <v/>
      </c>
      <c r="OCT13" s="146" t="str">
        <f>IF('Summary Clear'!ODM2=0,"",'Summary Clear'!ODM2)</f>
        <v/>
      </c>
      <c r="OCU13" s="146" t="str">
        <f>IF('Summary Clear'!ODN2=0,"",'Summary Clear'!ODN2)</f>
        <v/>
      </c>
      <c r="OCV13" s="146" t="str">
        <f>IF('Summary Clear'!ODO2=0,"",'Summary Clear'!ODO2)</f>
        <v/>
      </c>
      <c r="OCW13" s="146" t="str">
        <f>IF('Summary Clear'!ODP2=0,"",'Summary Clear'!ODP2)</f>
        <v/>
      </c>
      <c r="OCX13" s="146" t="str">
        <f>IF('Summary Clear'!ODQ2=0,"",'Summary Clear'!ODQ2)</f>
        <v/>
      </c>
      <c r="OCY13" s="146" t="str">
        <f>IF('Summary Clear'!ODR2=0,"",'Summary Clear'!ODR2)</f>
        <v/>
      </c>
      <c r="OCZ13" s="146" t="str">
        <f>IF('Summary Clear'!ODS2=0,"",'Summary Clear'!ODS2)</f>
        <v/>
      </c>
      <c r="ODA13" s="146" t="str">
        <f>IF('Summary Clear'!ODT2=0,"",'Summary Clear'!ODT2)</f>
        <v/>
      </c>
      <c r="ODB13" s="146" t="str">
        <f>IF('Summary Clear'!ODU2=0,"",'Summary Clear'!ODU2)</f>
        <v/>
      </c>
      <c r="ODC13" s="146" t="str">
        <f>IF('Summary Clear'!ODV2=0,"",'Summary Clear'!ODV2)</f>
        <v/>
      </c>
      <c r="ODD13" s="146" t="str">
        <f>IF('Summary Clear'!ODW2=0,"",'Summary Clear'!ODW2)</f>
        <v/>
      </c>
      <c r="ODE13" s="146" t="str">
        <f>IF('Summary Clear'!ODX2=0,"",'Summary Clear'!ODX2)</f>
        <v/>
      </c>
      <c r="ODF13" s="146" t="str">
        <f>IF('Summary Clear'!ODY2=0,"",'Summary Clear'!ODY2)</f>
        <v/>
      </c>
      <c r="ODG13" s="146" t="str">
        <f>IF('Summary Clear'!ODZ2=0,"",'Summary Clear'!ODZ2)</f>
        <v/>
      </c>
      <c r="ODH13" s="146" t="str">
        <f>IF('Summary Clear'!OEA2=0,"",'Summary Clear'!OEA2)</f>
        <v/>
      </c>
      <c r="ODI13" s="146" t="str">
        <f>IF('Summary Clear'!OEB2=0,"",'Summary Clear'!OEB2)</f>
        <v/>
      </c>
      <c r="ODJ13" s="146" t="str">
        <f>IF('Summary Clear'!OEC2=0,"",'Summary Clear'!OEC2)</f>
        <v/>
      </c>
      <c r="ODK13" s="146" t="str">
        <f>IF('Summary Clear'!OED2=0,"",'Summary Clear'!OED2)</f>
        <v/>
      </c>
      <c r="ODL13" s="146" t="str">
        <f>IF('Summary Clear'!OEE2=0,"",'Summary Clear'!OEE2)</f>
        <v/>
      </c>
      <c r="ODM13" s="146" t="str">
        <f>IF('Summary Clear'!OEF2=0,"",'Summary Clear'!OEF2)</f>
        <v/>
      </c>
      <c r="ODN13" s="146" t="str">
        <f>IF('Summary Clear'!OEG2=0,"",'Summary Clear'!OEG2)</f>
        <v/>
      </c>
      <c r="ODO13" s="146" t="str">
        <f>IF('Summary Clear'!OEH2=0,"",'Summary Clear'!OEH2)</f>
        <v/>
      </c>
      <c r="ODP13" s="146" t="str">
        <f>IF('Summary Clear'!OEI2=0,"",'Summary Clear'!OEI2)</f>
        <v/>
      </c>
      <c r="ODQ13" s="146" t="str">
        <f>IF('Summary Clear'!OEJ2=0,"",'Summary Clear'!OEJ2)</f>
        <v/>
      </c>
      <c r="ODR13" s="146" t="str">
        <f>IF('Summary Clear'!OEK2=0,"",'Summary Clear'!OEK2)</f>
        <v/>
      </c>
      <c r="ODS13" s="146" t="str">
        <f>IF('Summary Clear'!OEL2=0,"",'Summary Clear'!OEL2)</f>
        <v/>
      </c>
      <c r="ODT13" s="146" t="str">
        <f>IF('Summary Clear'!OEM2=0,"",'Summary Clear'!OEM2)</f>
        <v/>
      </c>
      <c r="ODU13" s="146" t="str">
        <f>IF('Summary Clear'!OEN2=0,"",'Summary Clear'!OEN2)</f>
        <v/>
      </c>
      <c r="ODV13" s="146" t="str">
        <f>IF('Summary Clear'!OEO2=0,"",'Summary Clear'!OEO2)</f>
        <v/>
      </c>
      <c r="ODW13" s="146" t="str">
        <f>IF('Summary Clear'!OEP2=0,"",'Summary Clear'!OEP2)</f>
        <v/>
      </c>
      <c r="ODX13" s="146" t="str">
        <f>IF('Summary Clear'!OEQ2=0,"",'Summary Clear'!OEQ2)</f>
        <v/>
      </c>
      <c r="ODY13" s="146" t="str">
        <f>IF('Summary Clear'!OER2=0,"",'Summary Clear'!OER2)</f>
        <v/>
      </c>
      <c r="ODZ13" s="146" t="str">
        <f>IF('Summary Clear'!OES2=0,"",'Summary Clear'!OES2)</f>
        <v/>
      </c>
      <c r="OEA13" s="146" t="str">
        <f>IF('Summary Clear'!OET2=0,"",'Summary Clear'!OET2)</f>
        <v/>
      </c>
      <c r="OEB13" s="146" t="str">
        <f>IF('Summary Clear'!OEU2=0,"",'Summary Clear'!OEU2)</f>
        <v/>
      </c>
      <c r="OEC13" s="146" t="str">
        <f>IF('Summary Clear'!OEV2=0,"",'Summary Clear'!OEV2)</f>
        <v/>
      </c>
      <c r="OED13" s="146" t="str">
        <f>IF('Summary Clear'!OEW2=0,"",'Summary Clear'!OEW2)</f>
        <v/>
      </c>
      <c r="OEE13" s="146" t="str">
        <f>IF('Summary Clear'!OEX2=0,"",'Summary Clear'!OEX2)</f>
        <v/>
      </c>
      <c r="OEF13" s="146" t="str">
        <f>IF('Summary Clear'!OEY2=0,"",'Summary Clear'!OEY2)</f>
        <v/>
      </c>
      <c r="OEG13" s="146" t="str">
        <f>IF('Summary Clear'!OEZ2=0,"",'Summary Clear'!OEZ2)</f>
        <v/>
      </c>
      <c r="OEH13" s="146" t="str">
        <f>IF('Summary Clear'!OFA2=0,"",'Summary Clear'!OFA2)</f>
        <v/>
      </c>
      <c r="OEI13" s="146" t="str">
        <f>IF('Summary Clear'!OFB2=0,"",'Summary Clear'!OFB2)</f>
        <v/>
      </c>
      <c r="OEJ13" s="146" t="str">
        <f>IF('Summary Clear'!OFC2=0,"",'Summary Clear'!OFC2)</f>
        <v/>
      </c>
      <c r="OEK13" s="146" t="str">
        <f>IF('Summary Clear'!OFD2=0,"",'Summary Clear'!OFD2)</f>
        <v/>
      </c>
      <c r="OEL13" s="146" t="str">
        <f>IF('Summary Clear'!OFE2=0,"",'Summary Clear'!OFE2)</f>
        <v/>
      </c>
      <c r="OEM13" s="146" t="str">
        <f>IF('Summary Clear'!OFF2=0,"",'Summary Clear'!OFF2)</f>
        <v/>
      </c>
      <c r="OEN13" s="146" t="str">
        <f>IF('Summary Clear'!OFG2=0,"",'Summary Clear'!OFG2)</f>
        <v/>
      </c>
      <c r="OEO13" s="146" t="str">
        <f>IF('Summary Clear'!OFH2=0,"",'Summary Clear'!OFH2)</f>
        <v/>
      </c>
      <c r="OEP13" s="146" t="str">
        <f>IF('Summary Clear'!OFI2=0,"",'Summary Clear'!OFI2)</f>
        <v/>
      </c>
      <c r="OEQ13" s="146" t="str">
        <f>IF('Summary Clear'!OFJ2=0,"",'Summary Clear'!OFJ2)</f>
        <v/>
      </c>
      <c r="OER13" s="146" t="str">
        <f>IF('Summary Clear'!OFK2=0,"",'Summary Clear'!OFK2)</f>
        <v/>
      </c>
      <c r="OES13" s="146" t="str">
        <f>IF('Summary Clear'!OFL2=0,"",'Summary Clear'!OFL2)</f>
        <v/>
      </c>
      <c r="OET13" s="146" t="str">
        <f>IF('Summary Clear'!OFM2=0,"",'Summary Clear'!OFM2)</f>
        <v/>
      </c>
      <c r="OEU13" s="146" t="str">
        <f>IF('Summary Clear'!OFN2=0,"",'Summary Clear'!OFN2)</f>
        <v/>
      </c>
      <c r="OEV13" s="146" t="str">
        <f>IF('Summary Clear'!OFO2=0,"",'Summary Clear'!OFO2)</f>
        <v/>
      </c>
      <c r="OEW13" s="146" t="str">
        <f>IF('Summary Clear'!OFP2=0,"",'Summary Clear'!OFP2)</f>
        <v/>
      </c>
      <c r="OEX13" s="146" t="str">
        <f>IF('Summary Clear'!OFQ2=0,"",'Summary Clear'!OFQ2)</f>
        <v/>
      </c>
      <c r="OEY13" s="146" t="str">
        <f>IF('Summary Clear'!OFR2=0,"",'Summary Clear'!OFR2)</f>
        <v/>
      </c>
      <c r="OEZ13" s="146" t="str">
        <f>IF('Summary Clear'!OFS2=0,"",'Summary Clear'!OFS2)</f>
        <v/>
      </c>
      <c r="OFA13" s="146" t="str">
        <f>IF('Summary Clear'!OFT2=0,"",'Summary Clear'!OFT2)</f>
        <v/>
      </c>
      <c r="OFB13" s="146" t="str">
        <f>IF('Summary Clear'!OFU2=0,"",'Summary Clear'!OFU2)</f>
        <v/>
      </c>
      <c r="OFC13" s="146" t="str">
        <f>IF('Summary Clear'!OFV2=0,"",'Summary Clear'!OFV2)</f>
        <v/>
      </c>
      <c r="OFD13" s="146" t="str">
        <f>IF('Summary Clear'!OFW2=0,"",'Summary Clear'!OFW2)</f>
        <v/>
      </c>
      <c r="OFE13" s="146" t="str">
        <f>IF('Summary Clear'!OFX2=0,"",'Summary Clear'!OFX2)</f>
        <v/>
      </c>
      <c r="OFF13" s="146" t="str">
        <f>IF('Summary Clear'!OFY2=0,"",'Summary Clear'!OFY2)</f>
        <v/>
      </c>
      <c r="OFG13" s="146" t="str">
        <f>IF('Summary Clear'!OFZ2=0,"",'Summary Clear'!OFZ2)</f>
        <v/>
      </c>
      <c r="OFH13" s="146" t="str">
        <f>IF('Summary Clear'!OGA2=0,"",'Summary Clear'!OGA2)</f>
        <v/>
      </c>
      <c r="OFI13" s="146" t="str">
        <f>IF('Summary Clear'!OGB2=0,"",'Summary Clear'!OGB2)</f>
        <v/>
      </c>
      <c r="OFJ13" s="146" t="str">
        <f>IF('Summary Clear'!OGC2=0,"",'Summary Clear'!OGC2)</f>
        <v/>
      </c>
      <c r="OFK13" s="146" t="str">
        <f>IF('Summary Clear'!OGD2=0,"",'Summary Clear'!OGD2)</f>
        <v/>
      </c>
      <c r="OFL13" s="146" t="str">
        <f>IF('Summary Clear'!OGE2=0,"",'Summary Clear'!OGE2)</f>
        <v/>
      </c>
      <c r="OFM13" s="146" t="str">
        <f>IF('Summary Clear'!OGF2=0,"",'Summary Clear'!OGF2)</f>
        <v/>
      </c>
      <c r="OFN13" s="146" t="str">
        <f>IF('Summary Clear'!OGG2=0,"",'Summary Clear'!OGG2)</f>
        <v/>
      </c>
      <c r="OFO13" s="146" t="str">
        <f>IF('Summary Clear'!OGH2=0,"",'Summary Clear'!OGH2)</f>
        <v/>
      </c>
      <c r="OFP13" s="146" t="str">
        <f>IF('Summary Clear'!OGI2=0,"",'Summary Clear'!OGI2)</f>
        <v/>
      </c>
      <c r="OFQ13" s="146" t="str">
        <f>IF('Summary Clear'!OGJ2=0,"",'Summary Clear'!OGJ2)</f>
        <v/>
      </c>
      <c r="OFR13" s="146" t="str">
        <f>IF('Summary Clear'!OGK2=0,"",'Summary Clear'!OGK2)</f>
        <v/>
      </c>
      <c r="OFS13" s="146" t="str">
        <f>IF('Summary Clear'!OGL2=0,"",'Summary Clear'!OGL2)</f>
        <v/>
      </c>
      <c r="OFT13" s="146" t="str">
        <f>IF('Summary Clear'!OGM2=0,"",'Summary Clear'!OGM2)</f>
        <v/>
      </c>
      <c r="OFU13" s="146" t="str">
        <f>IF('Summary Clear'!OGN2=0,"",'Summary Clear'!OGN2)</f>
        <v/>
      </c>
      <c r="OFV13" s="146" t="str">
        <f>IF('Summary Clear'!OGO2=0,"",'Summary Clear'!OGO2)</f>
        <v/>
      </c>
      <c r="OFW13" s="146" t="str">
        <f>IF('Summary Clear'!OGP2=0,"",'Summary Clear'!OGP2)</f>
        <v/>
      </c>
      <c r="OFX13" s="146" t="str">
        <f>IF('Summary Clear'!OGQ2=0,"",'Summary Clear'!OGQ2)</f>
        <v/>
      </c>
      <c r="OFY13" s="146" t="str">
        <f>IF('Summary Clear'!OGR2=0,"",'Summary Clear'!OGR2)</f>
        <v/>
      </c>
      <c r="OFZ13" s="146" t="str">
        <f>IF('Summary Clear'!OGS2=0,"",'Summary Clear'!OGS2)</f>
        <v/>
      </c>
      <c r="OGA13" s="146" t="str">
        <f>IF('Summary Clear'!OGT2=0,"",'Summary Clear'!OGT2)</f>
        <v/>
      </c>
      <c r="OGB13" s="146" t="str">
        <f>IF('Summary Clear'!OGU2=0,"",'Summary Clear'!OGU2)</f>
        <v/>
      </c>
      <c r="OGC13" s="146" t="str">
        <f>IF('Summary Clear'!OGV2=0,"",'Summary Clear'!OGV2)</f>
        <v/>
      </c>
      <c r="OGD13" s="146" t="str">
        <f>IF('Summary Clear'!OGW2=0,"",'Summary Clear'!OGW2)</f>
        <v/>
      </c>
      <c r="OGE13" s="146" t="str">
        <f>IF('Summary Clear'!OGX2=0,"",'Summary Clear'!OGX2)</f>
        <v/>
      </c>
      <c r="OGF13" s="146" t="str">
        <f>IF('Summary Clear'!OGY2=0,"",'Summary Clear'!OGY2)</f>
        <v/>
      </c>
      <c r="OGG13" s="146" t="str">
        <f>IF('Summary Clear'!OGZ2=0,"",'Summary Clear'!OGZ2)</f>
        <v/>
      </c>
      <c r="OGH13" s="146" t="str">
        <f>IF('Summary Clear'!OHA2=0,"",'Summary Clear'!OHA2)</f>
        <v/>
      </c>
      <c r="OGI13" s="146" t="str">
        <f>IF('Summary Clear'!OHB2=0,"",'Summary Clear'!OHB2)</f>
        <v/>
      </c>
      <c r="OGJ13" s="146" t="str">
        <f>IF('Summary Clear'!OHC2=0,"",'Summary Clear'!OHC2)</f>
        <v/>
      </c>
      <c r="OGK13" s="146" t="str">
        <f>IF('Summary Clear'!OHD2=0,"",'Summary Clear'!OHD2)</f>
        <v/>
      </c>
      <c r="OGL13" s="146" t="str">
        <f>IF('Summary Clear'!OHE2=0,"",'Summary Clear'!OHE2)</f>
        <v/>
      </c>
      <c r="OGM13" s="146" t="str">
        <f>IF('Summary Clear'!OHF2=0,"",'Summary Clear'!OHF2)</f>
        <v/>
      </c>
      <c r="OGN13" s="146" t="str">
        <f>IF('Summary Clear'!OHG2=0,"",'Summary Clear'!OHG2)</f>
        <v/>
      </c>
      <c r="OGO13" s="146" t="str">
        <f>IF('Summary Clear'!OHH2=0,"",'Summary Clear'!OHH2)</f>
        <v/>
      </c>
      <c r="OGP13" s="146" t="str">
        <f>IF('Summary Clear'!OHI2=0,"",'Summary Clear'!OHI2)</f>
        <v/>
      </c>
      <c r="OGQ13" s="146" t="str">
        <f>IF('Summary Clear'!OHJ2=0,"",'Summary Clear'!OHJ2)</f>
        <v/>
      </c>
      <c r="OGR13" s="146" t="str">
        <f>IF('Summary Clear'!OHK2=0,"",'Summary Clear'!OHK2)</f>
        <v/>
      </c>
      <c r="OGS13" s="146" t="str">
        <f>IF('Summary Clear'!OHL2=0,"",'Summary Clear'!OHL2)</f>
        <v/>
      </c>
      <c r="OGT13" s="146" t="str">
        <f>IF('Summary Clear'!OHM2=0,"",'Summary Clear'!OHM2)</f>
        <v/>
      </c>
      <c r="OGU13" s="146" t="str">
        <f>IF('Summary Clear'!OHN2=0,"",'Summary Clear'!OHN2)</f>
        <v/>
      </c>
      <c r="OGV13" s="146" t="str">
        <f>IF('Summary Clear'!OHO2=0,"",'Summary Clear'!OHO2)</f>
        <v/>
      </c>
      <c r="OGW13" s="146" t="str">
        <f>IF('Summary Clear'!OHP2=0,"",'Summary Clear'!OHP2)</f>
        <v/>
      </c>
      <c r="OGX13" s="146" t="str">
        <f>IF('Summary Clear'!OHQ2=0,"",'Summary Clear'!OHQ2)</f>
        <v/>
      </c>
      <c r="OGY13" s="146" t="str">
        <f>IF('Summary Clear'!OHR2=0,"",'Summary Clear'!OHR2)</f>
        <v/>
      </c>
      <c r="OGZ13" s="146" t="str">
        <f>IF('Summary Clear'!OHS2=0,"",'Summary Clear'!OHS2)</f>
        <v/>
      </c>
      <c r="OHA13" s="146" t="str">
        <f>IF('Summary Clear'!OHT2=0,"",'Summary Clear'!OHT2)</f>
        <v/>
      </c>
      <c r="OHB13" s="146" t="str">
        <f>IF('Summary Clear'!OHU2=0,"",'Summary Clear'!OHU2)</f>
        <v/>
      </c>
      <c r="OHC13" s="146" t="str">
        <f>IF('Summary Clear'!OHV2=0,"",'Summary Clear'!OHV2)</f>
        <v/>
      </c>
      <c r="OHD13" s="146" t="str">
        <f>IF('Summary Clear'!OHW2=0,"",'Summary Clear'!OHW2)</f>
        <v/>
      </c>
      <c r="OHE13" s="146" t="str">
        <f>IF('Summary Clear'!OHX2=0,"",'Summary Clear'!OHX2)</f>
        <v/>
      </c>
      <c r="OHF13" s="146" t="str">
        <f>IF('Summary Clear'!OHY2=0,"",'Summary Clear'!OHY2)</f>
        <v/>
      </c>
      <c r="OHG13" s="146" t="str">
        <f>IF('Summary Clear'!OHZ2=0,"",'Summary Clear'!OHZ2)</f>
        <v/>
      </c>
      <c r="OHH13" s="146" t="str">
        <f>IF('Summary Clear'!OIA2=0,"",'Summary Clear'!OIA2)</f>
        <v/>
      </c>
      <c r="OHI13" s="146" t="str">
        <f>IF('Summary Clear'!OIB2=0,"",'Summary Clear'!OIB2)</f>
        <v/>
      </c>
      <c r="OHJ13" s="146" t="str">
        <f>IF('Summary Clear'!OIC2=0,"",'Summary Clear'!OIC2)</f>
        <v/>
      </c>
      <c r="OHK13" s="146" t="str">
        <f>IF('Summary Clear'!OID2=0,"",'Summary Clear'!OID2)</f>
        <v/>
      </c>
      <c r="OHL13" s="146" t="str">
        <f>IF('Summary Clear'!OIE2=0,"",'Summary Clear'!OIE2)</f>
        <v/>
      </c>
      <c r="OHM13" s="146" t="str">
        <f>IF('Summary Clear'!OIF2=0,"",'Summary Clear'!OIF2)</f>
        <v/>
      </c>
      <c r="OHN13" s="146" t="str">
        <f>IF('Summary Clear'!OIG2=0,"",'Summary Clear'!OIG2)</f>
        <v/>
      </c>
      <c r="OHO13" s="146" t="str">
        <f>IF('Summary Clear'!OIH2=0,"",'Summary Clear'!OIH2)</f>
        <v/>
      </c>
      <c r="OHP13" s="146" t="str">
        <f>IF('Summary Clear'!OII2=0,"",'Summary Clear'!OII2)</f>
        <v/>
      </c>
      <c r="OHQ13" s="146" t="str">
        <f>IF('Summary Clear'!OIJ2=0,"",'Summary Clear'!OIJ2)</f>
        <v/>
      </c>
      <c r="OHR13" s="146" t="str">
        <f>IF('Summary Clear'!OIK2=0,"",'Summary Clear'!OIK2)</f>
        <v/>
      </c>
      <c r="OHS13" s="146" t="str">
        <f>IF('Summary Clear'!OIL2=0,"",'Summary Clear'!OIL2)</f>
        <v/>
      </c>
      <c r="OHT13" s="146" t="str">
        <f>IF('Summary Clear'!OIM2=0,"",'Summary Clear'!OIM2)</f>
        <v/>
      </c>
      <c r="OHU13" s="146" t="str">
        <f>IF('Summary Clear'!OIN2=0,"",'Summary Clear'!OIN2)</f>
        <v/>
      </c>
      <c r="OHV13" s="146" t="str">
        <f>IF('Summary Clear'!OIO2=0,"",'Summary Clear'!OIO2)</f>
        <v/>
      </c>
      <c r="OHW13" s="146" t="str">
        <f>IF('Summary Clear'!OIP2=0,"",'Summary Clear'!OIP2)</f>
        <v/>
      </c>
      <c r="OHX13" s="146" t="str">
        <f>IF('Summary Clear'!OIQ2=0,"",'Summary Clear'!OIQ2)</f>
        <v/>
      </c>
      <c r="OHY13" s="146" t="str">
        <f>IF('Summary Clear'!OIR2=0,"",'Summary Clear'!OIR2)</f>
        <v/>
      </c>
      <c r="OHZ13" s="146" t="str">
        <f>IF('Summary Clear'!OIS2=0,"",'Summary Clear'!OIS2)</f>
        <v/>
      </c>
      <c r="OIA13" s="146" t="str">
        <f>IF('Summary Clear'!OIT2=0,"",'Summary Clear'!OIT2)</f>
        <v/>
      </c>
      <c r="OIB13" s="146" t="str">
        <f>IF('Summary Clear'!OIU2=0,"",'Summary Clear'!OIU2)</f>
        <v/>
      </c>
      <c r="OIC13" s="146" t="str">
        <f>IF('Summary Clear'!OIV2=0,"",'Summary Clear'!OIV2)</f>
        <v/>
      </c>
      <c r="OID13" s="146" t="str">
        <f>IF('Summary Clear'!OIW2=0,"",'Summary Clear'!OIW2)</f>
        <v/>
      </c>
      <c r="OIE13" s="146" t="str">
        <f>IF('Summary Clear'!OIX2=0,"",'Summary Clear'!OIX2)</f>
        <v/>
      </c>
      <c r="OIF13" s="146" t="str">
        <f>IF('Summary Clear'!OIY2=0,"",'Summary Clear'!OIY2)</f>
        <v/>
      </c>
      <c r="OIG13" s="146" t="str">
        <f>IF('Summary Clear'!OIZ2=0,"",'Summary Clear'!OIZ2)</f>
        <v/>
      </c>
      <c r="OIH13" s="146" t="str">
        <f>IF('Summary Clear'!OJA2=0,"",'Summary Clear'!OJA2)</f>
        <v/>
      </c>
      <c r="OII13" s="146" t="str">
        <f>IF('Summary Clear'!OJB2=0,"",'Summary Clear'!OJB2)</f>
        <v/>
      </c>
      <c r="OIJ13" s="146" t="str">
        <f>IF('Summary Clear'!OJC2=0,"",'Summary Clear'!OJC2)</f>
        <v/>
      </c>
      <c r="OIK13" s="146" t="str">
        <f>IF('Summary Clear'!OJD2=0,"",'Summary Clear'!OJD2)</f>
        <v/>
      </c>
      <c r="OIL13" s="146" t="str">
        <f>IF('Summary Clear'!OJE2=0,"",'Summary Clear'!OJE2)</f>
        <v/>
      </c>
      <c r="OIM13" s="146" t="str">
        <f>IF('Summary Clear'!OJF2=0,"",'Summary Clear'!OJF2)</f>
        <v/>
      </c>
      <c r="OIN13" s="146" t="str">
        <f>IF('Summary Clear'!OJG2=0,"",'Summary Clear'!OJG2)</f>
        <v/>
      </c>
      <c r="OIO13" s="146" t="str">
        <f>IF('Summary Clear'!OJH2=0,"",'Summary Clear'!OJH2)</f>
        <v/>
      </c>
      <c r="OIP13" s="146" t="str">
        <f>IF('Summary Clear'!OJI2=0,"",'Summary Clear'!OJI2)</f>
        <v/>
      </c>
      <c r="OIQ13" s="146" t="str">
        <f>IF('Summary Clear'!OJJ2=0,"",'Summary Clear'!OJJ2)</f>
        <v/>
      </c>
      <c r="OIR13" s="146" t="str">
        <f>IF('Summary Clear'!OJK2=0,"",'Summary Clear'!OJK2)</f>
        <v/>
      </c>
      <c r="OIS13" s="146" t="str">
        <f>IF('Summary Clear'!OJL2=0,"",'Summary Clear'!OJL2)</f>
        <v/>
      </c>
      <c r="OIT13" s="146" t="str">
        <f>IF('Summary Clear'!OJM2=0,"",'Summary Clear'!OJM2)</f>
        <v/>
      </c>
      <c r="OIU13" s="146" t="str">
        <f>IF('Summary Clear'!OJN2=0,"",'Summary Clear'!OJN2)</f>
        <v/>
      </c>
      <c r="OIV13" s="146" t="str">
        <f>IF('Summary Clear'!OJO2=0,"",'Summary Clear'!OJO2)</f>
        <v/>
      </c>
      <c r="OIW13" s="146" t="str">
        <f>IF('Summary Clear'!OJP2=0,"",'Summary Clear'!OJP2)</f>
        <v/>
      </c>
      <c r="OIX13" s="146" t="str">
        <f>IF('Summary Clear'!OJQ2=0,"",'Summary Clear'!OJQ2)</f>
        <v/>
      </c>
      <c r="OIY13" s="146" t="str">
        <f>IF('Summary Clear'!OJR2=0,"",'Summary Clear'!OJR2)</f>
        <v/>
      </c>
      <c r="OIZ13" s="146" t="str">
        <f>IF('Summary Clear'!OJS2=0,"",'Summary Clear'!OJS2)</f>
        <v/>
      </c>
      <c r="OJA13" s="146" t="str">
        <f>IF('Summary Clear'!OJT2=0,"",'Summary Clear'!OJT2)</f>
        <v/>
      </c>
      <c r="OJB13" s="146" t="str">
        <f>IF('Summary Clear'!OJU2=0,"",'Summary Clear'!OJU2)</f>
        <v/>
      </c>
      <c r="OJC13" s="146" t="str">
        <f>IF('Summary Clear'!OJV2=0,"",'Summary Clear'!OJV2)</f>
        <v/>
      </c>
      <c r="OJD13" s="146" t="str">
        <f>IF('Summary Clear'!OJW2=0,"",'Summary Clear'!OJW2)</f>
        <v/>
      </c>
      <c r="OJE13" s="146" t="str">
        <f>IF('Summary Clear'!OJX2=0,"",'Summary Clear'!OJX2)</f>
        <v/>
      </c>
      <c r="OJF13" s="146" t="str">
        <f>IF('Summary Clear'!OJY2=0,"",'Summary Clear'!OJY2)</f>
        <v/>
      </c>
      <c r="OJG13" s="146" t="str">
        <f>IF('Summary Clear'!OJZ2=0,"",'Summary Clear'!OJZ2)</f>
        <v/>
      </c>
      <c r="OJH13" s="146" t="str">
        <f>IF('Summary Clear'!OKA2=0,"",'Summary Clear'!OKA2)</f>
        <v/>
      </c>
      <c r="OJI13" s="146" t="str">
        <f>IF('Summary Clear'!OKB2=0,"",'Summary Clear'!OKB2)</f>
        <v/>
      </c>
      <c r="OJJ13" s="146" t="str">
        <f>IF('Summary Clear'!OKC2=0,"",'Summary Clear'!OKC2)</f>
        <v/>
      </c>
      <c r="OJK13" s="146" t="str">
        <f>IF('Summary Clear'!OKD2=0,"",'Summary Clear'!OKD2)</f>
        <v/>
      </c>
      <c r="OJL13" s="146" t="str">
        <f>IF('Summary Clear'!OKE2=0,"",'Summary Clear'!OKE2)</f>
        <v/>
      </c>
      <c r="OJM13" s="146" t="str">
        <f>IF('Summary Clear'!OKF2=0,"",'Summary Clear'!OKF2)</f>
        <v/>
      </c>
      <c r="OJN13" s="146" t="str">
        <f>IF('Summary Clear'!OKG2=0,"",'Summary Clear'!OKG2)</f>
        <v/>
      </c>
      <c r="OJO13" s="146" t="str">
        <f>IF('Summary Clear'!OKH2=0,"",'Summary Clear'!OKH2)</f>
        <v/>
      </c>
      <c r="OJP13" s="146" t="str">
        <f>IF('Summary Clear'!OKI2=0,"",'Summary Clear'!OKI2)</f>
        <v/>
      </c>
      <c r="OJQ13" s="146" t="str">
        <f>IF('Summary Clear'!OKJ2=0,"",'Summary Clear'!OKJ2)</f>
        <v/>
      </c>
      <c r="OJR13" s="146" t="str">
        <f>IF('Summary Clear'!OKK2=0,"",'Summary Clear'!OKK2)</f>
        <v/>
      </c>
      <c r="OJS13" s="146" t="str">
        <f>IF('Summary Clear'!OKL2=0,"",'Summary Clear'!OKL2)</f>
        <v/>
      </c>
      <c r="OJT13" s="146" t="str">
        <f>IF('Summary Clear'!OKM2=0,"",'Summary Clear'!OKM2)</f>
        <v/>
      </c>
      <c r="OJU13" s="146" t="str">
        <f>IF('Summary Clear'!OKN2=0,"",'Summary Clear'!OKN2)</f>
        <v/>
      </c>
      <c r="OJV13" s="146" t="str">
        <f>IF('Summary Clear'!OKO2=0,"",'Summary Clear'!OKO2)</f>
        <v/>
      </c>
      <c r="OJW13" s="146" t="str">
        <f>IF('Summary Clear'!OKP2=0,"",'Summary Clear'!OKP2)</f>
        <v/>
      </c>
      <c r="OJX13" s="146" t="str">
        <f>IF('Summary Clear'!OKQ2=0,"",'Summary Clear'!OKQ2)</f>
        <v/>
      </c>
      <c r="OJY13" s="146" t="str">
        <f>IF('Summary Clear'!OKR2=0,"",'Summary Clear'!OKR2)</f>
        <v/>
      </c>
      <c r="OJZ13" s="146" t="str">
        <f>IF('Summary Clear'!OKS2=0,"",'Summary Clear'!OKS2)</f>
        <v/>
      </c>
      <c r="OKA13" s="146" t="str">
        <f>IF('Summary Clear'!OKT2=0,"",'Summary Clear'!OKT2)</f>
        <v/>
      </c>
      <c r="OKB13" s="146" t="str">
        <f>IF('Summary Clear'!OKU2=0,"",'Summary Clear'!OKU2)</f>
        <v/>
      </c>
      <c r="OKC13" s="146" t="str">
        <f>IF('Summary Clear'!OKV2=0,"",'Summary Clear'!OKV2)</f>
        <v/>
      </c>
      <c r="OKD13" s="146" t="str">
        <f>IF('Summary Clear'!OKW2=0,"",'Summary Clear'!OKW2)</f>
        <v/>
      </c>
      <c r="OKE13" s="146" t="str">
        <f>IF('Summary Clear'!OKX2=0,"",'Summary Clear'!OKX2)</f>
        <v/>
      </c>
      <c r="OKF13" s="146" t="str">
        <f>IF('Summary Clear'!OKY2=0,"",'Summary Clear'!OKY2)</f>
        <v/>
      </c>
      <c r="OKG13" s="146" t="str">
        <f>IF('Summary Clear'!OKZ2=0,"",'Summary Clear'!OKZ2)</f>
        <v/>
      </c>
      <c r="OKH13" s="146" t="str">
        <f>IF('Summary Clear'!OLA2=0,"",'Summary Clear'!OLA2)</f>
        <v/>
      </c>
      <c r="OKI13" s="146" t="str">
        <f>IF('Summary Clear'!OLB2=0,"",'Summary Clear'!OLB2)</f>
        <v/>
      </c>
      <c r="OKJ13" s="146" t="str">
        <f>IF('Summary Clear'!OLC2=0,"",'Summary Clear'!OLC2)</f>
        <v/>
      </c>
      <c r="OKK13" s="146" t="str">
        <f>IF('Summary Clear'!OLD2=0,"",'Summary Clear'!OLD2)</f>
        <v/>
      </c>
      <c r="OKL13" s="146" t="str">
        <f>IF('Summary Clear'!OLE2=0,"",'Summary Clear'!OLE2)</f>
        <v/>
      </c>
      <c r="OKM13" s="146" t="str">
        <f>IF('Summary Clear'!OLF2=0,"",'Summary Clear'!OLF2)</f>
        <v/>
      </c>
      <c r="OKN13" s="146" t="str">
        <f>IF('Summary Clear'!OLG2=0,"",'Summary Clear'!OLG2)</f>
        <v/>
      </c>
      <c r="OKO13" s="146" t="str">
        <f>IF('Summary Clear'!OLH2=0,"",'Summary Clear'!OLH2)</f>
        <v/>
      </c>
      <c r="OKP13" s="146" t="str">
        <f>IF('Summary Clear'!OLI2=0,"",'Summary Clear'!OLI2)</f>
        <v/>
      </c>
      <c r="OKQ13" s="146" t="str">
        <f>IF('Summary Clear'!OLJ2=0,"",'Summary Clear'!OLJ2)</f>
        <v/>
      </c>
      <c r="OKR13" s="146" t="str">
        <f>IF('Summary Clear'!OLK2=0,"",'Summary Clear'!OLK2)</f>
        <v/>
      </c>
      <c r="OKS13" s="146" t="str">
        <f>IF('Summary Clear'!OLL2=0,"",'Summary Clear'!OLL2)</f>
        <v/>
      </c>
      <c r="OKT13" s="146" t="str">
        <f>IF('Summary Clear'!OLM2=0,"",'Summary Clear'!OLM2)</f>
        <v/>
      </c>
      <c r="OKU13" s="146" t="str">
        <f>IF('Summary Clear'!OLN2=0,"",'Summary Clear'!OLN2)</f>
        <v/>
      </c>
      <c r="OKV13" s="146" t="str">
        <f>IF('Summary Clear'!OLO2=0,"",'Summary Clear'!OLO2)</f>
        <v/>
      </c>
      <c r="OKW13" s="146" t="str">
        <f>IF('Summary Clear'!OLP2=0,"",'Summary Clear'!OLP2)</f>
        <v/>
      </c>
      <c r="OKX13" s="146" t="str">
        <f>IF('Summary Clear'!OLQ2=0,"",'Summary Clear'!OLQ2)</f>
        <v/>
      </c>
      <c r="OKY13" s="146" t="str">
        <f>IF('Summary Clear'!OLR2=0,"",'Summary Clear'!OLR2)</f>
        <v/>
      </c>
      <c r="OKZ13" s="146" t="str">
        <f>IF('Summary Clear'!OLS2=0,"",'Summary Clear'!OLS2)</f>
        <v/>
      </c>
      <c r="OLA13" s="146" t="str">
        <f>IF('Summary Clear'!OLT2=0,"",'Summary Clear'!OLT2)</f>
        <v/>
      </c>
      <c r="OLB13" s="146" t="str">
        <f>IF('Summary Clear'!OLU2=0,"",'Summary Clear'!OLU2)</f>
        <v/>
      </c>
      <c r="OLC13" s="146" t="str">
        <f>IF('Summary Clear'!OLV2=0,"",'Summary Clear'!OLV2)</f>
        <v/>
      </c>
      <c r="OLD13" s="146" t="str">
        <f>IF('Summary Clear'!OLW2=0,"",'Summary Clear'!OLW2)</f>
        <v/>
      </c>
      <c r="OLE13" s="146" t="str">
        <f>IF('Summary Clear'!OLX2=0,"",'Summary Clear'!OLX2)</f>
        <v/>
      </c>
      <c r="OLF13" s="146" t="str">
        <f>IF('Summary Clear'!OLY2=0,"",'Summary Clear'!OLY2)</f>
        <v/>
      </c>
      <c r="OLG13" s="146" t="str">
        <f>IF('Summary Clear'!OLZ2=0,"",'Summary Clear'!OLZ2)</f>
        <v/>
      </c>
      <c r="OLH13" s="146" t="str">
        <f>IF('Summary Clear'!OMA2=0,"",'Summary Clear'!OMA2)</f>
        <v/>
      </c>
      <c r="OLI13" s="146" t="str">
        <f>IF('Summary Clear'!OMB2=0,"",'Summary Clear'!OMB2)</f>
        <v/>
      </c>
      <c r="OLJ13" s="146" t="str">
        <f>IF('Summary Clear'!OMC2=0,"",'Summary Clear'!OMC2)</f>
        <v/>
      </c>
      <c r="OLK13" s="146" t="str">
        <f>IF('Summary Clear'!OMD2=0,"",'Summary Clear'!OMD2)</f>
        <v/>
      </c>
      <c r="OLL13" s="146" t="str">
        <f>IF('Summary Clear'!OME2=0,"",'Summary Clear'!OME2)</f>
        <v/>
      </c>
      <c r="OLM13" s="146" t="str">
        <f>IF('Summary Clear'!OMF2=0,"",'Summary Clear'!OMF2)</f>
        <v/>
      </c>
      <c r="OLN13" s="146" t="str">
        <f>IF('Summary Clear'!OMG2=0,"",'Summary Clear'!OMG2)</f>
        <v/>
      </c>
      <c r="OLO13" s="146" t="str">
        <f>IF('Summary Clear'!OMH2=0,"",'Summary Clear'!OMH2)</f>
        <v/>
      </c>
      <c r="OLP13" s="146" t="str">
        <f>IF('Summary Clear'!OMI2=0,"",'Summary Clear'!OMI2)</f>
        <v/>
      </c>
      <c r="OLQ13" s="146" t="str">
        <f>IF('Summary Clear'!OMJ2=0,"",'Summary Clear'!OMJ2)</f>
        <v/>
      </c>
      <c r="OLR13" s="146" t="str">
        <f>IF('Summary Clear'!OMK2=0,"",'Summary Clear'!OMK2)</f>
        <v/>
      </c>
      <c r="OLS13" s="146" t="str">
        <f>IF('Summary Clear'!OML2=0,"",'Summary Clear'!OML2)</f>
        <v/>
      </c>
      <c r="OLT13" s="146" t="str">
        <f>IF('Summary Clear'!OMM2=0,"",'Summary Clear'!OMM2)</f>
        <v/>
      </c>
      <c r="OLU13" s="146" t="str">
        <f>IF('Summary Clear'!OMN2=0,"",'Summary Clear'!OMN2)</f>
        <v/>
      </c>
      <c r="OLV13" s="146" t="str">
        <f>IF('Summary Clear'!OMO2=0,"",'Summary Clear'!OMO2)</f>
        <v/>
      </c>
      <c r="OLW13" s="146" t="str">
        <f>IF('Summary Clear'!OMP2=0,"",'Summary Clear'!OMP2)</f>
        <v/>
      </c>
      <c r="OLX13" s="146" t="str">
        <f>IF('Summary Clear'!OMQ2=0,"",'Summary Clear'!OMQ2)</f>
        <v/>
      </c>
      <c r="OLY13" s="146" t="str">
        <f>IF('Summary Clear'!OMR2=0,"",'Summary Clear'!OMR2)</f>
        <v/>
      </c>
      <c r="OLZ13" s="146" t="str">
        <f>IF('Summary Clear'!OMS2=0,"",'Summary Clear'!OMS2)</f>
        <v/>
      </c>
      <c r="OMA13" s="146" t="str">
        <f>IF('Summary Clear'!OMT2=0,"",'Summary Clear'!OMT2)</f>
        <v/>
      </c>
      <c r="OMB13" s="146" t="str">
        <f>IF('Summary Clear'!OMU2=0,"",'Summary Clear'!OMU2)</f>
        <v/>
      </c>
      <c r="OMC13" s="146" t="str">
        <f>IF('Summary Clear'!OMV2=0,"",'Summary Clear'!OMV2)</f>
        <v/>
      </c>
      <c r="OMD13" s="146" t="str">
        <f>IF('Summary Clear'!OMW2=0,"",'Summary Clear'!OMW2)</f>
        <v/>
      </c>
      <c r="OME13" s="146" t="str">
        <f>IF('Summary Clear'!OMX2=0,"",'Summary Clear'!OMX2)</f>
        <v/>
      </c>
      <c r="OMF13" s="146" t="str">
        <f>IF('Summary Clear'!OMY2=0,"",'Summary Clear'!OMY2)</f>
        <v/>
      </c>
      <c r="OMG13" s="146" t="str">
        <f>IF('Summary Clear'!OMZ2=0,"",'Summary Clear'!OMZ2)</f>
        <v/>
      </c>
      <c r="OMH13" s="146" t="str">
        <f>IF('Summary Clear'!ONA2=0,"",'Summary Clear'!ONA2)</f>
        <v/>
      </c>
      <c r="OMI13" s="146" t="str">
        <f>IF('Summary Clear'!ONB2=0,"",'Summary Clear'!ONB2)</f>
        <v/>
      </c>
      <c r="OMJ13" s="146" t="str">
        <f>IF('Summary Clear'!ONC2=0,"",'Summary Clear'!ONC2)</f>
        <v/>
      </c>
      <c r="OMK13" s="146" t="str">
        <f>IF('Summary Clear'!OND2=0,"",'Summary Clear'!OND2)</f>
        <v/>
      </c>
      <c r="OML13" s="146" t="str">
        <f>IF('Summary Clear'!ONE2=0,"",'Summary Clear'!ONE2)</f>
        <v/>
      </c>
      <c r="OMM13" s="146" t="str">
        <f>IF('Summary Clear'!ONF2=0,"",'Summary Clear'!ONF2)</f>
        <v/>
      </c>
      <c r="OMN13" s="146" t="str">
        <f>IF('Summary Clear'!ONG2=0,"",'Summary Clear'!ONG2)</f>
        <v/>
      </c>
      <c r="OMO13" s="146" t="str">
        <f>IF('Summary Clear'!ONH2=0,"",'Summary Clear'!ONH2)</f>
        <v/>
      </c>
      <c r="OMP13" s="146" t="str">
        <f>IF('Summary Clear'!ONI2=0,"",'Summary Clear'!ONI2)</f>
        <v/>
      </c>
      <c r="OMQ13" s="146" t="str">
        <f>IF('Summary Clear'!ONJ2=0,"",'Summary Clear'!ONJ2)</f>
        <v/>
      </c>
      <c r="OMR13" s="146" t="str">
        <f>IF('Summary Clear'!ONK2=0,"",'Summary Clear'!ONK2)</f>
        <v/>
      </c>
      <c r="OMS13" s="146" t="str">
        <f>IF('Summary Clear'!ONL2=0,"",'Summary Clear'!ONL2)</f>
        <v/>
      </c>
      <c r="OMT13" s="146" t="str">
        <f>IF('Summary Clear'!ONM2=0,"",'Summary Clear'!ONM2)</f>
        <v/>
      </c>
      <c r="OMU13" s="146" t="str">
        <f>IF('Summary Clear'!ONN2=0,"",'Summary Clear'!ONN2)</f>
        <v/>
      </c>
      <c r="OMV13" s="146" t="str">
        <f>IF('Summary Clear'!ONO2=0,"",'Summary Clear'!ONO2)</f>
        <v/>
      </c>
      <c r="OMW13" s="146" t="str">
        <f>IF('Summary Clear'!ONP2=0,"",'Summary Clear'!ONP2)</f>
        <v/>
      </c>
      <c r="OMX13" s="146" t="str">
        <f>IF('Summary Clear'!ONQ2=0,"",'Summary Clear'!ONQ2)</f>
        <v/>
      </c>
      <c r="OMY13" s="146" t="str">
        <f>IF('Summary Clear'!ONR2=0,"",'Summary Clear'!ONR2)</f>
        <v/>
      </c>
      <c r="OMZ13" s="146" t="str">
        <f>IF('Summary Clear'!ONS2=0,"",'Summary Clear'!ONS2)</f>
        <v/>
      </c>
      <c r="ONA13" s="146" t="str">
        <f>IF('Summary Clear'!ONT2=0,"",'Summary Clear'!ONT2)</f>
        <v/>
      </c>
      <c r="ONB13" s="146" t="str">
        <f>IF('Summary Clear'!ONU2=0,"",'Summary Clear'!ONU2)</f>
        <v/>
      </c>
      <c r="ONC13" s="146" t="str">
        <f>IF('Summary Clear'!ONV2=0,"",'Summary Clear'!ONV2)</f>
        <v/>
      </c>
      <c r="OND13" s="146" t="str">
        <f>IF('Summary Clear'!ONW2=0,"",'Summary Clear'!ONW2)</f>
        <v/>
      </c>
      <c r="ONE13" s="146" t="str">
        <f>IF('Summary Clear'!ONX2=0,"",'Summary Clear'!ONX2)</f>
        <v/>
      </c>
      <c r="ONF13" s="146" t="str">
        <f>IF('Summary Clear'!ONY2=0,"",'Summary Clear'!ONY2)</f>
        <v/>
      </c>
      <c r="ONG13" s="146" t="str">
        <f>IF('Summary Clear'!ONZ2=0,"",'Summary Clear'!ONZ2)</f>
        <v/>
      </c>
      <c r="ONH13" s="146" t="str">
        <f>IF('Summary Clear'!OOA2=0,"",'Summary Clear'!OOA2)</f>
        <v/>
      </c>
      <c r="ONI13" s="146" t="str">
        <f>IF('Summary Clear'!OOB2=0,"",'Summary Clear'!OOB2)</f>
        <v/>
      </c>
      <c r="ONJ13" s="146" t="str">
        <f>IF('Summary Clear'!OOC2=0,"",'Summary Clear'!OOC2)</f>
        <v/>
      </c>
      <c r="ONK13" s="146" t="str">
        <f>IF('Summary Clear'!OOD2=0,"",'Summary Clear'!OOD2)</f>
        <v/>
      </c>
      <c r="ONL13" s="146" t="str">
        <f>IF('Summary Clear'!OOE2=0,"",'Summary Clear'!OOE2)</f>
        <v/>
      </c>
      <c r="ONM13" s="146" t="str">
        <f>IF('Summary Clear'!OOF2=0,"",'Summary Clear'!OOF2)</f>
        <v/>
      </c>
      <c r="ONN13" s="146" t="str">
        <f>IF('Summary Clear'!OOG2=0,"",'Summary Clear'!OOG2)</f>
        <v/>
      </c>
      <c r="ONO13" s="146" t="str">
        <f>IF('Summary Clear'!OOH2=0,"",'Summary Clear'!OOH2)</f>
        <v/>
      </c>
      <c r="ONP13" s="146" t="str">
        <f>IF('Summary Clear'!OOI2=0,"",'Summary Clear'!OOI2)</f>
        <v/>
      </c>
      <c r="ONQ13" s="146" t="str">
        <f>IF('Summary Clear'!OOJ2=0,"",'Summary Clear'!OOJ2)</f>
        <v/>
      </c>
      <c r="ONR13" s="146" t="str">
        <f>IF('Summary Clear'!OOK2=0,"",'Summary Clear'!OOK2)</f>
        <v/>
      </c>
      <c r="ONS13" s="146" t="str">
        <f>IF('Summary Clear'!OOL2=0,"",'Summary Clear'!OOL2)</f>
        <v/>
      </c>
      <c r="ONT13" s="146" t="str">
        <f>IF('Summary Clear'!OOM2=0,"",'Summary Clear'!OOM2)</f>
        <v/>
      </c>
      <c r="ONU13" s="146" t="str">
        <f>IF('Summary Clear'!OON2=0,"",'Summary Clear'!OON2)</f>
        <v/>
      </c>
      <c r="ONV13" s="146" t="str">
        <f>IF('Summary Clear'!OOO2=0,"",'Summary Clear'!OOO2)</f>
        <v/>
      </c>
      <c r="ONW13" s="146" t="str">
        <f>IF('Summary Clear'!OOP2=0,"",'Summary Clear'!OOP2)</f>
        <v/>
      </c>
      <c r="ONX13" s="146" t="str">
        <f>IF('Summary Clear'!OOQ2=0,"",'Summary Clear'!OOQ2)</f>
        <v/>
      </c>
      <c r="ONY13" s="146" t="str">
        <f>IF('Summary Clear'!OOR2=0,"",'Summary Clear'!OOR2)</f>
        <v/>
      </c>
      <c r="ONZ13" s="146" t="str">
        <f>IF('Summary Clear'!OOS2=0,"",'Summary Clear'!OOS2)</f>
        <v/>
      </c>
      <c r="OOA13" s="146" t="str">
        <f>IF('Summary Clear'!OOT2=0,"",'Summary Clear'!OOT2)</f>
        <v/>
      </c>
      <c r="OOB13" s="146" t="str">
        <f>IF('Summary Clear'!OOU2=0,"",'Summary Clear'!OOU2)</f>
        <v/>
      </c>
      <c r="OOC13" s="146" t="str">
        <f>IF('Summary Clear'!OOV2=0,"",'Summary Clear'!OOV2)</f>
        <v/>
      </c>
      <c r="OOD13" s="146" t="str">
        <f>IF('Summary Clear'!OOW2=0,"",'Summary Clear'!OOW2)</f>
        <v/>
      </c>
      <c r="OOE13" s="146" t="str">
        <f>IF('Summary Clear'!OOX2=0,"",'Summary Clear'!OOX2)</f>
        <v/>
      </c>
      <c r="OOF13" s="146" t="str">
        <f>IF('Summary Clear'!OOY2=0,"",'Summary Clear'!OOY2)</f>
        <v/>
      </c>
      <c r="OOG13" s="146" t="str">
        <f>IF('Summary Clear'!OOZ2=0,"",'Summary Clear'!OOZ2)</f>
        <v/>
      </c>
      <c r="OOH13" s="146" t="str">
        <f>IF('Summary Clear'!OPA2=0,"",'Summary Clear'!OPA2)</f>
        <v/>
      </c>
      <c r="OOI13" s="146" t="str">
        <f>IF('Summary Clear'!OPB2=0,"",'Summary Clear'!OPB2)</f>
        <v/>
      </c>
      <c r="OOJ13" s="146" t="str">
        <f>IF('Summary Clear'!OPC2=0,"",'Summary Clear'!OPC2)</f>
        <v/>
      </c>
      <c r="OOK13" s="146" t="str">
        <f>IF('Summary Clear'!OPD2=0,"",'Summary Clear'!OPD2)</f>
        <v/>
      </c>
      <c r="OOL13" s="146" t="str">
        <f>IF('Summary Clear'!OPE2=0,"",'Summary Clear'!OPE2)</f>
        <v/>
      </c>
      <c r="OOM13" s="146" t="str">
        <f>IF('Summary Clear'!OPF2=0,"",'Summary Clear'!OPF2)</f>
        <v/>
      </c>
      <c r="OON13" s="146" t="str">
        <f>IF('Summary Clear'!OPG2=0,"",'Summary Clear'!OPG2)</f>
        <v/>
      </c>
      <c r="OOO13" s="146" t="str">
        <f>IF('Summary Clear'!OPH2=0,"",'Summary Clear'!OPH2)</f>
        <v/>
      </c>
      <c r="OOP13" s="146" t="str">
        <f>IF('Summary Clear'!OPI2=0,"",'Summary Clear'!OPI2)</f>
        <v/>
      </c>
      <c r="OOQ13" s="146" t="str">
        <f>IF('Summary Clear'!OPJ2=0,"",'Summary Clear'!OPJ2)</f>
        <v/>
      </c>
      <c r="OOR13" s="146" t="str">
        <f>IF('Summary Clear'!OPK2=0,"",'Summary Clear'!OPK2)</f>
        <v/>
      </c>
      <c r="OOS13" s="146" t="str">
        <f>IF('Summary Clear'!OPL2=0,"",'Summary Clear'!OPL2)</f>
        <v/>
      </c>
      <c r="OOT13" s="146" t="str">
        <f>IF('Summary Clear'!OPM2=0,"",'Summary Clear'!OPM2)</f>
        <v/>
      </c>
      <c r="OOU13" s="146" t="str">
        <f>IF('Summary Clear'!OPN2=0,"",'Summary Clear'!OPN2)</f>
        <v/>
      </c>
      <c r="OOV13" s="146" t="str">
        <f>IF('Summary Clear'!OPO2=0,"",'Summary Clear'!OPO2)</f>
        <v/>
      </c>
      <c r="OOW13" s="146" t="str">
        <f>IF('Summary Clear'!OPP2=0,"",'Summary Clear'!OPP2)</f>
        <v/>
      </c>
      <c r="OOX13" s="146" t="str">
        <f>IF('Summary Clear'!OPQ2=0,"",'Summary Clear'!OPQ2)</f>
        <v/>
      </c>
      <c r="OOY13" s="146" t="str">
        <f>IF('Summary Clear'!OPR2=0,"",'Summary Clear'!OPR2)</f>
        <v/>
      </c>
      <c r="OOZ13" s="146" t="str">
        <f>IF('Summary Clear'!OPS2=0,"",'Summary Clear'!OPS2)</f>
        <v/>
      </c>
      <c r="OPA13" s="146" t="str">
        <f>IF('Summary Clear'!OPT2=0,"",'Summary Clear'!OPT2)</f>
        <v/>
      </c>
      <c r="OPB13" s="146" t="str">
        <f>IF('Summary Clear'!OPU2=0,"",'Summary Clear'!OPU2)</f>
        <v/>
      </c>
      <c r="OPC13" s="146" t="str">
        <f>IF('Summary Clear'!OPV2=0,"",'Summary Clear'!OPV2)</f>
        <v/>
      </c>
      <c r="OPD13" s="146" t="str">
        <f>IF('Summary Clear'!OPW2=0,"",'Summary Clear'!OPW2)</f>
        <v/>
      </c>
      <c r="OPE13" s="146" t="str">
        <f>IF('Summary Clear'!OPX2=0,"",'Summary Clear'!OPX2)</f>
        <v/>
      </c>
      <c r="OPF13" s="146" t="str">
        <f>IF('Summary Clear'!OPY2=0,"",'Summary Clear'!OPY2)</f>
        <v/>
      </c>
      <c r="OPG13" s="146" t="str">
        <f>IF('Summary Clear'!OPZ2=0,"",'Summary Clear'!OPZ2)</f>
        <v/>
      </c>
      <c r="OPH13" s="146" t="str">
        <f>IF('Summary Clear'!OQA2=0,"",'Summary Clear'!OQA2)</f>
        <v/>
      </c>
      <c r="OPI13" s="146" t="str">
        <f>IF('Summary Clear'!OQB2=0,"",'Summary Clear'!OQB2)</f>
        <v/>
      </c>
      <c r="OPJ13" s="146" t="str">
        <f>IF('Summary Clear'!OQC2=0,"",'Summary Clear'!OQC2)</f>
        <v/>
      </c>
      <c r="OPK13" s="146" t="str">
        <f>IF('Summary Clear'!OQD2=0,"",'Summary Clear'!OQD2)</f>
        <v/>
      </c>
      <c r="OPL13" s="146" t="str">
        <f>IF('Summary Clear'!OQE2=0,"",'Summary Clear'!OQE2)</f>
        <v/>
      </c>
      <c r="OPM13" s="146" t="str">
        <f>IF('Summary Clear'!OQF2=0,"",'Summary Clear'!OQF2)</f>
        <v/>
      </c>
      <c r="OPN13" s="146" t="str">
        <f>IF('Summary Clear'!OQG2=0,"",'Summary Clear'!OQG2)</f>
        <v/>
      </c>
      <c r="OPO13" s="146" t="str">
        <f>IF('Summary Clear'!OQH2=0,"",'Summary Clear'!OQH2)</f>
        <v/>
      </c>
      <c r="OPP13" s="146" t="str">
        <f>IF('Summary Clear'!OQI2=0,"",'Summary Clear'!OQI2)</f>
        <v/>
      </c>
      <c r="OPQ13" s="146" t="str">
        <f>IF('Summary Clear'!OQJ2=0,"",'Summary Clear'!OQJ2)</f>
        <v/>
      </c>
      <c r="OPR13" s="146" t="str">
        <f>IF('Summary Clear'!OQK2=0,"",'Summary Clear'!OQK2)</f>
        <v/>
      </c>
      <c r="OPS13" s="146" t="str">
        <f>IF('Summary Clear'!OQL2=0,"",'Summary Clear'!OQL2)</f>
        <v/>
      </c>
      <c r="OPT13" s="146" t="str">
        <f>IF('Summary Clear'!OQM2=0,"",'Summary Clear'!OQM2)</f>
        <v/>
      </c>
      <c r="OPU13" s="146" t="str">
        <f>IF('Summary Clear'!OQN2=0,"",'Summary Clear'!OQN2)</f>
        <v/>
      </c>
      <c r="OPV13" s="146" t="str">
        <f>IF('Summary Clear'!OQO2=0,"",'Summary Clear'!OQO2)</f>
        <v/>
      </c>
      <c r="OPW13" s="146" t="str">
        <f>IF('Summary Clear'!OQP2=0,"",'Summary Clear'!OQP2)</f>
        <v/>
      </c>
      <c r="OPX13" s="146" t="str">
        <f>IF('Summary Clear'!OQQ2=0,"",'Summary Clear'!OQQ2)</f>
        <v/>
      </c>
      <c r="OPY13" s="146" t="str">
        <f>IF('Summary Clear'!OQR2=0,"",'Summary Clear'!OQR2)</f>
        <v/>
      </c>
      <c r="OPZ13" s="146" t="str">
        <f>IF('Summary Clear'!OQS2=0,"",'Summary Clear'!OQS2)</f>
        <v/>
      </c>
      <c r="OQA13" s="146" t="str">
        <f>IF('Summary Clear'!OQT2=0,"",'Summary Clear'!OQT2)</f>
        <v/>
      </c>
      <c r="OQB13" s="146" t="str">
        <f>IF('Summary Clear'!OQU2=0,"",'Summary Clear'!OQU2)</f>
        <v/>
      </c>
      <c r="OQC13" s="146" t="str">
        <f>IF('Summary Clear'!OQV2=0,"",'Summary Clear'!OQV2)</f>
        <v/>
      </c>
      <c r="OQD13" s="146" t="str">
        <f>IF('Summary Clear'!OQW2=0,"",'Summary Clear'!OQW2)</f>
        <v/>
      </c>
      <c r="OQE13" s="146" t="str">
        <f>IF('Summary Clear'!OQX2=0,"",'Summary Clear'!OQX2)</f>
        <v/>
      </c>
      <c r="OQF13" s="146" t="str">
        <f>IF('Summary Clear'!OQY2=0,"",'Summary Clear'!OQY2)</f>
        <v/>
      </c>
      <c r="OQG13" s="146" t="str">
        <f>IF('Summary Clear'!OQZ2=0,"",'Summary Clear'!OQZ2)</f>
        <v/>
      </c>
      <c r="OQH13" s="146" t="str">
        <f>IF('Summary Clear'!ORA2=0,"",'Summary Clear'!ORA2)</f>
        <v/>
      </c>
      <c r="OQI13" s="146" t="str">
        <f>IF('Summary Clear'!ORB2=0,"",'Summary Clear'!ORB2)</f>
        <v/>
      </c>
      <c r="OQJ13" s="146" t="str">
        <f>IF('Summary Clear'!ORC2=0,"",'Summary Clear'!ORC2)</f>
        <v/>
      </c>
      <c r="OQK13" s="146" t="str">
        <f>IF('Summary Clear'!ORD2=0,"",'Summary Clear'!ORD2)</f>
        <v/>
      </c>
      <c r="OQL13" s="146" t="str">
        <f>IF('Summary Clear'!ORE2=0,"",'Summary Clear'!ORE2)</f>
        <v/>
      </c>
      <c r="OQM13" s="146" t="str">
        <f>IF('Summary Clear'!ORF2=0,"",'Summary Clear'!ORF2)</f>
        <v/>
      </c>
      <c r="OQN13" s="146" t="str">
        <f>IF('Summary Clear'!ORG2=0,"",'Summary Clear'!ORG2)</f>
        <v/>
      </c>
      <c r="OQO13" s="146" t="str">
        <f>IF('Summary Clear'!ORH2=0,"",'Summary Clear'!ORH2)</f>
        <v/>
      </c>
      <c r="OQP13" s="146" t="str">
        <f>IF('Summary Clear'!ORI2=0,"",'Summary Clear'!ORI2)</f>
        <v/>
      </c>
      <c r="OQQ13" s="146" t="str">
        <f>IF('Summary Clear'!ORJ2=0,"",'Summary Clear'!ORJ2)</f>
        <v/>
      </c>
      <c r="OQR13" s="146" t="str">
        <f>IF('Summary Clear'!ORK2=0,"",'Summary Clear'!ORK2)</f>
        <v/>
      </c>
      <c r="OQS13" s="146" t="str">
        <f>IF('Summary Clear'!ORL2=0,"",'Summary Clear'!ORL2)</f>
        <v/>
      </c>
      <c r="OQT13" s="146" t="str">
        <f>IF('Summary Clear'!ORM2=0,"",'Summary Clear'!ORM2)</f>
        <v/>
      </c>
      <c r="OQU13" s="146" t="str">
        <f>IF('Summary Clear'!ORN2=0,"",'Summary Clear'!ORN2)</f>
        <v/>
      </c>
      <c r="OQV13" s="146" t="str">
        <f>IF('Summary Clear'!ORO2=0,"",'Summary Clear'!ORO2)</f>
        <v/>
      </c>
      <c r="OQW13" s="146" t="str">
        <f>IF('Summary Clear'!ORP2=0,"",'Summary Clear'!ORP2)</f>
        <v/>
      </c>
      <c r="OQX13" s="146" t="str">
        <f>IF('Summary Clear'!ORQ2=0,"",'Summary Clear'!ORQ2)</f>
        <v/>
      </c>
      <c r="OQY13" s="146" t="str">
        <f>IF('Summary Clear'!ORR2=0,"",'Summary Clear'!ORR2)</f>
        <v/>
      </c>
      <c r="OQZ13" s="146" t="str">
        <f>IF('Summary Clear'!ORS2=0,"",'Summary Clear'!ORS2)</f>
        <v/>
      </c>
      <c r="ORA13" s="146" t="str">
        <f>IF('Summary Clear'!ORT2=0,"",'Summary Clear'!ORT2)</f>
        <v/>
      </c>
      <c r="ORB13" s="146" t="str">
        <f>IF('Summary Clear'!ORU2=0,"",'Summary Clear'!ORU2)</f>
        <v/>
      </c>
      <c r="ORC13" s="146" t="str">
        <f>IF('Summary Clear'!ORV2=0,"",'Summary Clear'!ORV2)</f>
        <v/>
      </c>
      <c r="ORD13" s="146" t="str">
        <f>IF('Summary Clear'!ORW2=0,"",'Summary Clear'!ORW2)</f>
        <v/>
      </c>
      <c r="ORE13" s="146" t="str">
        <f>IF('Summary Clear'!ORX2=0,"",'Summary Clear'!ORX2)</f>
        <v/>
      </c>
      <c r="ORF13" s="146" t="str">
        <f>IF('Summary Clear'!ORY2=0,"",'Summary Clear'!ORY2)</f>
        <v/>
      </c>
      <c r="ORG13" s="146" t="str">
        <f>IF('Summary Clear'!ORZ2=0,"",'Summary Clear'!ORZ2)</f>
        <v/>
      </c>
      <c r="ORH13" s="146" t="str">
        <f>IF('Summary Clear'!OSA2=0,"",'Summary Clear'!OSA2)</f>
        <v/>
      </c>
      <c r="ORI13" s="146" t="str">
        <f>IF('Summary Clear'!OSB2=0,"",'Summary Clear'!OSB2)</f>
        <v/>
      </c>
      <c r="ORJ13" s="146" t="str">
        <f>IF('Summary Clear'!OSC2=0,"",'Summary Clear'!OSC2)</f>
        <v/>
      </c>
      <c r="ORK13" s="146" t="str">
        <f>IF('Summary Clear'!OSD2=0,"",'Summary Clear'!OSD2)</f>
        <v/>
      </c>
      <c r="ORL13" s="146" t="str">
        <f>IF('Summary Clear'!OSE2=0,"",'Summary Clear'!OSE2)</f>
        <v/>
      </c>
      <c r="ORM13" s="146" t="str">
        <f>IF('Summary Clear'!OSF2=0,"",'Summary Clear'!OSF2)</f>
        <v/>
      </c>
      <c r="ORN13" s="146" t="str">
        <f>IF('Summary Clear'!OSG2=0,"",'Summary Clear'!OSG2)</f>
        <v/>
      </c>
      <c r="ORO13" s="146" t="str">
        <f>IF('Summary Clear'!OSH2=0,"",'Summary Clear'!OSH2)</f>
        <v/>
      </c>
      <c r="ORP13" s="146" t="str">
        <f>IF('Summary Clear'!OSI2=0,"",'Summary Clear'!OSI2)</f>
        <v/>
      </c>
      <c r="ORQ13" s="146" t="str">
        <f>IF('Summary Clear'!OSJ2=0,"",'Summary Clear'!OSJ2)</f>
        <v/>
      </c>
      <c r="ORR13" s="146" t="str">
        <f>IF('Summary Clear'!OSK2=0,"",'Summary Clear'!OSK2)</f>
        <v/>
      </c>
      <c r="ORS13" s="146" t="str">
        <f>IF('Summary Clear'!OSL2=0,"",'Summary Clear'!OSL2)</f>
        <v/>
      </c>
      <c r="ORT13" s="146" t="str">
        <f>IF('Summary Clear'!OSM2=0,"",'Summary Clear'!OSM2)</f>
        <v/>
      </c>
      <c r="ORU13" s="146" t="str">
        <f>IF('Summary Clear'!OSN2=0,"",'Summary Clear'!OSN2)</f>
        <v/>
      </c>
      <c r="ORV13" s="146" t="str">
        <f>IF('Summary Clear'!OSO2=0,"",'Summary Clear'!OSO2)</f>
        <v/>
      </c>
      <c r="ORW13" s="146" t="str">
        <f>IF('Summary Clear'!OSP2=0,"",'Summary Clear'!OSP2)</f>
        <v/>
      </c>
      <c r="ORX13" s="146" t="str">
        <f>IF('Summary Clear'!OSQ2=0,"",'Summary Clear'!OSQ2)</f>
        <v/>
      </c>
      <c r="ORY13" s="146" t="str">
        <f>IF('Summary Clear'!OSR2=0,"",'Summary Clear'!OSR2)</f>
        <v/>
      </c>
      <c r="ORZ13" s="146" t="str">
        <f>IF('Summary Clear'!OSS2=0,"",'Summary Clear'!OSS2)</f>
        <v/>
      </c>
      <c r="OSA13" s="146" t="str">
        <f>IF('Summary Clear'!OST2=0,"",'Summary Clear'!OST2)</f>
        <v/>
      </c>
      <c r="OSB13" s="146" t="str">
        <f>IF('Summary Clear'!OSU2=0,"",'Summary Clear'!OSU2)</f>
        <v/>
      </c>
      <c r="OSC13" s="146" t="str">
        <f>IF('Summary Clear'!OSV2=0,"",'Summary Clear'!OSV2)</f>
        <v/>
      </c>
      <c r="OSD13" s="146" t="str">
        <f>IF('Summary Clear'!OSW2=0,"",'Summary Clear'!OSW2)</f>
        <v/>
      </c>
      <c r="OSE13" s="146" t="str">
        <f>IF('Summary Clear'!OSX2=0,"",'Summary Clear'!OSX2)</f>
        <v/>
      </c>
      <c r="OSF13" s="146" t="str">
        <f>IF('Summary Clear'!OSY2=0,"",'Summary Clear'!OSY2)</f>
        <v/>
      </c>
      <c r="OSG13" s="146" t="str">
        <f>IF('Summary Clear'!OSZ2=0,"",'Summary Clear'!OSZ2)</f>
        <v/>
      </c>
      <c r="OSH13" s="146" t="str">
        <f>IF('Summary Clear'!OTA2=0,"",'Summary Clear'!OTA2)</f>
        <v/>
      </c>
      <c r="OSI13" s="146" t="str">
        <f>IF('Summary Clear'!OTB2=0,"",'Summary Clear'!OTB2)</f>
        <v/>
      </c>
      <c r="OSJ13" s="146" t="str">
        <f>IF('Summary Clear'!OTC2=0,"",'Summary Clear'!OTC2)</f>
        <v/>
      </c>
      <c r="OSK13" s="146" t="str">
        <f>IF('Summary Clear'!OTD2=0,"",'Summary Clear'!OTD2)</f>
        <v/>
      </c>
      <c r="OSL13" s="146" t="str">
        <f>IF('Summary Clear'!OTE2=0,"",'Summary Clear'!OTE2)</f>
        <v/>
      </c>
      <c r="OSM13" s="146" t="str">
        <f>IF('Summary Clear'!OTF2=0,"",'Summary Clear'!OTF2)</f>
        <v/>
      </c>
      <c r="OSN13" s="146" t="str">
        <f>IF('Summary Clear'!OTG2=0,"",'Summary Clear'!OTG2)</f>
        <v/>
      </c>
      <c r="OSO13" s="146" t="str">
        <f>IF('Summary Clear'!OTH2=0,"",'Summary Clear'!OTH2)</f>
        <v/>
      </c>
      <c r="OSP13" s="146" t="str">
        <f>IF('Summary Clear'!OTI2=0,"",'Summary Clear'!OTI2)</f>
        <v/>
      </c>
      <c r="OSQ13" s="146" t="str">
        <f>IF('Summary Clear'!OTJ2=0,"",'Summary Clear'!OTJ2)</f>
        <v/>
      </c>
      <c r="OSR13" s="146" t="str">
        <f>IF('Summary Clear'!OTK2=0,"",'Summary Clear'!OTK2)</f>
        <v/>
      </c>
      <c r="OSS13" s="146" t="str">
        <f>IF('Summary Clear'!OTL2=0,"",'Summary Clear'!OTL2)</f>
        <v/>
      </c>
      <c r="OST13" s="146" t="str">
        <f>IF('Summary Clear'!OTM2=0,"",'Summary Clear'!OTM2)</f>
        <v/>
      </c>
      <c r="OSU13" s="146" t="str">
        <f>IF('Summary Clear'!OTN2=0,"",'Summary Clear'!OTN2)</f>
        <v/>
      </c>
      <c r="OSV13" s="146" t="str">
        <f>IF('Summary Clear'!OTO2=0,"",'Summary Clear'!OTO2)</f>
        <v/>
      </c>
      <c r="OSW13" s="146" t="str">
        <f>IF('Summary Clear'!OTP2=0,"",'Summary Clear'!OTP2)</f>
        <v/>
      </c>
      <c r="OSX13" s="146" t="str">
        <f>IF('Summary Clear'!OTQ2=0,"",'Summary Clear'!OTQ2)</f>
        <v/>
      </c>
      <c r="OSY13" s="146" t="str">
        <f>IF('Summary Clear'!OTR2=0,"",'Summary Clear'!OTR2)</f>
        <v/>
      </c>
      <c r="OSZ13" s="146" t="str">
        <f>IF('Summary Clear'!OTS2=0,"",'Summary Clear'!OTS2)</f>
        <v/>
      </c>
      <c r="OTA13" s="146" t="str">
        <f>IF('Summary Clear'!OTT2=0,"",'Summary Clear'!OTT2)</f>
        <v/>
      </c>
      <c r="OTB13" s="146" t="str">
        <f>IF('Summary Clear'!OTU2=0,"",'Summary Clear'!OTU2)</f>
        <v/>
      </c>
      <c r="OTC13" s="146" t="str">
        <f>IF('Summary Clear'!OTV2=0,"",'Summary Clear'!OTV2)</f>
        <v/>
      </c>
      <c r="OTD13" s="146" t="str">
        <f>IF('Summary Clear'!OTW2=0,"",'Summary Clear'!OTW2)</f>
        <v/>
      </c>
      <c r="OTE13" s="146" t="str">
        <f>IF('Summary Clear'!OTX2=0,"",'Summary Clear'!OTX2)</f>
        <v/>
      </c>
      <c r="OTF13" s="146" t="str">
        <f>IF('Summary Clear'!OTY2=0,"",'Summary Clear'!OTY2)</f>
        <v/>
      </c>
      <c r="OTG13" s="146" t="str">
        <f>IF('Summary Clear'!OTZ2=0,"",'Summary Clear'!OTZ2)</f>
        <v/>
      </c>
      <c r="OTH13" s="146" t="str">
        <f>IF('Summary Clear'!OUA2=0,"",'Summary Clear'!OUA2)</f>
        <v/>
      </c>
      <c r="OTI13" s="146" t="str">
        <f>IF('Summary Clear'!OUB2=0,"",'Summary Clear'!OUB2)</f>
        <v/>
      </c>
      <c r="OTJ13" s="146" t="str">
        <f>IF('Summary Clear'!OUC2=0,"",'Summary Clear'!OUC2)</f>
        <v/>
      </c>
      <c r="OTK13" s="146" t="str">
        <f>IF('Summary Clear'!OUD2=0,"",'Summary Clear'!OUD2)</f>
        <v/>
      </c>
      <c r="OTL13" s="146" t="str">
        <f>IF('Summary Clear'!OUE2=0,"",'Summary Clear'!OUE2)</f>
        <v/>
      </c>
      <c r="OTM13" s="146" t="str">
        <f>IF('Summary Clear'!OUF2=0,"",'Summary Clear'!OUF2)</f>
        <v/>
      </c>
      <c r="OTN13" s="146" t="str">
        <f>IF('Summary Clear'!OUG2=0,"",'Summary Clear'!OUG2)</f>
        <v/>
      </c>
      <c r="OTO13" s="146" t="str">
        <f>IF('Summary Clear'!OUH2=0,"",'Summary Clear'!OUH2)</f>
        <v/>
      </c>
      <c r="OTP13" s="146" t="str">
        <f>IF('Summary Clear'!OUI2=0,"",'Summary Clear'!OUI2)</f>
        <v/>
      </c>
      <c r="OTQ13" s="146" t="str">
        <f>IF('Summary Clear'!OUJ2=0,"",'Summary Clear'!OUJ2)</f>
        <v/>
      </c>
      <c r="OTR13" s="146" t="str">
        <f>IF('Summary Clear'!OUK2=0,"",'Summary Clear'!OUK2)</f>
        <v/>
      </c>
      <c r="OTS13" s="146" t="str">
        <f>IF('Summary Clear'!OUL2=0,"",'Summary Clear'!OUL2)</f>
        <v/>
      </c>
      <c r="OTT13" s="146" t="str">
        <f>IF('Summary Clear'!OUM2=0,"",'Summary Clear'!OUM2)</f>
        <v/>
      </c>
      <c r="OTU13" s="146" t="str">
        <f>IF('Summary Clear'!OUN2=0,"",'Summary Clear'!OUN2)</f>
        <v/>
      </c>
      <c r="OTV13" s="146" t="str">
        <f>IF('Summary Clear'!OUO2=0,"",'Summary Clear'!OUO2)</f>
        <v/>
      </c>
      <c r="OTW13" s="146" t="str">
        <f>IF('Summary Clear'!OUP2=0,"",'Summary Clear'!OUP2)</f>
        <v/>
      </c>
      <c r="OTX13" s="146" t="str">
        <f>IF('Summary Clear'!OUQ2=0,"",'Summary Clear'!OUQ2)</f>
        <v/>
      </c>
      <c r="OTY13" s="146" t="str">
        <f>IF('Summary Clear'!OUR2=0,"",'Summary Clear'!OUR2)</f>
        <v/>
      </c>
      <c r="OTZ13" s="146" t="str">
        <f>IF('Summary Clear'!OUS2=0,"",'Summary Clear'!OUS2)</f>
        <v/>
      </c>
      <c r="OUA13" s="146" t="str">
        <f>IF('Summary Clear'!OUT2=0,"",'Summary Clear'!OUT2)</f>
        <v/>
      </c>
      <c r="OUB13" s="146" t="str">
        <f>IF('Summary Clear'!OUU2=0,"",'Summary Clear'!OUU2)</f>
        <v/>
      </c>
      <c r="OUC13" s="146" t="str">
        <f>IF('Summary Clear'!OUV2=0,"",'Summary Clear'!OUV2)</f>
        <v/>
      </c>
      <c r="OUD13" s="146" t="str">
        <f>IF('Summary Clear'!OUW2=0,"",'Summary Clear'!OUW2)</f>
        <v/>
      </c>
      <c r="OUE13" s="146" t="str">
        <f>IF('Summary Clear'!OUX2=0,"",'Summary Clear'!OUX2)</f>
        <v/>
      </c>
      <c r="OUF13" s="146" t="str">
        <f>IF('Summary Clear'!OUY2=0,"",'Summary Clear'!OUY2)</f>
        <v/>
      </c>
      <c r="OUG13" s="146" t="str">
        <f>IF('Summary Clear'!OUZ2=0,"",'Summary Clear'!OUZ2)</f>
        <v/>
      </c>
      <c r="OUH13" s="146" t="str">
        <f>IF('Summary Clear'!OVA2=0,"",'Summary Clear'!OVA2)</f>
        <v/>
      </c>
      <c r="OUI13" s="146" t="str">
        <f>IF('Summary Clear'!OVB2=0,"",'Summary Clear'!OVB2)</f>
        <v/>
      </c>
      <c r="OUJ13" s="146" t="str">
        <f>IF('Summary Clear'!OVC2=0,"",'Summary Clear'!OVC2)</f>
        <v/>
      </c>
      <c r="OUK13" s="146" t="str">
        <f>IF('Summary Clear'!OVD2=0,"",'Summary Clear'!OVD2)</f>
        <v/>
      </c>
      <c r="OUL13" s="146" t="str">
        <f>IF('Summary Clear'!OVE2=0,"",'Summary Clear'!OVE2)</f>
        <v/>
      </c>
      <c r="OUM13" s="146" t="str">
        <f>IF('Summary Clear'!OVF2=0,"",'Summary Clear'!OVF2)</f>
        <v/>
      </c>
      <c r="OUN13" s="146" t="str">
        <f>IF('Summary Clear'!OVG2=0,"",'Summary Clear'!OVG2)</f>
        <v/>
      </c>
      <c r="OUO13" s="146" t="str">
        <f>IF('Summary Clear'!OVH2=0,"",'Summary Clear'!OVH2)</f>
        <v/>
      </c>
      <c r="OUP13" s="146" t="str">
        <f>IF('Summary Clear'!OVI2=0,"",'Summary Clear'!OVI2)</f>
        <v/>
      </c>
      <c r="OUQ13" s="146" t="str">
        <f>IF('Summary Clear'!OVJ2=0,"",'Summary Clear'!OVJ2)</f>
        <v/>
      </c>
      <c r="OUR13" s="146" t="str">
        <f>IF('Summary Clear'!OVK2=0,"",'Summary Clear'!OVK2)</f>
        <v/>
      </c>
      <c r="OUS13" s="146" t="str">
        <f>IF('Summary Clear'!OVL2=0,"",'Summary Clear'!OVL2)</f>
        <v/>
      </c>
      <c r="OUT13" s="146" t="str">
        <f>IF('Summary Clear'!OVM2=0,"",'Summary Clear'!OVM2)</f>
        <v/>
      </c>
      <c r="OUU13" s="146" t="str">
        <f>IF('Summary Clear'!OVN2=0,"",'Summary Clear'!OVN2)</f>
        <v/>
      </c>
      <c r="OUV13" s="146" t="str">
        <f>IF('Summary Clear'!OVO2=0,"",'Summary Clear'!OVO2)</f>
        <v/>
      </c>
      <c r="OUW13" s="146" t="str">
        <f>IF('Summary Clear'!OVP2=0,"",'Summary Clear'!OVP2)</f>
        <v/>
      </c>
      <c r="OUX13" s="146" t="str">
        <f>IF('Summary Clear'!OVQ2=0,"",'Summary Clear'!OVQ2)</f>
        <v/>
      </c>
      <c r="OUY13" s="146" t="str">
        <f>IF('Summary Clear'!OVR2=0,"",'Summary Clear'!OVR2)</f>
        <v/>
      </c>
      <c r="OUZ13" s="146" t="str">
        <f>IF('Summary Clear'!OVS2=0,"",'Summary Clear'!OVS2)</f>
        <v/>
      </c>
      <c r="OVA13" s="146" t="str">
        <f>IF('Summary Clear'!OVT2=0,"",'Summary Clear'!OVT2)</f>
        <v/>
      </c>
      <c r="OVB13" s="146" t="str">
        <f>IF('Summary Clear'!OVU2=0,"",'Summary Clear'!OVU2)</f>
        <v/>
      </c>
      <c r="OVC13" s="146" t="str">
        <f>IF('Summary Clear'!OVV2=0,"",'Summary Clear'!OVV2)</f>
        <v/>
      </c>
      <c r="OVD13" s="146" t="str">
        <f>IF('Summary Clear'!OVW2=0,"",'Summary Clear'!OVW2)</f>
        <v/>
      </c>
      <c r="OVE13" s="146" t="str">
        <f>IF('Summary Clear'!OVX2=0,"",'Summary Clear'!OVX2)</f>
        <v/>
      </c>
      <c r="OVF13" s="146" t="str">
        <f>IF('Summary Clear'!OVY2=0,"",'Summary Clear'!OVY2)</f>
        <v/>
      </c>
      <c r="OVG13" s="146" t="str">
        <f>IF('Summary Clear'!OVZ2=0,"",'Summary Clear'!OVZ2)</f>
        <v/>
      </c>
      <c r="OVH13" s="146" t="str">
        <f>IF('Summary Clear'!OWA2=0,"",'Summary Clear'!OWA2)</f>
        <v/>
      </c>
      <c r="OVI13" s="146" t="str">
        <f>IF('Summary Clear'!OWB2=0,"",'Summary Clear'!OWB2)</f>
        <v/>
      </c>
      <c r="OVJ13" s="146" t="str">
        <f>IF('Summary Clear'!OWC2=0,"",'Summary Clear'!OWC2)</f>
        <v/>
      </c>
      <c r="OVK13" s="146" t="str">
        <f>IF('Summary Clear'!OWD2=0,"",'Summary Clear'!OWD2)</f>
        <v/>
      </c>
      <c r="OVL13" s="146" t="str">
        <f>IF('Summary Clear'!OWE2=0,"",'Summary Clear'!OWE2)</f>
        <v/>
      </c>
      <c r="OVM13" s="146" t="str">
        <f>IF('Summary Clear'!OWF2=0,"",'Summary Clear'!OWF2)</f>
        <v/>
      </c>
      <c r="OVN13" s="146" t="str">
        <f>IF('Summary Clear'!OWG2=0,"",'Summary Clear'!OWG2)</f>
        <v/>
      </c>
      <c r="OVO13" s="146" t="str">
        <f>IF('Summary Clear'!OWH2=0,"",'Summary Clear'!OWH2)</f>
        <v/>
      </c>
      <c r="OVP13" s="146" t="str">
        <f>IF('Summary Clear'!OWI2=0,"",'Summary Clear'!OWI2)</f>
        <v/>
      </c>
      <c r="OVQ13" s="146" t="str">
        <f>IF('Summary Clear'!OWJ2=0,"",'Summary Clear'!OWJ2)</f>
        <v/>
      </c>
      <c r="OVR13" s="146" t="str">
        <f>IF('Summary Clear'!OWK2=0,"",'Summary Clear'!OWK2)</f>
        <v/>
      </c>
      <c r="OVS13" s="146" t="str">
        <f>IF('Summary Clear'!OWL2=0,"",'Summary Clear'!OWL2)</f>
        <v/>
      </c>
      <c r="OVT13" s="146" t="str">
        <f>IF('Summary Clear'!OWM2=0,"",'Summary Clear'!OWM2)</f>
        <v/>
      </c>
      <c r="OVU13" s="146" t="str">
        <f>IF('Summary Clear'!OWN2=0,"",'Summary Clear'!OWN2)</f>
        <v/>
      </c>
      <c r="OVV13" s="146" t="str">
        <f>IF('Summary Clear'!OWO2=0,"",'Summary Clear'!OWO2)</f>
        <v/>
      </c>
      <c r="OVW13" s="146" t="str">
        <f>IF('Summary Clear'!OWP2=0,"",'Summary Clear'!OWP2)</f>
        <v/>
      </c>
      <c r="OVX13" s="146" t="str">
        <f>IF('Summary Clear'!OWQ2=0,"",'Summary Clear'!OWQ2)</f>
        <v/>
      </c>
      <c r="OVY13" s="146" t="str">
        <f>IF('Summary Clear'!OWR2=0,"",'Summary Clear'!OWR2)</f>
        <v/>
      </c>
      <c r="OVZ13" s="146" t="str">
        <f>IF('Summary Clear'!OWS2=0,"",'Summary Clear'!OWS2)</f>
        <v/>
      </c>
      <c r="OWA13" s="146" t="str">
        <f>IF('Summary Clear'!OWT2=0,"",'Summary Clear'!OWT2)</f>
        <v/>
      </c>
      <c r="OWB13" s="146" t="str">
        <f>IF('Summary Clear'!OWU2=0,"",'Summary Clear'!OWU2)</f>
        <v/>
      </c>
      <c r="OWC13" s="146" t="str">
        <f>IF('Summary Clear'!OWV2=0,"",'Summary Clear'!OWV2)</f>
        <v/>
      </c>
      <c r="OWD13" s="146" t="str">
        <f>IF('Summary Clear'!OWW2=0,"",'Summary Clear'!OWW2)</f>
        <v/>
      </c>
      <c r="OWE13" s="146" t="str">
        <f>IF('Summary Clear'!OWX2=0,"",'Summary Clear'!OWX2)</f>
        <v/>
      </c>
      <c r="OWF13" s="146" t="str">
        <f>IF('Summary Clear'!OWY2=0,"",'Summary Clear'!OWY2)</f>
        <v/>
      </c>
      <c r="OWG13" s="146" t="str">
        <f>IF('Summary Clear'!OWZ2=0,"",'Summary Clear'!OWZ2)</f>
        <v/>
      </c>
      <c r="OWH13" s="146" t="str">
        <f>IF('Summary Clear'!OXA2=0,"",'Summary Clear'!OXA2)</f>
        <v/>
      </c>
      <c r="OWI13" s="146" t="str">
        <f>IF('Summary Clear'!OXB2=0,"",'Summary Clear'!OXB2)</f>
        <v/>
      </c>
      <c r="OWJ13" s="146" t="str">
        <f>IF('Summary Clear'!OXC2=0,"",'Summary Clear'!OXC2)</f>
        <v/>
      </c>
      <c r="OWK13" s="146" t="str">
        <f>IF('Summary Clear'!OXD2=0,"",'Summary Clear'!OXD2)</f>
        <v/>
      </c>
      <c r="OWL13" s="146" t="str">
        <f>IF('Summary Clear'!OXE2=0,"",'Summary Clear'!OXE2)</f>
        <v/>
      </c>
      <c r="OWM13" s="146" t="str">
        <f>IF('Summary Clear'!OXF2=0,"",'Summary Clear'!OXF2)</f>
        <v/>
      </c>
      <c r="OWN13" s="146" t="str">
        <f>IF('Summary Clear'!OXG2=0,"",'Summary Clear'!OXG2)</f>
        <v/>
      </c>
      <c r="OWO13" s="146" t="str">
        <f>IF('Summary Clear'!OXH2=0,"",'Summary Clear'!OXH2)</f>
        <v/>
      </c>
      <c r="OWP13" s="146" t="str">
        <f>IF('Summary Clear'!OXI2=0,"",'Summary Clear'!OXI2)</f>
        <v/>
      </c>
      <c r="OWQ13" s="146" t="str">
        <f>IF('Summary Clear'!OXJ2=0,"",'Summary Clear'!OXJ2)</f>
        <v/>
      </c>
      <c r="OWR13" s="146" t="str">
        <f>IF('Summary Clear'!OXK2=0,"",'Summary Clear'!OXK2)</f>
        <v/>
      </c>
      <c r="OWS13" s="146" t="str">
        <f>IF('Summary Clear'!OXL2=0,"",'Summary Clear'!OXL2)</f>
        <v/>
      </c>
      <c r="OWT13" s="146" t="str">
        <f>IF('Summary Clear'!OXM2=0,"",'Summary Clear'!OXM2)</f>
        <v/>
      </c>
      <c r="OWU13" s="146" t="str">
        <f>IF('Summary Clear'!OXN2=0,"",'Summary Clear'!OXN2)</f>
        <v/>
      </c>
      <c r="OWV13" s="146" t="str">
        <f>IF('Summary Clear'!OXO2=0,"",'Summary Clear'!OXO2)</f>
        <v/>
      </c>
      <c r="OWW13" s="146" t="str">
        <f>IF('Summary Clear'!OXP2=0,"",'Summary Clear'!OXP2)</f>
        <v/>
      </c>
      <c r="OWX13" s="146" t="str">
        <f>IF('Summary Clear'!OXQ2=0,"",'Summary Clear'!OXQ2)</f>
        <v/>
      </c>
      <c r="OWY13" s="146" t="str">
        <f>IF('Summary Clear'!OXR2=0,"",'Summary Clear'!OXR2)</f>
        <v/>
      </c>
      <c r="OWZ13" s="146" t="str">
        <f>IF('Summary Clear'!OXS2=0,"",'Summary Clear'!OXS2)</f>
        <v/>
      </c>
      <c r="OXA13" s="146" t="str">
        <f>IF('Summary Clear'!OXT2=0,"",'Summary Clear'!OXT2)</f>
        <v/>
      </c>
      <c r="OXB13" s="146" t="str">
        <f>IF('Summary Clear'!OXU2=0,"",'Summary Clear'!OXU2)</f>
        <v/>
      </c>
      <c r="OXC13" s="146" t="str">
        <f>IF('Summary Clear'!OXV2=0,"",'Summary Clear'!OXV2)</f>
        <v/>
      </c>
      <c r="OXD13" s="146" t="str">
        <f>IF('Summary Clear'!OXW2=0,"",'Summary Clear'!OXW2)</f>
        <v/>
      </c>
      <c r="OXE13" s="146" t="str">
        <f>IF('Summary Clear'!OXX2=0,"",'Summary Clear'!OXX2)</f>
        <v/>
      </c>
      <c r="OXF13" s="146" t="str">
        <f>IF('Summary Clear'!OXY2=0,"",'Summary Clear'!OXY2)</f>
        <v/>
      </c>
      <c r="OXG13" s="146" t="str">
        <f>IF('Summary Clear'!OXZ2=0,"",'Summary Clear'!OXZ2)</f>
        <v/>
      </c>
      <c r="OXH13" s="146" t="str">
        <f>IF('Summary Clear'!OYA2=0,"",'Summary Clear'!OYA2)</f>
        <v/>
      </c>
      <c r="OXI13" s="146" t="str">
        <f>IF('Summary Clear'!OYB2=0,"",'Summary Clear'!OYB2)</f>
        <v/>
      </c>
      <c r="OXJ13" s="146" t="str">
        <f>IF('Summary Clear'!OYC2=0,"",'Summary Clear'!OYC2)</f>
        <v/>
      </c>
      <c r="OXK13" s="146" t="str">
        <f>IF('Summary Clear'!OYD2=0,"",'Summary Clear'!OYD2)</f>
        <v/>
      </c>
      <c r="OXL13" s="146" t="str">
        <f>IF('Summary Clear'!OYE2=0,"",'Summary Clear'!OYE2)</f>
        <v/>
      </c>
      <c r="OXM13" s="146" t="str">
        <f>IF('Summary Clear'!OYF2=0,"",'Summary Clear'!OYF2)</f>
        <v/>
      </c>
      <c r="OXN13" s="146" t="str">
        <f>IF('Summary Clear'!OYG2=0,"",'Summary Clear'!OYG2)</f>
        <v/>
      </c>
      <c r="OXO13" s="146" t="str">
        <f>IF('Summary Clear'!OYH2=0,"",'Summary Clear'!OYH2)</f>
        <v/>
      </c>
      <c r="OXP13" s="146" t="str">
        <f>IF('Summary Clear'!OYI2=0,"",'Summary Clear'!OYI2)</f>
        <v/>
      </c>
      <c r="OXQ13" s="146" t="str">
        <f>IF('Summary Clear'!OYJ2=0,"",'Summary Clear'!OYJ2)</f>
        <v/>
      </c>
      <c r="OXR13" s="146" t="str">
        <f>IF('Summary Clear'!OYK2=0,"",'Summary Clear'!OYK2)</f>
        <v/>
      </c>
      <c r="OXS13" s="146" t="str">
        <f>IF('Summary Clear'!OYL2=0,"",'Summary Clear'!OYL2)</f>
        <v/>
      </c>
      <c r="OXT13" s="146" t="str">
        <f>IF('Summary Clear'!OYM2=0,"",'Summary Clear'!OYM2)</f>
        <v/>
      </c>
      <c r="OXU13" s="146" t="str">
        <f>IF('Summary Clear'!OYN2=0,"",'Summary Clear'!OYN2)</f>
        <v/>
      </c>
      <c r="OXV13" s="146" t="str">
        <f>IF('Summary Clear'!OYO2=0,"",'Summary Clear'!OYO2)</f>
        <v/>
      </c>
      <c r="OXW13" s="146" t="str">
        <f>IF('Summary Clear'!OYP2=0,"",'Summary Clear'!OYP2)</f>
        <v/>
      </c>
      <c r="OXX13" s="146" t="str">
        <f>IF('Summary Clear'!OYQ2=0,"",'Summary Clear'!OYQ2)</f>
        <v/>
      </c>
      <c r="OXY13" s="146" t="str">
        <f>IF('Summary Clear'!OYR2=0,"",'Summary Clear'!OYR2)</f>
        <v/>
      </c>
      <c r="OXZ13" s="146" t="str">
        <f>IF('Summary Clear'!OYS2=0,"",'Summary Clear'!OYS2)</f>
        <v/>
      </c>
      <c r="OYA13" s="146" t="str">
        <f>IF('Summary Clear'!OYT2=0,"",'Summary Clear'!OYT2)</f>
        <v/>
      </c>
      <c r="OYB13" s="146" t="str">
        <f>IF('Summary Clear'!OYU2=0,"",'Summary Clear'!OYU2)</f>
        <v/>
      </c>
      <c r="OYC13" s="146" t="str">
        <f>IF('Summary Clear'!OYV2=0,"",'Summary Clear'!OYV2)</f>
        <v/>
      </c>
      <c r="OYD13" s="146" t="str">
        <f>IF('Summary Clear'!OYW2=0,"",'Summary Clear'!OYW2)</f>
        <v/>
      </c>
      <c r="OYE13" s="146" t="str">
        <f>IF('Summary Clear'!OYX2=0,"",'Summary Clear'!OYX2)</f>
        <v/>
      </c>
      <c r="OYF13" s="146" t="str">
        <f>IF('Summary Clear'!OYY2=0,"",'Summary Clear'!OYY2)</f>
        <v/>
      </c>
      <c r="OYG13" s="146" t="str">
        <f>IF('Summary Clear'!OYZ2=0,"",'Summary Clear'!OYZ2)</f>
        <v/>
      </c>
      <c r="OYH13" s="146" t="str">
        <f>IF('Summary Clear'!OZA2=0,"",'Summary Clear'!OZA2)</f>
        <v/>
      </c>
      <c r="OYI13" s="146" t="str">
        <f>IF('Summary Clear'!OZB2=0,"",'Summary Clear'!OZB2)</f>
        <v/>
      </c>
      <c r="OYJ13" s="146" t="str">
        <f>IF('Summary Clear'!OZC2=0,"",'Summary Clear'!OZC2)</f>
        <v/>
      </c>
      <c r="OYK13" s="146" t="str">
        <f>IF('Summary Clear'!OZD2=0,"",'Summary Clear'!OZD2)</f>
        <v/>
      </c>
      <c r="OYL13" s="146" t="str">
        <f>IF('Summary Clear'!OZE2=0,"",'Summary Clear'!OZE2)</f>
        <v/>
      </c>
      <c r="OYM13" s="146" t="str">
        <f>IF('Summary Clear'!OZF2=0,"",'Summary Clear'!OZF2)</f>
        <v/>
      </c>
      <c r="OYN13" s="146" t="str">
        <f>IF('Summary Clear'!OZG2=0,"",'Summary Clear'!OZG2)</f>
        <v/>
      </c>
      <c r="OYO13" s="146" t="str">
        <f>IF('Summary Clear'!OZH2=0,"",'Summary Clear'!OZH2)</f>
        <v/>
      </c>
      <c r="OYP13" s="146" t="str">
        <f>IF('Summary Clear'!OZI2=0,"",'Summary Clear'!OZI2)</f>
        <v/>
      </c>
      <c r="OYQ13" s="146" t="str">
        <f>IF('Summary Clear'!OZJ2=0,"",'Summary Clear'!OZJ2)</f>
        <v/>
      </c>
      <c r="OYR13" s="146" t="str">
        <f>IF('Summary Clear'!OZK2=0,"",'Summary Clear'!OZK2)</f>
        <v/>
      </c>
      <c r="OYS13" s="146" t="str">
        <f>IF('Summary Clear'!OZL2=0,"",'Summary Clear'!OZL2)</f>
        <v/>
      </c>
      <c r="OYT13" s="146" t="str">
        <f>IF('Summary Clear'!OZM2=0,"",'Summary Clear'!OZM2)</f>
        <v/>
      </c>
      <c r="OYU13" s="146" t="str">
        <f>IF('Summary Clear'!OZN2=0,"",'Summary Clear'!OZN2)</f>
        <v/>
      </c>
      <c r="OYV13" s="146" t="str">
        <f>IF('Summary Clear'!OZO2=0,"",'Summary Clear'!OZO2)</f>
        <v/>
      </c>
      <c r="OYW13" s="146" t="str">
        <f>IF('Summary Clear'!OZP2=0,"",'Summary Clear'!OZP2)</f>
        <v/>
      </c>
      <c r="OYX13" s="146" t="str">
        <f>IF('Summary Clear'!OZQ2=0,"",'Summary Clear'!OZQ2)</f>
        <v/>
      </c>
      <c r="OYY13" s="146" t="str">
        <f>IF('Summary Clear'!OZR2=0,"",'Summary Clear'!OZR2)</f>
        <v/>
      </c>
      <c r="OYZ13" s="146" t="str">
        <f>IF('Summary Clear'!OZS2=0,"",'Summary Clear'!OZS2)</f>
        <v/>
      </c>
      <c r="OZA13" s="146" t="str">
        <f>IF('Summary Clear'!OZT2=0,"",'Summary Clear'!OZT2)</f>
        <v/>
      </c>
      <c r="OZB13" s="146" t="str">
        <f>IF('Summary Clear'!OZU2=0,"",'Summary Clear'!OZU2)</f>
        <v/>
      </c>
      <c r="OZC13" s="146" t="str">
        <f>IF('Summary Clear'!OZV2=0,"",'Summary Clear'!OZV2)</f>
        <v/>
      </c>
      <c r="OZD13" s="146" t="str">
        <f>IF('Summary Clear'!OZW2=0,"",'Summary Clear'!OZW2)</f>
        <v/>
      </c>
      <c r="OZE13" s="146" t="str">
        <f>IF('Summary Clear'!OZX2=0,"",'Summary Clear'!OZX2)</f>
        <v/>
      </c>
      <c r="OZF13" s="146" t="str">
        <f>IF('Summary Clear'!OZY2=0,"",'Summary Clear'!OZY2)</f>
        <v/>
      </c>
      <c r="OZG13" s="146" t="str">
        <f>IF('Summary Clear'!OZZ2=0,"",'Summary Clear'!OZZ2)</f>
        <v/>
      </c>
      <c r="OZH13" s="146" t="str">
        <f>IF('Summary Clear'!PAA2=0,"",'Summary Clear'!PAA2)</f>
        <v/>
      </c>
      <c r="OZI13" s="146" t="str">
        <f>IF('Summary Clear'!PAB2=0,"",'Summary Clear'!PAB2)</f>
        <v/>
      </c>
      <c r="OZJ13" s="146" t="str">
        <f>IF('Summary Clear'!PAC2=0,"",'Summary Clear'!PAC2)</f>
        <v/>
      </c>
      <c r="OZK13" s="146" t="str">
        <f>IF('Summary Clear'!PAD2=0,"",'Summary Clear'!PAD2)</f>
        <v/>
      </c>
      <c r="OZL13" s="146" t="str">
        <f>IF('Summary Clear'!PAE2=0,"",'Summary Clear'!PAE2)</f>
        <v/>
      </c>
      <c r="OZM13" s="146" t="str">
        <f>IF('Summary Clear'!PAF2=0,"",'Summary Clear'!PAF2)</f>
        <v/>
      </c>
      <c r="OZN13" s="146" t="str">
        <f>IF('Summary Clear'!PAG2=0,"",'Summary Clear'!PAG2)</f>
        <v/>
      </c>
      <c r="OZO13" s="146" t="str">
        <f>IF('Summary Clear'!PAH2=0,"",'Summary Clear'!PAH2)</f>
        <v/>
      </c>
      <c r="OZP13" s="146" t="str">
        <f>IF('Summary Clear'!PAI2=0,"",'Summary Clear'!PAI2)</f>
        <v/>
      </c>
      <c r="OZQ13" s="146" t="str">
        <f>IF('Summary Clear'!PAJ2=0,"",'Summary Clear'!PAJ2)</f>
        <v/>
      </c>
      <c r="OZR13" s="146" t="str">
        <f>IF('Summary Clear'!PAK2=0,"",'Summary Clear'!PAK2)</f>
        <v/>
      </c>
      <c r="OZS13" s="146" t="str">
        <f>IF('Summary Clear'!PAL2=0,"",'Summary Clear'!PAL2)</f>
        <v/>
      </c>
      <c r="OZT13" s="146" t="str">
        <f>IF('Summary Clear'!PAM2=0,"",'Summary Clear'!PAM2)</f>
        <v/>
      </c>
      <c r="OZU13" s="146" t="str">
        <f>IF('Summary Clear'!PAN2=0,"",'Summary Clear'!PAN2)</f>
        <v/>
      </c>
      <c r="OZV13" s="146" t="str">
        <f>IF('Summary Clear'!PAO2=0,"",'Summary Clear'!PAO2)</f>
        <v/>
      </c>
      <c r="OZW13" s="146" t="str">
        <f>IF('Summary Clear'!PAP2=0,"",'Summary Clear'!PAP2)</f>
        <v/>
      </c>
      <c r="OZX13" s="146" t="str">
        <f>IF('Summary Clear'!PAQ2=0,"",'Summary Clear'!PAQ2)</f>
        <v/>
      </c>
      <c r="OZY13" s="146" t="str">
        <f>IF('Summary Clear'!PAR2=0,"",'Summary Clear'!PAR2)</f>
        <v/>
      </c>
      <c r="OZZ13" s="146" t="str">
        <f>IF('Summary Clear'!PAS2=0,"",'Summary Clear'!PAS2)</f>
        <v/>
      </c>
      <c r="PAA13" s="146" t="str">
        <f>IF('Summary Clear'!PAT2=0,"",'Summary Clear'!PAT2)</f>
        <v/>
      </c>
      <c r="PAB13" s="146" t="str">
        <f>IF('Summary Clear'!PAU2=0,"",'Summary Clear'!PAU2)</f>
        <v/>
      </c>
      <c r="PAC13" s="146" t="str">
        <f>IF('Summary Clear'!PAV2=0,"",'Summary Clear'!PAV2)</f>
        <v/>
      </c>
      <c r="PAD13" s="146" t="str">
        <f>IF('Summary Clear'!PAW2=0,"",'Summary Clear'!PAW2)</f>
        <v/>
      </c>
      <c r="PAE13" s="146" t="str">
        <f>IF('Summary Clear'!PAX2=0,"",'Summary Clear'!PAX2)</f>
        <v/>
      </c>
      <c r="PAF13" s="146" t="str">
        <f>IF('Summary Clear'!PAY2=0,"",'Summary Clear'!PAY2)</f>
        <v/>
      </c>
      <c r="PAG13" s="146" t="str">
        <f>IF('Summary Clear'!PAZ2=0,"",'Summary Clear'!PAZ2)</f>
        <v/>
      </c>
      <c r="PAH13" s="146" t="str">
        <f>IF('Summary Clear'!PBA2=0,"",'Summary Clear'!PBA2)</f>
        <v/>
      </c>
      <c r="PAI13" s="146" t="str">
        <f>IF('Summary Clear'!PBB2=0,"",'Summary Clear'!PBB2)</f>
        <v/>
      </c>
      <c r="PAJ13" s="146" t="str">
        <f>IF('Summary Clear'!PBC2=0,"",'Summary Clear'!PBC2)</f>
        <v/>
      </c>
      <c r="PAK13" s="146" t="str">
        <f>IF('Summary Clear'!PBD2=0,"",'Summary Clear'!PBD2)</f>
        <v/>
      </c>
      <c r="PAL13" s="146" t="str">
        <f>IF('Summary Clear'!PBE2=0,"",'Summary Clear'!PBE2)</f>
        <v/>
      </c>
      <c r="PAM13" s="146" t="str">
        <f>IF('Summary Clear'!PBF2=0,"",'Summary Clear'!PBF2)</f>
        <v/>
      </c>
      <c r="PAN13" s="146" t="str">
        <f>IF('Summary Clear'!PBG2=0,"",'Summary Clear'!PBG2)</f>
        <v/>
      </c>
      <c r="PAO13" s="146" t="str">
        <f>IF('Summary Clear'!PBH2=0,"",'Summary Clear'!PBH2)</f>
        <v/>
      </c>
      <c r="PAP13" s="146" t="str">
        <f>IF('Summary Clear'!PBI2=0,"",'Summary Clear'!PBI2)</f>
        <v/>
      </c>
      <c r="PAQ13" s="146" t="str">
        <f>IF('Summary Clear'!PBJ2=0,"",'Summary Clear'!PBJ2)</f>
        <v/>
      </c>
      <c r="PAR13" s="146" t="str">
        <f>IF('Summary Clear'!PBK2=0,"",'Summary Clear'!PBK2)</f>
        <v/>
      </c>
      <c r="PAS13" s="146" t="str">
        <f>IF('Summary Clear'!PBL2=0,"",'Summary Clear'!PBL2)</f>
        <v/>
      </c>
      <c r="PAT13" s="146" t="str">
        <f>IF('Summary Clear'!PBM2=0,"",'Summary Clear'!PBM2)</f>
        <v/>
      </c>
      <c r="PAU13" s="146" t="str">
        <f>IF('Summary Clear'!PBN2=0,"",'Summary Clear'!PBN2)</f>
        <v/>
      </c>
      <c r="PAV13" s="146" t="str">
        <f>IF('Summary Clear'!PBO2=0,"",'Summary Clear'!PBO2)</f>
        <v/>
      </c>
      <c r="PAW13" s="146" t="str">
        <f>IF('Summary Clear'!PBP2=0,"",'Summary Clear'!PBP2)</f>
        <v/>
      </c>
      <c r="PAX13" s="146" t="str">
        <f>IF('Summary Clear'!PBQ2=0,"",'Summary Clear'!PBQ2)</f>
        <v/>
      </c>
      <c r="PAY13" s="146" t="str">
        <f>IF('Summary Clear'!PBR2=0,"",'Summary Clear'!PBR2)</f>
        <v/>
      </c>
      <c r="PAZ13" s="146" t="str">
        <f>IF('Summary Clear'!PBS2=0,"",'Summary Clear'!PBS2)</f>
        <v/>
      </c>
      <c r="PBA13" s="146" t="str">
        <f>IF('Summary Clear'!PBT2=0,"",'Summary Clear'!PBT2)</f>
        <v/>
      </c>
      <c r="PBB13" s="146" t="str">
        <f>IF('Summary Clear'!PBU2=0,"",'Summary Clear'!PBU2)</f>
        <v/>
      </c>
      <c r="PBC13" s="146" t="str">
        <f>IF('Summary Clear'!PBV2=0,"",'Summary Clear'!PBV2)</f>
        <v/>
      </c>
      <c r="PBD13" s="146" t="str">
        <f>IF('Summary Clear'!PBW2=0,"",'Summary Clear'!PBW2)</f>
        <v/>
      </c>
      <c r="PBE13" s="146" t="str">
        <f>IF('Summary Clear'!PBX2=0,"",'Summary Clear'!PBX2)</f>
        <v/>
      </c>
      <c r="PBF13" s="146" t="str">
        <f>IF('Summary Clear'!PBY2=0,"",'Summary Clear'!PBY2)</f>
        <v/>
      </c>
      <c r="PBG13" s="146" t="str">
        <f>IF('Summary Clear'!PBZ2=0,"",'Summary Clear'!PBZ2)</f>
        <v/>
      </c>
      <c r="PBH13" s="146" t="str">
        <f>IF('Summary Clear'!PCA2=0,"",'Summary Clear'!PCA2)</f>
        <v/>
      </c>
      <c r="PBI13" s="146" t="str">
        <f>IF('Summary Clear'!PCB2=0,"",'Summary Clear'!PCB2)</f>
        <v/>
      </c>
      <c r="PBJ13" s="146" t="str">
        <f>IF('Summary Clear'!PCC2=0,"",'Summary Clear'!PCC2)</f>
        <v/>
      </c>
      <c r="PBK13" s="146" t="str">
        <f>IF('Summary Clear'!PCD2=0,"",'Summary Clear'!PCD2)</f>
        <v/>
      </c>
      <c r="PBL13" s="146" t="str">
        <f>IF('Summary Clear'!PCE2=0,"",'Summary Clear'!PCE2)</f>
        <v/>
      </c>
      <c r="PBM13" s="146" t="str">
        <f>IF('Summary Clear'!PCF2=0,"",'Summary Clear'!PCF2)</f>
        <v/>
      </c>
      <c r="PBN13" s="146" t="str">
        <f>IF('Summary Clear'!PCG2=0,"",'Summary Clear'!PCG2)</f>
        <v/>
      </c>
      <c r="PBO13" s="146" t="str">
        <f>IF('Summary Clear'!PCH2=0,"",'Summary Clear'!PCH2)</f>
        <v/>
      </c>
      <c r="PBP13" s="146" t="str">
        <f>IF('Summary Clear'!PCI2=0,"",'Summary Clear'!PCI2)</f>
        <v/>
      </c>
      <c r="PBQ13" s="146" t="str">
        <f>IF('Summary Clear'!PCJ2=0,"",'Summary Clear'!PCJ2)</f>
        <v/>
      </c>
      <c r="PBR13" s="146" t="str">
        <f>IF('Summary Clear'!PCK2=0,"",'Summary Clear'!PCK2)</f>
        <v/>
      </c>
      <c r="PBS13" s="146" t="str">
        <f>IF('Summary Clear'!PCL2=0,"",'Summary Clear'!PCL2)</f>
        <v/>
      </c>
      <c r="PBT13" s="146" t="str">
        <f>IF('Summary Clear'!PCM2=0,"",'Summary Clear'!PCM2)</f>
        <v/>
      </c>
      <c r="PBU13" s="146" t="str">
        <f>IF('Summary Clear'!PCN2=0,"",'Summary Clear'!PCN2)</f>
        <v/>
      </c>
      <c r="PBV13" s="146" t="str">
        <f>IF('Summary Clear'!PCO2=0,"",'Summary Clear'!PCO2)</f>
        <v/>
      </c>
      <c r="PBW13" s="146" t="str">
        <f>IF('Summary Clear'!PCP2=0,"",'Summary Clear'!PCP2)</f>
        <v/>
      </c>
      <c r="PBX13" s="146" t="str">
        <f>IF('Summary Clear'!PCQ2=0,"",'Summary Clear'!PCQ2)</f>
        <v/>
      </c>
      <c r="PBY13" s="146" t="str">
        <f>IF('Summary Clear'!PCR2=0,"",'Summary Clear'!PCR2)</f>
        <v/>
      </c>
      <c r="PBZ13" s="146" t="str">
        <f>IF('Summary Clear'!PCS2=0,"",'Summary Clear'!PCS2)</f>
        <v/>
      </c>
      <c r="PCA13" s="146" t="str">
        <f>IF('Summary Clear'!PCT2=0,"",'Summary Clear'!PCT2)</f>
        <v/>
      </c>
      <c r="PCB13" s="146" t="str">
        <f>IF('Summary Clear'!PCU2=0,"",'Summary Clear'!PCU2)</f>
        <v/>
      </c>
      <c r="PCC13" s="146" t="str">
        <f>IF('Summary Clear'!PCV2=0,"",'Summary Clear'!PCV2)</f>
        <v/>
      </c>
      <c r="PCD13" s="146" t="str">
        <f>IF('Summary Clear'!PCW2=0,"",'Summary Clear'!PCW2)</f>
        <v/>
      </c>
      <c r="PCE13" s="146" t="str">
        <f>IF('Summary Clear'!PCX2=0,"",'Summary Clear'!PCX2)</f>
        <v/>
      </c>
      <c r="PCF13" s="146" t="str">
        <f>IF('Summary Clear'!PCY2=0,"",'Summary Clear'!PCY2)</f>
        <v/>
      </c>
      <c r="PCG13" s="146" t="str">
        <f>IF('Summary Clear'!PCZ2=0,"",'Summary Clear'!PCZ2)</f>
        <v/>
      </c>
      <c r="PCH13" s="146" t="str">
        <f>IF('Summary Clear'!PDA2=0,"",'Summary Clear'!PDA2)</f>
        <v/>
      </c>
      <c r="PCI13" s="146" t="str">
        <f>IF('Summary Clear'!PDB2=0,"",'Summary Clear'!PDB2)</f>
        <v/>
      </c>
      <c r="PCJ13" s="146" t="str">
        <f>IF('Summary Clear'!PDC2=0,"",'Summary Clear'!PDC2)</f>
        <v/>
      </c>
      <c r="PCK13" s="146" t="str">
        <f>IF('Summary Clear'!PDD2=0,"",'Summary Clear'!PDD2)</f>
        <v/>
      </c>
      <c r="PCL13" s="146" t="str">
        <f>IF('Summary Clear'!PDE2=0,"",'Summary Clear'!PDE2)</f>
        <v/>
      </c>
      <c r="PCM13" s="146" t="str">
        <f>IF('Summary Clear'!PDF2=0,"",'Summary Clear'!PDF2)</f>
        <v/>
      </c>
      <c r="PCN13" s="146" t="str">
        <f>IF('Summary Clear'!PDG2=0,"",'Summary Clear'!PDG2)</f>
        <v/>
      </c>
      <c r="PCO13" s="146" t="str">
        <f>IF('Summary Clear'!PDH2=0,"",'Summary Clear'!PDH2)</f>
        <v/>
      </c>
      <c r="PCP13" s="146" t="str">
        <f>IF('Summary Clear'!PDI2=0,"",'Summary Clear'!PDI2)</f>
        <v/>
      </c>
      <c r="PCQ13" s="146" t="str">
        <f>IF('Summary Clear'!PDJ2=0,"",'Summary Clear'!PDJ2)</f>
        <v/>
      </c>
      <c r="PCR13" s="146" t="str">
        <f>IF('Summary Clear'!PDK2=0,"",'Summary Clear'!PDK2)</f>
        <v/>
      </c>
      <c r="PCS13" s="146" t="str">
        <f>IF('Summary Clear'!PDL2=0,"",'Summary Clear'!PDL2)</f>
        <v/>
      </c>
      <c r="PCT13" s="146" t="str">
        <f>IF('Summary Clear'!PDM2=0,"",'Summary Clear'!PDM2)</f>
        <v/>
      </c>
      <c r="PCU13" s="146" t="str">
        <f>IF('Summary Clear'!PDN2=0,"",'Summary Clear'!PDN2)</f>
        <v/>
      </c>
      <c r="PCV13" s="146" t="str">
        <f>IF('Summary Clear'!PDO2=0,"",'Summary Clear'!PDO2)</f>
        <v/>
      </c>
      <c r="PCW13" s="146" t="str">
        <f>IF('Summary Clear'!PDP2=0,"",'Summary Clear'!PDP2)</f>
        <v/>
      </c>
      <c r="PCX13" s="146" t="str">
        <f>IF('Summary Clear'!PDQ2=0,"",'Summary Clear'!PDQ2)</f>
        <v/>
      </c>
      <c r="PCY13" s="146" t="str">
        <f>IF('Summary Clear'!PDR2=0,"",'Summary Clear'!PDR2)</f>
        <v/>
      </c>
      <c r="PCZ13" s="146" t="str">
        <f>IF('Summary Clear'!PDS2=0,"",'Summary Clear'!PDS2)</f>
        <v/>
      </c>
      <c r="PDA13" s="146" t="str">
        <f>IF('Summary Clear'!PDT2=0,"",'Summary Clear'!PDT2)</f>
        <v/>
      </c>
      <c r="PDB13" s="146" t="str">
        <f>IF('Summary Clear'!PDU2=0,"",'Summary Clear'!PDU2)</f>
        <v/>
      </c>
      <c r="PDC13" s="146" t="str">
        <f>IF('Summary Clear'!PDV2=0,"",'Summary Clear'!PDV2)</f>
        <v/>
      </c>
      <c r="PDD13" s="146" t="str">
        <f>IF('Summary Clear'!PDW2=0,"",'Summary Clear'!PDW2)</f>
        <v/>
      </c>
      <c r="PDE13" s="146" t="str">
        <f>IF('Summary Clear'!PDX2=0,"",'Summary Clear'!PDX2)</f>
        <v/>
      </c>
      <c r="PDF13" s="146" t="str">
        <f>IF('Summary Clear'!PDY2=0,"",'Summary Clear'!PDY2)</f>
        <v/>
      </c>
      <c r="PDG13" s="146" t="str">
        <f>IF('Summary Clear'!PDZ2=0,"",'Summary Clear'!PDZ2)</f>
        <v/>
      </c>
      <c r="PDH13" s="146" t="str">
        <f>IF('Summary Clear'!PEA2=0,"",'Summary Clear'!PEA2)</f>
        <v/>
      </c>
      <c r="PDI13" s="146" t="str">
        <f>IF('Summary Clear'!PEB2=0,"",'Summary Clear'!PEB2)</f>
        <v/>
      </c>
      <c r="PDJ13" s="146" t="str">
        <f>IF('Summary Clear'!PEC2=0,"",'Summary Clear'!PEC2)</f>
        <v/>
      </c>
      <c r="PDK13" s="146" t="str">
        <f>IF('Summary Clear'!PED2=0,"",'Summary Clear'!PED2)</f>
        <v/>
      </c>
      <c r="PDL13" s="146" t="str">
        <f>IF('Summary Clear'!PEE2=0,"",'Summary Clear'!PEE2)</f>
        <v/>
      </c>
      <c r="PDM13" s="146" t="str">
        <f>IF('Summary Clear'!PEF2=0,"",'Summary Clear'!PEF2)</f>
        <v/>
      </c>
      <c r="PDN13" s="146" t="str">
        <f>IF('Summary Clear'!PEG2=0,"",'Summary Clear'!PEG2)</f>
        <v/>
      </c>
      <c r="PDO13" s="146" t="str">
        <f>IF('Summary Clear'!PEH2=0,"",'Summary Clear'!PEH2)</f>
        <v/>
      </c>
      <c r="PDP13" s="146" t="str">
        <f>IF('Summary Clear'!PEI2=0,"",'Summary Clear'!PEI2)</f>
        <v/>
      </c>
      <c r="PDQ13" s="146" t="str">
        <f>IF('Summary Clear'!PEJ2=0,"",'Summary Clear'!PEJ2)</f>
        <v/>
      </c>
      <c r="PDR13" s="146" t="str">
        <f>IF('Summary Clear'!PEK2=0,"",'Summary Clear'!PEK2)</f>
        <v/>
      </c>
      <c r="PDS13" s="146" t="str">
        <f>IF('Summary Clear'!PEL2=0,"",'Summary Clear'!PEL2)</f>
        <v/>
      </c>
      <c r="PDT13" s="146" t="str">
        <f>IF('Summary Clear'!PEM2=0,"",'Summary Clear'!PEM2)</f>
        <v/>
      </c>
      <c r="PDU13" s="146" t="str">
        <f>IF('Summary Clear'!PEN2=0,"",'Summary Clear'!PEN2)</f>
        <v/>
      </c>
      <c r="PDV13" s="146" t="str">
        <f>IF('Summary Clear'!PEO2=0,"",'Summary Clear'!PEO2)</f>
        <v/>
      </c>
      <c r="PDW13" s="146" t="str">
        <f>IF('Summary Clear'!PEP2=0,"",'Summary Clear'!PEP2)</f>
        <v/>
      </c>
      <c r="PDX13" s="146" t="str">
        <f>IF('Summary Clear'!PEQ2=0,"",'Summary Clear'!PEQ2)</f>
        <v/>
      </c>
      <c r="PDY13" s="146" t="str">
        <f>IF('Summary Clear'!PER2=0,"",'Summary Clear'!PER2)</f>
        <v/>
      </c>
      <c r="PDZ13" s="146" t="str">
        <f>IF('Summary Clear'!PES2=0,"",'Summary Clear'!PES2)</f>
        <v/>
      </c>
      <c r="PEA13" s="146" t="str">
        <f>IF('Summary Clear'!PET2=0,"",'Summary Clear'!PET2)</f>
        <v/>
      </c>
      <c r="PEB13" s="146" t="str">
        <f>IF('Summary Clear'!PEU2=0,"",'Summary Clear'!PEU2)</f>
        <v/>
      </c>
      <c r="PEC13" s="146" t="str">
        <f>IF('Summary Clear'!PEV2=0,"",'Summary Clear'!PEV2)</f>
        <v/>
      </c>
      <c r="PED13" s="146" t="str">
        <f>IF('Summary Clear'!PEW2=0,"",'Summary Clear'!PEW2)</f>
        <v/>
      </c>
      <c r="PEE13" s="146" t="str">
        <f>IF('Summary Clear'!PEX2=0,"",'Summary Clear'!PEX2)</f>
        <v/>
      </c>
      <c r="PEF13" s="146" t="str">
        <f>IF('Summary Clear'!PEY2=0,"",'Summary Clear'!PEY2)</f>
        <v/>
      </c>
      <c r="PEG13" s="146" t="str">
        <f>IF('Summary Clear'!PEZ2=0,"",'Summary Clear'!PEZ2)</f>
        <v/>
      </c>
      <c r="PEH13" s="146" t="str">
        <f>IF('Summary Clear'!PFA2=0,"",'Summary Clear'!PFA2)</f>
        <v/>
      </c>
      <c r="PEI13" s="146" t="str">
        <f>IF('Summary Clear'!PFB2=0,"",'Summary Clear'!PFB2)</f>
        <v/>
      </c>
      <c r="PEJ13" s="146" t="str">
        <f>IF('Summary Clear'!PFC2=0,"",'Summary Clear'!PFC2)</f>
        <v/>
      </c>
      <c r="PEK13" s="146" t="str">
        <f>IF('Summary Clear'!PFD2=0,"",'Summary Clear'!PFD2)</f>
        <v/>
      </c>
      <c r="PEL13" s="146" t="str">
        <f>IF('Summary Clear'!PFE2=0,"",'Summary Clear'!PFE2)</f>
        <v/>
      </c>
      <c r="PEM13" s="146" t="str">
        <f>IF('Summary Clear'!PFF2=0,"",'Summary Clear'!PFF2)</f>
        <v/>
      </c>
      <c r="PEN13" s="146" t="str">
        <f>IF('Summary Clear'!PFG2=0,"",'Summary Clear'!PFG2)</f>
        <v/>
      </c>
      <c r="PEO13" s="146" t="str">
        <f>IF('Summary Clear'!PFH2=0,"",'Summary Clear'!PFH2)</f>
        <v/>
      </c>
      <c r="PEP13" s="146" t="str">
        <f>IF('Summary Clear'!PFI2=0,"",'Summary Clear'!PFI2)</f>
        <v/>
      </c>
      <c r="PEQ13" s="146" t="str">
        <f>IF('Summary Clear'!PFJ2=0,"",'Summary Clear'!PFJ2)</f>
        <v/>
      </c>
      <c r="PER13" s="146" t="str">
        <f>IF('Summary Clear'!PFK2=0,"",'Summary Clear'!PFK2)</f>
        <v/>
      </c>
      <c r="PES13" s="146" t="str">
        <f>IF('Summary Clear'!PFL2=0,"",'Summary Clear'!PFL2)</f>
        <v/>
      </c>
      <c r="PET13" s="146" t="str">
        <f>IF('Summary Clear'!PFM2=0,"",'Summary Clear'!PFM2)</f>
        <v/>
      </c>
      <c r="PEU13" s="146" t="str">
        <f>IF('Summary Clear'!PFN2=0,"",'Summary Clear'!PFN2)</f>
        <v/>
      </c>
      <c r="PEV13" s="146" t="str">
        <f>IF('Summary Clear'!PFO2=0,"",'Summary Clear'!PFO2)</f>
        <v/>
      </c>
      <c r="PEW13" s="146" t="str">
        <f>IF('Summary Clear'!PFP2=0,"",'Summary Clear'!PFP2)</f>
        <v/>
      </c>
      <c r="PEX13" s="146" t="str">
        <f>IF('Summary Clear'!PFQ2=0,"",'Summary Clear'!PFQ2)</f>
        <v/>
      </c>
      <c r="PEY13" s="146" t="str">
        <f>IF('Summary Clear'!PFR2=0,"",'Summary Clear'!PFR2)</f>
        <v/>
      </c>
      <c r="PEZ13" s="146" t="str">
        <f>IF('Summary Clear'!PFS2=0,"",'Summary Clear'!PFS2)</f>
        <v/>
      </c>
      <c r="PFA13" s="146" t="str">
        <f>IF('Summary Clear'!PFT2=0,"",'Summary Clear'!PFT2)</f>
        <v/>
      </c>
      <c r="PFB13" s="146" t="str">
        <f>IF('Summary Clear'!PFU2=0,"",'Summary Clear'!PFU2)</f>
        <v/>
      </c>
      <c r="PFC13" s="146" t="str">
        <f>IF('Summary Clear'!PFV2=0,"",'Summary Clear'!PFV2)</f>
        <v/>
      </c>
      <c r="PFD13" s="146" t="str">
        <f>IF('Summary Clear'!PFW2=0,"",'Summary Clear'!PFW2)</f>
        <v/>
      </c>
      <c r="PFE13" s="146" t="str">
        <f>IF('Summary Clear'!PFX2=0,"",'Summary Clear'!PFX2)</f>
        <v/>
      </c>
      <c r="PFF13" s="146" t="str">
        <f>IF('Summary Clear'!PFY2=0,"",'Summary Clear'!PFY2)</f>
        <v/>
      </c>
      <c r="PFG13" s="146" t="str">
        <f>IF('Summary Clear'!PFZ2=0,"",'Summary Clear'!PFZ2)</f>
        <v/>
      </c>
      <c r="PFH13" s="146" t="str">
        <f>IF('Summary Clear'!PGA2=0,"",'Summary Clear'!PGA2)</f>
        <v/>
      </c>
      <c r="PFI13" s="146" t="str">
        <f>IF('Summary Clear'!PGB2=0,"",'Summary Clear'!PGB2)</f>
        <v/>
      </c>
      <c r="PFJ13" s="146" t="str">
        <f>IF('Summary Clear'!PGC2=0,"",'Summary Clear'!PGC2)</f>
        <v/>
      </c>
      <c r="PFK13" s="146" t="str">
        <f>IF('Summary Clear'!PGD2=0,"",'Summary Clear'!PGD2)</f>
        <v/>
      </c>
      <c r="PFL13" s="146" t="str">
        <f>IF('Summary Clear'!PGE2=0,"",'Summary Clear'!PGE2)</f>
        <v/>
      </c>
      <c r="PFM13" s="146" t="str">
        <f>IF('Summary Clear'!PGF2=0,"",'Summary Clear'!PGF2)</f>
        <v/>
      </c>
      <c r="PFN13" s="146" t="str">
        <f>IF('Summary Clear'!PGG2=0,"",'Summary Clear'!PGG2)</f>
        <v/>
      </c>
      <c r="PFO13" s="146" t="str">
        <f>IF('Summary Clear'!PGH2=0,"",'Summary Clear'!PGH2)</f>
        <v/>
      </c>
      <c r="PFP13" s="146" t="str">
        <f>IF('Summary Clear'!PGI2=0,"",'Summary Clear'!PGI2)</f>
        <v/>
      </c>
      <c r="PFQ13" s="146" t="str">
        <f>IF('Summary Clear'!PGJ2=0,"",'Summary Clear'!PGJ2)</f>
        <v/>
      </c>
      <c r="PFR13" s="146" t="str">
        <f>IF('Summary Clear'!PGK2=0,"",'Summary Clear'!PGK2)</f>
        <v/>
      </c>
      <c r="PFS13" s="146" t="str">
        <f>IF('Summary Clear'!PGL2=0,"",'Summary Clear'!PGL2)</f>
        <v/>
      </c>
      <c r="PFT13" s="146" t="str">
        <f>IF('Summary Clear'!PGM2=0,"",'Summary Clear'!PGM2)</f>
        <v/>
      </c>
      <c r="PFU13" s="146" t="str">
        <f>IF('Summary Clear'!PGN2=0,"",'Summary Clear'!PGN2)</f>
        <v/>
      </c>
      <c r="PFV13" s="146" t="str">
        <f>IF('Summary Clear'!PGO2=0,"",'Summary Clear'!PGO2)</f>
        <v/>
      </c>
      <c r="PFW13" s="146" t="str">
        <f>IF('Summary Clear'!PGP2=0,"",'Summary Clear'!PGP2)</f>
        <v/>
      </c>
      <c r="PFX13" s="146" t="str">
        <f>IF('Summary Clear'!PGQ2=0,"",'Summary Clear'!PGQ2)</f>
        <v/>
      </c>
      <c r="PFY13" s="146" t="str">
        <f>IF('Summary Clear'!PGR2=0,"",'Summary Clear'!PGR2)</f>
        <v/>
      </c>
      <c r="PFZ13" s="146" t="str">
        <f>IF('Summary Clear'!PGS2=0,"",'Summary Clear'!PGS2)</f>
        <v/>
      </c>
      <c r="PGA13" s="146" t="str">
        <f>IF('Summary Clear'!PGT2=0,"",'Summary Clear'!PGT2)</f>
        <v/>
      </c>
      <c r="PGB13" s="146" t="str">
        <f>IF('Summary Clear'!PGU2=0,"",'Summary Clear'!PGU2)</f>
        <v/>
      </c>
      <c r="PGC13" s="146" t="str">
        <f>IF('Summary Clear'!PGV2=0,"",'Summary Clear'!PGV2)</f>
        <v/>
      </c>
      <c r="PGD13" s="146" t="str">
        <f>IF('Summary Clear'!PGW2=0,"",'Summary Clear'!PGW2)</f>
        <v/>
      </c>
      <c r="PGE13" s="146" t="str">
        <f>IF('Summary Clear'!PGX2=0,"",'Summary Clear'!PGX2)</f>
        <v/>
      </c>
      <c r="PGF13" s="146" t="str">
        <f>IF('Summary Clear'!PGY2=0,"",'Summary Clear'!PGY2)</f>
        <v/>
      </c>
      <c r="PGG13" s="146" t="str">
        <f>IF('Summary Clear'!PGZ2=0,"",'Summary Clear'!PGZ2)</f>
        <v/>
      </c>
      <c r="PGH13" s="146" t="str">
        <f>IF('Summary Clear'!PHA2=0,"",'Summary Clear'!PHA2)</f>
        <v/>
      </c>
      <c r="PGI13" s="146" t="str">
        <f>IF('Summary Clear'!PHB2=0,"",'Summary Clear'!PHB2)</f>
        <v/>
      </c>
      <c r="PGJ13" s="146" t="str">
        <f>IF('Summary Clear'!PHC2=0,"",'Summary Clear'!PHC2)</f>
        <v/>
      </c>
      <c r="PGK13" s="146" t="str">
        <f>IF('Summary Clear'!PHD2=0,"",'Summary Clear'!PHD2)</f>
        <v/>
      </c>
      <c r="PGL13" s="146" t="str">
        <f>IF('Summary Clear'!PHE2=0,"",'Summary Clear'!PHE2)</f>
        <v/>
      </c>
      <c r="PGM13" s="146" t="str">
        <f>IF('Summary Clear'!PHF2=0,"",'Summary Clear'!PHF2)</f>
        <v/>
      </c>
      <c r="PGN13" s="146" t="str">
        <f>IF('Summary Clear'!PHG2=0,"",'Summary Clear'!PHG2)</f>
        <v/>
      </c>
      <c r="PGO13" s="146" t="str">
        <f>IF('Summary Clear'!PHH2=0,"",'Summary Clear'!PHH2)</f>
        <v/>
      </c>
      <c r="PGP13" s="146" t="str">
        <f>IF('Summary Clear'!PHI2=0,"",'Summary Clear'!PHI2)</f>
        <v/>
      </c>
      <c r="PGQ13" s="146" t="str">
        <f>IF('Summary Clear'!PHJ2=0,"",'Summary Clear'!PHJ2)</f>
        <v/>
      </c>
      <c r="PGR13" s="146" t="str">
        <f>IF('Summary Clear'!PHK2=0,"",'Summary Clear'!PHK2)</f>
        <v/>
      </c>
      <c r="PGS13" s="146" t="str">
        <f>IF('Summary Clear'!PHL2=0,"",'Summary Clear'!PHL2)</f>
        <v/>
      </c>
      <c r="PGT13" s="146" t="str">
        <f>IF('Summary Clear'!PHM2=0,"",'Summary Clear'!PHM2)</f>
        <v/>
      </c>
      <c r="PGU13" s="146" t="str">
        <f>IF('Summary Clear'!PHN2=0,"",'Summary Clear'!PHN2)</f>
        <v/>
      </c>
      <c r="PGV13" s="146" t="str">
        <f>IF('Summary Clear'!PHO2=0,"",'Summary Clear'!PHO2)</f>
        <v/>
      </c>
      <c r="PGW13" s="146" t="str">
        <f>IF('Summary Clear'!PHP2=0,"",'Summary Clear'!PHP2)</f>
        <v/>
      </c>
      <c r="PGX13" s="146" t="str">
        <f>IF('Summary Clear'!PHQ2=0,"",'Summary Clear'!PHQ2)</f>
        <v/>
      </c>
      <c r="PGY13" s="146" t="str">
        <f>IF('Summary Clear'!PHR2=0,"",'Summary Clear'!PHR2)</f>
        <v/>
      </c>
      <c r="PGZ13" s="146" t="str">
        <f>IF('Summary Clear'!PHS2=0,"",'Summary Clear'!PHS2)</f>
        <v/>
      </c>
      <c r="PHA13" s="146" t="str">
        <f>IF('Summary Clear'!PHT2=0,"",'Summary Clear'!PHT2)</f>
        <v/>
      </c>
      <c r="PHB13" s="146" t="str">
        <f>IF('Summary Clear'!PHU2=0,"",'Summary Clear'!PHU2)</f>
        <v/>
      </c>
      <c r="PHC13" s="146" t="str">
        <f>IF('Summary Clear'!PHV2=0,"",'Summary Clear'!PHV2)</f>
        <v/>
      </c>
      <c r="PHD13" s="146" t="str">
        <f>IF('Summary Clear'!PHW2=0,"",'Summary Clear'!PHW2)</f>
        <v/>
      </c>
      <c r="PHE13" s="146" t="str">
        <f>IF('Summary Clear'!PHX2=0,"",'Summary Clear'!PHX2)</f>
        <v/>
      </c>
      <c r="PHF13" s="146" t="str">
        <f>IF('Summary Clear'!PHY2=0,"",'Summary Clear'!PHY2)</f>
        <v/>
      </c>
      <c r="PHG13" s="146" t="str">
        <f>IF('Summary Clear'!PHZ2=0,"",'Summary Clear'!PHZ2)</f>
        <v/>
      </c>
      <c r="PHH13" s="146" t="str">
        <f>IF('Summary Clear'!PIA2=0,"",'Summary Clear'!PIA2)</f>
        <v/>
      </c>
      <c r="PHI13" s="146" t="str">
        <f>IF('Summary Clear'!PIB2=0,"",'Summary Clear'!PIB2)</f>
        <v/>
      </c>
      <c r="PHJ13" s="146" t="str">
        <f>IF('Summary Clear'!PIC2=0,"",'Summary Clear'!PIC2)</f>
        <v/>
      </c>
      <c r="PHK13" s="146" t="str">
        <f>IF('Summary Clear'!PID2=0,"",'Summary Clear'!PID2)</f>
        <v/>
      </c>
      <c r="PHL13" s="146" t="str">
        <f>IF('Summary Clear'!PIE2=0,"",'Summary Clear'!PIE2)</f>
        <v/>
      </c>
      <c r="PHM13" s="146" t="str">
        <f>IF('Summary Clear'!PIF2=0,"",'Summary Clear'!PIF2)</f>
        <v/>
      </c>
      <c r="PHN13" s="146" t="str">
        <f>IF('Summary Clear'!PIG2=0,"",'Summary Clear'!PIG2)</f>
        <v/>
      </c>
      <c r="PHO13" s="146" t="str">
        <f>IF('Summary Clear'!PIH2=0,"",'Summary Clear'!PIH2)</f>
        <v/>
      </c>
      <c r="PHP13" s="146" t="str">
        <f>IF('Summary Clear'!PII2=0,"",'Summary Clear'!PII2)</f>
        <v/>
      </c>
      <c r="PHQ13" s="146" t="str">
        <f>IF('Summary Clear'!PIJ2=0,"",'Summary Clear'!PIJ2)</f>
        <v/>
      </c>
      <c r="PHR13" s="146" t="str">
        <f>IF('Summary Clear'!PIK2=0,"",'Summary Clear'!PIK2)</f>
        <v/>
      </c>
      <c r="PHS13" s="146" t="str">
        <f>IF('Summary Clear'!PIL2=0,"",'Summary Clear'!PIL2)</f>
        <v/>
      </c>
      <c r="PHT13" s="146" t="str">
        <f>IF('Summary Clear'!PIM2=0,"",'Summary Clear'!PIM2)</f>
        <v/>
      </c>
      <c r="PHU13" s="146" t="str">
        <f>IF('Summary Clear'!PIN2=0,"",'Summary Clear'!PIN2)</f>
        <v/>
      </c>
      <c r="PHV13" s="146" t="str">
        <f>IF('Summary Clear'!PIO2=0,"",'Summary Clear'!PIO2)</f>
        <v/>
      </c>
      <c r="PHW13" s="146" t="str">
        <f>IF('Summary Clear'!PIP2=0,"",'Summary Clear'!PIP2)</f>
        <v/>
      </c>
      <c r="PHX13" s="146" t="str">
        <f>IF('Summary Clear'!PIQ2=0,"",'Summary Clear'!PIQ2)</f>
        <v/>
      </c>
      <c r="PHY13" s="146" t="str">
        <f>IF('Summary Clear'!PIR2=0,"",'Summary Clear'!PIR2)</f>
        <v/>
      </c>
      <c r="PHZ13" s="146" t="str">
        <f>IF('Summary Clear'!PIS2=0,"",'Summary Clear'!PIS2)</f>
        <v/>
      </c>
      <c r="PIA13" s="146" t="str">
        <f>IF('Summary Clear'!PIT2=0,"",'Summary Clear'!PIT2)</f>
        <v/>
      </c>
      <c r="PIB13" s="146" t="str">
        <f>IF('Summary Clear'!PIU2=0,"",'Summary Clear'!PIU2)</f>
        <v/>
      </c>
      <c r="PIC13" s="146" t="str">
        <f>IF('Summary Clear'!PIV2=0,"",'Summary Clear'!PIV2)</f>
        <v/>
      </c>
      <c r="PID13" s="146" t="str">
        <f>IF('Summary Clear'!PIW2=0,"",'Summary Clear'!PIW2)</f>
        <v/>
      </c>
      <c r="PIE13" s="146" t="str">
        <f>IF('Summary Clear'!PIX2=0,"",'Summary Clear'!PIX2)</f>
        <v/>
      </c>
      <c r="PIF13" s="146" t="str">
        <f>IF('Summary Clear'!PIY2=0,"",'Summary Clear'!PIY2)</f>
        <v/>
      </c>
      <c r="PIG13" s="146" t="str">
        <f>IF('Summary Clear'!PIZ2=0,"",'Summary Clear'!PIZ2)</f>
        <v/>
      </c>
      <c r="PIH13" s="146" t="str">
        <f>IF('Summary Clear'!PJA2=0,"",'Summary Clear'!PJA2)</f>
        <v/>
      </c>
      <c r="PII13" s="146" t="str">
        <f>IF('Summary Clear'!PJB2=0,"",'Summary Clear'!PJB2)</f>
        <v/>
      </c>
      <c r="PIJ13" s="146" t="str">
        <f>IF('Summary Clear'!PJC2=0,"",'Summary Clear'!PJC2)</f>
        <v/>
      </c>
      <c r="PIK13" s="146" t="str">
        <f>IF('Summary Clear'!PJD2=0,"",'Summary Clear'!PJD2)</f>
        <v/>
      </c>
      <c r="PIL13" s="146" t="str">
        <f>IF('Summary Clear'!PJE2=0,"",'Summary Clear'!PJE2)</f>
        <v/>
      </c>
      <c r="PIM13" s="146" t="str">
        <f>IF('Summary Clear'!PJF2=0,"",'Summary Clear'!PJF2)</f>
        <v/>
      </c>
      <c r="PIN13" s="146" t="str">
        <f>IF('Summary Clear'!PJG2=0,"",'Summary Clear'!PJG2)</f>
        <v/>
      </c>
      <c r="PIO13" s="146" t="str">
        <f>IF('Summary Clear'!PJH2=0,"",'Summary Clear'!PJH2)</f>
        <v/>
      </c>
      <c r="PIP13" s="146" t="str">
        <f>IF('Summary Clear'!PJI2=0,"",'Summary Clear'!PJI2)</f>
        <v/>
      </c>
      <c r="PIQ13" s="146" t="str">
        <f>IF('Summary Clear'!PJJ2=0,"",'Summary Clear'!PJJ2)</f>
        <v/>
      </c>
      <c r="PIR13" s="146" t="str">
        <f>IF('Summary Clear'!PJK2=0,"",'Summary Clear'!PJK2)</f>
        <v/>
      </c>
      <c r="PIS13" s="146" t="str">
        <f>IF('Summary Clear'!PJL2=0,"",'Summary Clear'!PJL2)</f>
        <v/>
      </c>
      <c r="PIT13" s="146" t="str">
        <f>IF('Summary Clear'!PJM2=0,"",'Summary Clear'!PJM2)</f>
        <v/>
      </c>
      <c r="PIU13" s="146" t="str">
        <f>IF('Summary Clear'!PJN2=0,"",'Summary Clear'!PJN2)</f>
        <v/>
      </c>
      <c r="PIV13" s="146" t="str">
        <f>IF('Summary Clear'!PJO2=0,"",'Summary Clear'!PJO2)</f>
        <v/>
      </c>
      <c r="PIW13" s="146" t="str">
        <f>IF('Summary Clear'!PJP2=0,"",'Summary Clear'!PJP2)</f>
        <v/>
      </c>
      <c r="PIX13" s="146" t="str">
        <f>IF('Summary Clear'!PJQ2=0,"",'Summary Clear'!PJQ2)</f>
        <v/>
      </c>
      <c r="PIY13" s="146" t="str">
        <f>IF('Summary Clear'!PJR2=0,"",'Summary Clear'!PJR2)</f>
        <v/>
      </c>
      <c r="PIZ13" s="146" t="str">
        <f>IF('Summary Clear'!PJS2=0,"",'Summary Clear'!PJS2)</f>
        <v/>
      </c>
      <c r="PJA13" s="146" t="str">
        <f>IF('Summary Clear'!PJT2=0,"",'Summary Clear'!PJT2)</f>
        <v/>
      </c>
      <c r="PJB13" s="146" t="str">
        <f>IF('Summary Clear'!PJU2=0,"",'Summary Clear'!PJU2)</f>
        <v/>
      </c>
      <c r="PJC13" s="146" t="str">
        <f>IF('Summary Clear'!PJV2=0,"",'Summary Clear'!PJV2)</f>
        <v/>
      </c>
      <c r="PJD13" s="146" t="str">
        <f>IF('Summary Clear'!PJW2=0,"",'Summary Clear'!PJW2)</f>
        <v/>
      </c>
      <c r="PJE13" s="146" t="str">
        <f>IF('Summary Clear'!PJX2=0,"",'Summary Clear'!PJX2)</f>
        <v/>
      </c>
      <c r="PJF13" s="146" t="str">
        <f>IF('Summary Clear'!PJY2=0,"",'Summary Clear'!PJY2)</f>
        <v/>
      </c>
      <c r="PJG13" s="146" t="str">
        <f>IF('Summary Clear'!PJZ2=0,"",'Summary Clear'!PJZ2)</f>
        <v/>
      </c>
      <c r="PJH13" s="146" t="str">
        <f>IF('Summary Clear'!PKA2=0,"",'Summary Clear'!PKA2)</f>
        <v/>
      </c>
      <c r="PJI13" s="146" t="str">
        <f>IF('Summary Clear'!PKB2=0,"",'Summary Clear'!PKB2)</f>
        <v/>
      </c>
      <c r="PJJ13" s="146" t="str">
        <f>IF('Summary Clear'!PKC2=0,"",'Summary Clear'!PKC2)</f>
        <v/>
      </c>
      <c r="PJK13" s="146" t="str">
        <f>IF('Summary Clear'!PKD2=0,"",'Summary Clear'!PKD2)</f>
        <v/>
      </c>
      <c r="PJL13" s="146" t="str">
        <f>IF('Summary Clear'!PKE2=0,"",'Summary Clear'!PKE2)</f>
        <v/>
      </c>
      <c r="PJM13" s="146" t="str">
        <f>IF('Summary Clear'!PKF2=0,"",'Summary Clear'!PKF2)</f>
        <v/>
      </c>
      <c r="PJN13" s="146" t="str">
        <f>IF('Summary Clear'!PKG2=0,"",'Summary Clear'!PKG2)</f>
        <v/>
      </c>
      <c r="PJO13" s="146" t="str">
        <f>IF('Summary Clear'!PKH2=0,"",'Summary Clear'!PKH2)</f>
        <v/>
      </c>
      <c r="PJP13" s="146" t="str">
        <f>IF('Summary Clear'!PKI2=0,"",'Summary Clear'!PKI2)</f>
        <v/>
      </c>
      <c r="PJQ13" s="146" t="str">
        <f>IF('Summary Clear'!PKJ2=0,"",'Summary Clear'!PKJ2)</f>
        <v/>
      </c>
      <c r="PJR13" s="146" t="str">
        <f>IF('Summary Clear'!PKK2=0,"",'Summary Clear'!PKK2)</f>
        <v/>
      </c>
      <c r="PJS13" s="146" t="str">
        <f>IF('Summary Clear'!PKL2=0,"",'Summary Clear'!PKL2)</f>
        <v/>
      </c>
      <c r="PJT13" s="146" t="str">
        <f>IF('Summary Clear'!PKM2=0,"",'Summary Clear'!PKM2)</f>
        <v/>
      </c>
      <c r="PJU13" s="146" t="str">
        <f>IF('Summary Clear'!PKN2=0,"",'Summary Clear'!PKN2)</f>
        <v/>
      </c>
      <c r="PJV13" s="146" t="str">
        <f>IF('Summary Clear'!PKO2=0,"",'Summary Clear'!PKO2)</f>
        <v/>
      </c>
      <c r="PJW13" s="146" t="str">
        <f>IF('Summary Clear'!PKP2=0,"",'Summary Clear'!PKP2)</f>
        <v/>
      </c>
      <c r="PJX13" s="146" t="str">
        <f>IF('Summary Clear'!PKQ2=0,"",'Summary Clear'!PKQ2)</f>
        <v/>
      </c>
      <c r="PJY13" s="146" t="str">
        <f>IF('Summary Clear'!PKR2=0,"",'Summary Clear'!PKR2)</f>
        <v/>
      </c>
      <c r="PJZ13" s="146" t="str">
        <f>IF('Summary Clear'!PKS2=0,"",'Summary Clear'!PKS2)</f>
        <v/>
      </c>
      <c r="PKA13" s="146" t="str">
        <f>IF('Summary Clear'!PKT2=0,"",'Summary Clear'!PKT2)</f>
        <v/>
      </c>
      <c r="PKB13" s="146" t="str">
        <f>IF('Summary Clear'!PKU2=0,"",'Summary Clear'!PKU2)</f>
        <v/>
      </c>
      <c r="PKC13" s="146" t="str">
        <f>IF('Summary Clear'!PKV2=0,"",'Summary Clear'!PKV2)</f>
        <v/>
      </c>
      <c r="PKD13" s="146" t="str">
        <f>IF('Summary Clear'!PKW2=0,"",'Summary Clear'!PKW2)</f>
        <v/>
      </c>
      <c r="PKE13" s="146" t="str">
        <f>IF('Summary Clear'!PKX2=0,"",'Summary Clear'!PKX2)</f>
        <v/>
      </c>
      <c r="PKF13" s="146" t="str">
        <f>IF('Summary Clear'!PKY2=0,"",'Summary Clear'!PKY2)</f>
        <v/>
      </c>
      <c r="PKG13" s="146" t="str">
        <f>IF('Summary Clear'!PKZ2=0,"",'Summary Clear'!PKZ2)</f>
        <v/>
      </c>
      <c r="PKH13" s="146" t="str">
        <f>IF('Summary Clear'!PLA2=0,"",'Summary Clear'!PLA2)</f>
        <v/>
      </c>
      <c r="PKI13" s="146" t="str">
        <f>IF('Summary Clear'!PLB2=0,"",'Summary Clear'!PLB2)</f>
        <v/>
      </c>
      <c r="PKJ13" s="146" t="str">
        <f>IF('Summary Clear'!PLC2=0,"",'Summary Clear'!PLC2)</f>
        <v/>
      </c>
      <c r="PKK13" s="146" t="str">
        <f>IF('Summary Clear'!PLD2=0,"",'Summary Clear'!PLD2)</f>
        <v/>
      </c>
      <c r="PKL13" s="146" t="str">
        <f>IF('Summary Clear'!PLE2=0,"",'Summary Clear'!PLE2)</f>
        <v/>
      </c>
      <c r="PKM13" s="146" t="str">
        <f>IF('Summary Clear'!PLF2=0,"",'Summary Clear'!PLF2)</f>
        <v/>
      </c>
      <c r="PKN13" s="146" t="str">
        <f>IF('Summary Clear'!PLG2=0,"",'Summary Clear'!PLG2)</f>
        <v/>
      </c>
      <c r="PKO13" s="146" t="str">
        <f>IF('Summary Clear'!PLH2=0,"",'Summary Clear'!PLH2)</f>
        <v/>
      </c>
      <c r="PKP13" s="146" t="str">
        <f>IF('Summary Clear'!PLI2=0,"",'Summary Clear'!PLI2)</f>
        <v/>
      </c>
      <c r="PKQ13" s="146" t="str">
        <f>IF('Summary Clear'!PLJ2=0,"",'Summary Clear'!PLJ2)</f>
        <v/>
      </c>
      <c r="PKR13" s="146" t="str">
        <f>IF('Summary Clear'!PLK2=0,"",'Summary Clear'!PLK2)</f>
        <v/>
      </c>
      <c r="PKS13" s="146" t="str">
        <f>IF('Summary Clear'!PLL2=0,"",'Summary Clear'!PLL2)</f>
        <v/>
      </c>
      <c r="PKT13" s="146" t="str">
        <f>IF('Summary Clear'!PLM2=0,"",'Summary Clear'!PLM2)</f>
        <v/>
      </c>
      <c r="PKU13" s="146" t="str">
        <f>IF('Summary Clear'!PLN2=0,"",'Summary Clear'!PLN2)</f>
        <v/>
      </c>
      <c r="PKV13" s="146" t="str">
        <f>IF('Summary Clear'!PLO2=0,"",'Summary Clear'!PLO2)</f>
        <v/>
      </c>
      <c r="PKW13" s="146" t="str">
        <f>IF('Summary Clear'!PLP2=0,"",'Summary Clear'!PLP2)</f>
        <v/>
      </c>
      <c r="PKX13" s="146" t="str">
        <f>IF('Summary Clear'!PLQ2=0,"",'Summary Clear'!PLQ2)</f>
        <v/>
      </c>
      <c r="PKY13" s="146" t="str">
        <f>IF('Summary Clear'!PLR2=0,"",'Summary Clear'!PLR2)</f>
        <v/>
      </c>
      <c r="PKZ13" s="146" t="str">
        <f>IF('Summary Clear'!PLS2=0,"",'Summary Clear'!PLS2)</f>
        <v/>
      </c>
      <c r="PLA13" s="146" t="str">
        <f>IF('Summary Clear'!PLT2=0,"",'Summary Clear'!PLT2)</f>
        <v/>
      </c>
      <c r="PLB13" s="146" t="str">
        <f>IF('Summary Clear'!PLU2=0,"",'Summary Clear'!PLU2)</f>
        <v/>
      </c>
      <c r="PLC13" s="146" t="str">
        <f>IF('Summary Clear'!PLV2=0,"",'Summary Clear'!PLV2)</f>
        <v/>
      </c>
      <c r="PLD13" s="146" t="str">
        <f>IF('Summary Clear'!PLW2=0,"",'Summary Clear'!PLW2)</f>
        <v/>
      </c>
      <c r="PLE13" s="146" t="str">
        <f>IF('Summary Clear'!PLX2=0,"",'Summary Clear'!PLX2)</f>
        <v/>
      </c>
      <c r="PLF13" s="146" t="str">
        <f>IF('Summary Clear'!PLY2=0,"",'Summary Clear'!PLY2)</f>
        <v/>
      </c>
      <c r="PLG13" s="146" t="str">
        <f>IF('Summary Clear'!PLZ2=0,"",'Summary Clear'!PLZ2)</f>
        <v/>
      </c>
      <c r="PLH13" s="146" t="str">
        <f>IF('Summary Clear'!PMA2=0,"",'Summary Clear'!PMA2)</f>
        <v/>
      </c>
      <c r="PLI13" s="146" t="str">
        <f>IF('Summary Clear'!PMB2=0,"",'Summary Clear'!PMB2)</f>
        <v/>
      </c>
      <c r="PLJ13" s="146" t="str">
        <f>IF('Summary Clear'!PMC2=0,"",'Summary Clear'!PMC2)</f>
        <v/>
      </c>
      <c r="PLK13" s="146" t="str">
        <f>IF('Summary Clear'!PMD2=0,"",'Summary Clear'!PMD2)</f>
        <v/>
      </c>
      <c r="PLL13" s="146" t="str">
        <f>IF('Summary Clear'!PME2=0,"",'Summary Clear'!PME2)</f>
        <v/>
      </c>
      <c r="PLM13" s="146" t="str">
        <f>IF('Summary Clear'!PMF2=0,"",'Summary Clear'!PMF2)</f>
        <v/>
      </c>
      <c r="PLN13" s="146" t="str">
        <f>IF('Summary Clear'!PMG2=0,"",'Summary Clear'!PMG2)</f>
        <v/>
      </c>
      <c r="PLO13" s="146" t="str">
        <f>IF('Summary Clear'!PMH2=0,"",'Summary Clear'!PMH2)</f>
        <v/>
      </c>
      <c r="PLP13" s="146" t="str">
        <f>IF('Summary Clear'!PMI2=0,"",'Summary Clear'!PMI2)</f>
        <v/>
      </c>
      <c r="PLQ13" s="146" t="str">
        <f>IF('Summary Clear'!PMJ2=0,"",'Summary Clear'!PMJ2)</f>
        <v/>
      </c>
      <c r="PLR13" s="146" t="str">
        <f>IF('Summary Clear'!PMK2=0,"",'Summary Clear'!PMK2)</f>
        <v/>
      </c>
      <c r="PLS13" s="146" t="str">
        <f>IF('Summary Clear'!PML2=0,"",'Summary Clear'!PML2)</f>
        <v/>
      </c>
      <c r="PLT13" s="146" t="str">
        <f>IF('Summary Clear'!PMM2=0,"",'Summary Clear'!PMM2)</f>
        <v/>
      </c>
      <c r="PLU13" s="146" t="str">
        <f>IF('Summary Clear'!PMN2=0,"",'Summary Clear'!PMN2)</f>
        <v/>
      </c>
      <c r="PLV13" s="146" t="str">
        <f>IF('Summary Clear'!PMO2=0,"",'Summary Clear'!PMO2)</f>
        <v/>
      </c>
      <c r="PLW13" s="146" t="str">
        <f>IF('Summary Clear'!PMP2=0,"",'Summary Clear'!PMP2)</f>
        <v/>
      </c>
      <c r="PLX13" s="146" t="str">
        <f>IF('Summary Clear'!PMQ2=0,"",'Summary Clear'!PMQ2)</f>
        <v/>
      </c>
      <c r="PLY13" s="146" t="str">
        <f>IF('Summary Clear'!PMR2=0,"",'Summary Clear'!PMR2)</f>
        <v/>
      </c>
      <c r="PLZ13" s="146" t="str">
        <f>IF('Summary Clear'!PMS2=0,"",'Summary Clear'!PMS2)</f>
        <v/>
      </c>
      <c r="PMA13" s="146" t="str">
        <f>IF('Summary Clear'!PMT2=0,"",'Summary Clear'!PMT2)</f>
        <v/>
      </c>
      <c r="PMB13" s="146" t="str">
        <f>IF('Summary Clear'!PMU2=0,"",'Summary Clear'!PMU2)</f>
        <v/>
      </c>
      <c r="PMC13" s="146" t="str">
        <f>IF('Summary Clear'!PMV2=0,"",'Summary Clear'!PMV2)</f>
        <v/>
      </c>
      <c r="PMD13" s="146" t="str">
        <f>IF('Summary Clear'!PMW2=0,"",'Summary Clear'!PMW2)</f>
        <v/>
      </c>
      <c r="PME13" s="146" t="str">
        <f>IF('Summary Clear'!PMX2=0,"",'Summary Clear'!PMX2)</f>
        <v/>
      </c>
      <c r="PMF13" s="146" t="str">
        <f>IF('Summary Clear'!PMY2=0,"",'Summary Clear'!PMY2)</f>
        <v/>
      </c>
      <c r="PMG13" s="146" t="str">
        <f>IF('Summary Clear'!PMZ2=0,"",'Summary Clear'!PMZ2)</f>
        <v/>
      </c>
      <c r="PMH13" s="146" t="str">
        <f>IF('Summary Clear'!PNA2=0,"",'Summary Clear'!PNA2)</f>
        <v/>
      </c>
      <c r="PMI13" s="146" t="str">
        <f>IF('Summary Clear'!PNB2=0,"",'Summary Clear'!PNB2)</f>
        <v/>
      </c>
      <c r="PMJ13" s="146" t="str">
        <f>IF('Summary Clear'!PNC2=0,"",'Summary Clear'!PNC2)</f>
        <v/>
      </c>
      <c r="PMK13" s="146" t="str">
        <f>IF('Summary Clear'!PND2=0,"",'Summary Clear'!PND2)</f>
        <v/>
      </c>
      <c r="PML13" s="146" t="str">
        <f>IF('Summary Clear'!PNE2=0,"",'Summary Clear'!PNE2)</f>
        <v/>
      </c>
      <c r="PMM13" s="146" t="str">
        <f>IF('Summary Clear'!PNF2=0,"",'Summary Clear'!PNF2)</f>
        <v/>
      </c>
      <c r="PMN13" s="146" t="str">
        <f>IF('Summary Clear'!PNG2=0,"",'Summary Clear'!PNG2)</f>
        <v/>
      </c>
      <c r="PMO13" s="146" t="str">
        <f>IF('Summary Clear'!PNH2=0,"",'Summary Clear'!PNH2)</f>
        <v/>
      </c>
      <c r="PMP13" s="146" t="str">
        <f>IF('Summary Clear'!PNI2=0,"",'Summary Clear'!PNI2)</f>
        <v/>
      </c>
      <c r="PMQ13" s="146" t="str">
        <f>IF('Summary Clear'!PNJ2=0,"",'Summary Clear'!PNJ2)</f>
        <v/>
      </c>
      <c r="PMR13" s="146" t="str">
        <f>IF('Summary Clear'!PNK2=0,"",'Summary Clear'!PNK2)</f>
        <v/>
      </c>
      <c r="PMS13" s="146" t="str">
        <f>IF('Summary Clear'!PNL2=0,"",'Summary Clear'!PNL2)</f>
        <v/>
      </c>
      <c r="PMT13" s="146" t="str">
        <f>IF('Summary Clear'!PNM2=0,"",'Summary Clear'!PNM2)</f>
        <v/>
      </c>
      <c r="PMU13" s="146" t="str">
        <f>IF('Summary Clear'!PNN2=0,"",'Summary Clear'!PNN2)</f>
        <v/>
      </c>
      <c r="PMV13" s="146" t="str">
        <f>IF('Summary Clear'!PNO2=0,"",'Summary Clear'!PNO2)</f>
        <v/>
      </c>
      <c r="PMW13" s="146" t="str">
        <f>IF('Summary Clear'!PNP2=0,"",'Summary Clear'!PNP2)</f>
        <v/>
      </c>
      <c r="PMX13" s="146" t="str">
        <f>IF('Summary Clear'!PNQ2=0,"",'Summary Clear'!PNQ2)</f>
        <v/>
      </c>
      <c r="PMY13" s="146" t="str">
        <f>IF('Summary Clear'!PNR2=0,"",'Summary Clear'!PNR2)</f>
        <v/>
      </c>
      <c r="PMZ13" s="146" t="str">
        <f>IF('Summary Clear'!PNS2=0,"",'Summary Clear'!PNS2)</f>
        <v/>
      </c>
      <c r="PNA13" s="146" t="str">
        <f>IF('Summary Clear'!PNT2=0,"",'Summary Clear'!PNT2)</f>
        <v/>
      </c>
      <c r="PNB13" s="146" t="str">
        <f>IF('Summary Clear'!PNU2=0,"",'Summary Clear'!PNU2)</f>
        <v/>
      </c>
      <c r="PNC13" s="146" t="str">
        <f>IF('Summary Clear'!PNV2=0,"",'Summary Clear'!PNV2)</f>
        <v/>
      </c>
      <c r="PND13" s="146" t="str">
        <f>IF('Summary Clear'!PNW2=0,"",'Summary Clear'!PNW2)</f>
        <v/>
      </c>
      <c r="PNE13" s="146" t="str">
        <f>IF('Summary Clear'!PNX2=0,"",'Summary Clear'!PNX2)</f>
        <v/>
      </c>
      <c r="PNF13" s="146" t="str">
        <f>IF('Summary Clear'!PNY2=0,"",'Summary Clear'!PNY2)</f>
        <v/>
      </c>
      <c r="PNG13" s="146" t="str">
        <f>IF('Summary Clear'!PNZ2=0,"",'Summary Clear'!PNZ2)</f>
        <v/>
      </c>
      <c r="PNH13" s="146" t="str">
        <f>IF('Summary Clear'!POA2=0,"",'Summary Clear'!POA2)</f>
        <v/>
      </c>
      <c r="PNI13" s="146" t="str">
        <f>IF('Summary Clear'!POB2=0,"",'Summary Clear'!POB2)</f>
        <v/>
      </c>
      <c r="PNJ13" s="146" t="str">
        <f>IF('Summary Clear'!POC2=0,"",'Summary Clear'!POC2)</f>
        <v/>
      </c>
      <c r="PNK13" s="146" t="str">
        <f>IF('Summary Clear'!POD2=0,"",'Summary Clear'!POD2)</f>
        <v/>
      </c>
      <c r="PNL13" s="146" t="str">
        <f>IF('Summary Clear'!POE2=0,"",'Summary Clear'!POE2)</f>
        <v/>
      </c>
      <c r="PNM13" s="146" t="str">
        <f>IF('Summary Clear'!POF2=0,"",'Summary Clear'!POF2)</f>
        <v/>
      </c>
      <c r="PNN13" s="146" t="str">
        <f>IF('Summary Clear'!POG2=0,"",'Summary Clear'!POG2)</f>
        <v/>
      </c>
      <c r="PNO13" s="146" t="str">
        <f>IF('Summary Clear'!POH2=0,"",'Summary Clear'!POH2)</f>
        <v/>
      </c>
      <c r="PNP13" s="146" t="str">
        <f>IF('Summary Clear'!POI2=0,"",'Summary Clear'!POI2)</f>
        <v/>
      </c>
      <c r="PNQ13" s="146" t="str">
        <f>IF('Summary Clear'!POJ2=0,"",'Summary Clear'!POJ2)</f>
        <v/>
      </c>
      <c r="PNR13" s="146" t="str">
        <f>IF('Summary Clear'!POK2=0,"",'Summary Clear'!POK2)</f>
        <v/>
      </c>
      <c r="PNS13" s="146" t="str">
        <f>IF('Summary Clear'!POL2=0,"",'Summary Clear'!POL2)</f>
        <v/>
      </c>
      <c r="PNT13" s="146" t="str">
        <f>IF('Summary Clear'!POM2=0,"",'Summary Clear'!POM2)</f>
        <v/>
      </c>
      <c r="PNU13" s="146" t="str">
        <f>IF('Summary Clear'!PON2=0,"",'Summary Clear'!PON2)</f>
        <v/>
      </c>
      <c r="PNV13" s="146" t="str">
        <f>IF('Summary Clear'!POO2=0,"",'Summary Clear'!POO2)</f>
        <v/>
      </c>
      <c r="PNW13" s="146" t="str">
        <f>IF('Summary Clear'!POP2=0,"",'Summary Clear'!POP2)</f>
        <v/>
      </c>
      <c r="PNX13" s="146" t="str">
        <f>IF('Summary Clear'!POQ2=0,"",'Summary Clear'!POQ2)</f>
        <v/>
      </c>
      <c r="PNY13" s="146" t="str">
        <f>IF('Summary Clear'!POR2=0,"",'Summary Clear'!POR2)</f>
        <v/>
      </c>
      <c r="PNZ13" s="146" t="str">
        <f>IF('Summary Clear'!POS2=0,"",'Summary Clear'!POS2)</f>
        <v/>
      </c>
      <c r="POA13" s="146" t="str">
        <f>IF('Summary Clear'!POT2=0,"",'Summary Clear'!POT2)</f>
        <v/>
      </c>
      <c r="POB13" s="146" t="str">
        <f>IF('Summary Clear'!POU2=0,"",'Summary Clear'!POU2)</f>
        <v/>
      </c>
      <c r="POC13" s="146" t="str">
        <f>IF('Summary Clear'!POV2=0,"",'Summary Clear'!POV2)</f>
        <v/>
      </c>
      <c r="POD13" s="146" t="str">
        <f>IF('Summary Clear'!POW2=0,"",'Summary Clear'!POW2)</f>
        <v/>
      </c>
      <c r="POE13" s="146" t="str">
        <f>IF('Summary Clear'!POX2=0,"",'Summary Clear'!POX2)</f>
        <v/>
      </c>
      <c r="POF13" s="146" t="str">
        <f>IF('Summary Clear'!POY2=0,"",'Summary Clear'!POY2)</f>
        <v/>
      </c>
      <c r="POG13" s="146" t="str">
        <f>IF('Summary Clear'!POZ2=0,"",'Summary Clear'!POZ2)</f>
        <v/>
      </c>
      <c r="POH13" s="146" t="str">
        <f>IF('Summary Clear'!PPA2=0,"",'Summary Clear'!PPA2)</f>
        <v/>
      </c>
      <c r="POI13" s="146" t="str">
        <f>IF('Summary Clear'!PPB2=0,"",'Summary Clear'!PPB2)</f>
        <v/>
      </c>
      <c r="POJ13" s="146" t="str">
        <f>IF('Summary Clear'!PPC2=0,"",'Summary Clear'!PPC2)</f>
        <v/>
      </c>
      <c r="POK13" s="146" t="str">
        <f>IF('Summary Clear'!PPD2=0,"",'Summary Clear'!PPD2)</f>
        <v/>
      </c>
      <c r="POL13" s="146" t="str">
        <f>IF('Summary Clear'!PPE2=0,"",'Summary Clear'!PPE2)</f>
        <v/>
      </c>
      <c r="POM13" s="146" t="str">
        <f>IF('Summary Clear'!PPF2=0,"",'Summary Clear'!PPF2)</f>
        <v/>
      </c>
      <c r="PON13" s="146" t="str">
        <f>IF('Summary Clear'!PPG2=0,"",'Summary Clear'!PPG2)</f>
        <v/>
      </c>
      <c r="POO13" s="146" t="str">
        <f>IF('Summary Clear'!PPH2=0,"",'Summary Clear'!PPH2)</f>
        <v/>
      </c>
      <c r="POP13" s="146" t="str">
        <f>IF('Summary Clear'!PPI2=0,"",'Summary Clear'!PPI2)</f>
        <v/>
      </c>
      <c r="POQ13" s="146" t="str">
        <f>IF('Summary Clear'!PPJ2=0,"",'Summary Clear'!PPJ2)</f>
        <v/>
      </c>
      <c r="POR13" s="146" t="str">
        <f>IF('Summary Clear'!PPK2=0,"",'Summary Clear'!PPK2)</f>
        <v/>
      </c>
      <c r="POS13" s="146" t="str">
        <f>IF('Summary Clear'!PPL2=0,"",'Summary Clear'!PPL2)</f>
        <v/>
      </c>
      <c r="POT13" s="146" t="str">
        <f>IF('Summary Clear'!PPM2=0,"",'Summary Clear'!PPM2)</f>
        <v/>
      </c>
      <c r="POU13" s="146" t="str">
        <f>IF('Summary Clear'!PPN2=0,"",'Summary Clear'!PPN2)</f>
        <v/>
      </c>
      <c r="POV13" s="146" t="str">
        <f>IF('Summary Clear'!PPO2=0,"",'Summary Clear'!PPO2)</f>
        <v/>
      </c>
      <c r="POW13" s="146" t="str">
        <f>IF('Summary Clear'!PPP2=0,"",'Summary Clear'!PPP2)</f>
        <v/>
      </c>
      <c r="POX13" s="146" t="str">
        <f>IF('Summary Clear'!PPQ2=0,"",'Summary Clear'!PPQ2)</f>
        <v/>
      </c>
      <c r="POY13" s="146" t="str">
        <f>IF('Summary Clear'!PPR2=0,"",'Summary Clear'!PPR2)</f>
        <v/>
      </c>
      <c r="POZ13" s="146" t="str">
        <f>IF('Summary Clear'!PPS2=0,"",'Summary Clear'!PPS2)</f>
        <v/>
      </c>
      <c r="PPA13" s="146" t="str">
        <f>IF('Summary Clear'!PPT2=0,"",'Summary Clear'!PPT2)</f>
        <v/>
      </c>
      <c r="PPB13" s="146" t="str">
        <f>IF('Summary Clear'!PPU2=0,"",'Summary Clear'!PPU2)</f>
        <v/>
      </c>
      <c r="PPC13" s="146" t="str">
        <f>IF('Summary Clear'!PPV2=0,"",'Summary Clear'!PPV2)</f>
        <v/>
      </c>
      <c r="PPD13" s="146" t="str">
        <f>IF('Summary Clear'!PPW2=0,"",'Summary Clear'!PPW2)</f>
        <v/>
      </c>
      <c r="PPE13" s="146" t="str">
        <f>IF('Summary Clear'!PPX2=0,"",'Summary Clear'!PPX2)</f>
        <v/>
      </c>
      <c r="PPF13" s="146" t="str">
        <f>IF('Summary Clear'!PPY2=0,"",'Summary Clear'!PPY2)</f>
        <v/>
      </c>
      <c r="PPG13" s="146" t="str">
        <f>IF('Summary Clear'!PPZ2=0,"",'Summary Clear'!PPZ2)</f>
        <v/>
      </c>
      <c r="PPH13" s="146" t="str">
        <f>IF('Summary Clear'!PQA2=0,"",'Summary Clear'!PQA2)</f>
        <v/>
      </c>
      <c r="PPI13" s="146" t="str">
        <f>IF('Summary Clear'!PQB2=0,"",'Summary Clear'!PQB2)</f>
        <v/>
      </c>
      <c r="PPJ13" s="146" t="str">
        <f>IF('Summary Clear'!PQC2=0,"",'Summary Clear'!PQC2)</f>
        <v/>
      </c>
      <c r="PPK13" s="146" t="str">
        <f>IF('Summary Clear'!PQD2=0,"",'Summary Clear'!PQD2)</f>
        <v/>
      </c>
      <c r="PPL13" s="146" t="str">
        <f>IF('Summary Clear'!PQE2=0,"",'Summary Clear'!PQE2)</f>
        <v/>
      </c>
      <c r="PPM13" s="146" t="str">
        <f>IF('Summary Clear'!PQF2=0,"",'Summary Clear'!PQF2)</f>
        <v/>
      </c>
      <c r="PPN13" s="146" t="str">
        <f>IF('Summary Clear'!PQG2=0,"",'Summary Clear'!PQG2)</f>
        <v/>
      </c>
      <c r="PPO13" s="146" t="str">
        <f>IF('Summary Clear'!PQH2=0,"",'Summary Clear'!PQH2)</f>
        <v/>
      </c>
      <c r="PPP13" s="146" t="str">
        <f>IF('Summary Clear'!PQI2=0,"",'Summary Clear'!PQI2)</f>
        <v/>
      </c>
      <c r="PPQ13" s="146" t="str">
        <f>IF('Summary Clear'!PQJ2=0,"",'Summary Clear'!PQJ2)</f>
        <v/>
      </c>
      <c r="PPR13" s="146" t="str">
        <f>IF('Summary Clear'!PQK2=0,"",'Summary Clear'!PQK2)</f>
        <v/>
      </c>
      <c r="PPS13" s="146" t="str">
        <f>IF('Summary Clear'!PQL2=0,"",'Summary Clear'!PQL2)</f>
        <v/>
      </c>
      <c r="PPT13" s="146" t="str">
        <f>IF('Summary Clear'!PQM2=0,"",'Summary Clear'!PQM2)</f>
        <v/>
      </c>
      <c r="PPU13" s="146" t="str">
        <f>IF('Summary Clear'!PQN2=0,"",'Summary Clear'!PQN2)</f>
        <v/>
      </c>
      <c r="PPV13" s="146" t="str">
        <f>IF('Summary Clear'!PQO2=0,"",'Summary Clear'!PQO2)</f>
        <v/>
      </c>
      <c r="PPW13" s="146" t="str">
        <f>IF('Summary Clear'!PQP2=0,"",'Summary Clear'!PQP2)</f>
        <v/>
      </c>
      <c r="PPX13" s="146" t="str">
        <f>IF('Summary Clear'!PQQ2=0,"",'Summary Clear'!PQQ2)</f>
        <v/>
      </c>
      <c r="PPY13" s="146" t="str">
        <f>IF('Summary Clear'!PQR2=0,"",'Summary Clear'!PQR2)</f>
        <v/>
      </c>
      <c r="PPZ13" s="146" t="str">
        <f>IF('Summary Clear'!PQS2=0,"",'Summary Clear'!PQS2)</f>
        <v/>
      </c>
      <c r="PQA13" s="146" t="str">
        <f>IF('Summary Clear'!PQT2=0,"",'Summary Clear'!PQT2)</f>
        <v/>
      </c>
      <c r="PQB13" s="146" t="str">
        <f>IF('Summary Clear'!PQU2=0,"",'Summary Clear'!PQU2)</f>
        <v/>
      </c>
      <c r="PQC13" s="146" t="str">
        <f>IF('Summary Clear'!PQV2=0,"",'Summary Clear'!PQV2)</f>
        <v/>
      </c>
      <c r="PQD13" s="146" t="str">
        <f>IF('Summary Clear'!PQW2=0,"",'Summary Clear'!PQW2)</f>
        <v/>
      </c>
      <c r="PQE13" s="146" t="str">
        <f>IF('Summary Clear'!PQX2=0,"",'Summary Clear'!PQX2)</f>
        <v/>
      </c>
      <c r="PQF13" s="146" t="str">
        <f>IF('Summary Clear'!PQY2=0,"",'Summary Clear'!PQY2)</f>
        <v/>
      </c>
      <c r="PQG13" s="146" t="str">
        <f>IF('Summary Clear'!PQZ2=0,"",'Summary Clear'!PQZ2)</f>
        <v/>
      </c>
      <c r="PQH13" s="146" t="str">
        <f>IF('Summary Clear'!PRA2=0,"",'Summary Clear'!PRA2)</f>
        <v/>
      </c>
      <c r="PQI13" s="146" t="str">
        <f>IF('Summary Clear'!PRB2=0,"",'Summary Clear'!PRB2)</f>
        <v/>
      </c>
      <c r="PQJ13" s="146" t="str">
        <f>IF('Summary Clear'!PRC2=0,"",'Summary Clear'!PRC2)</f>
        <v/>
      </c>
      <c r="PQK13" s="146" t="str">
        <f>IF('Summary Clear'!PRD2=0,"",'Summary Clear'!PRD2)</f>
        <v/>
      </c>
      <c r="PQL13" s="146" t="str">
        <f>IF('Summary Clear'!PRE2=0,"",'Summary Clear'!PRE2)</f>
        <v/>
      </c>
      <c r="PQM13" s="146" t="str">
        <f>IF('Summary Clear'!PRF2=0,"",'Summary Clear'!PRF2)</f>
        <v/>
      </c>
      <c r="PQN13" s="146" t="str">
        <f>IF('Summary Clear'!PRG2=0,"",'Summary Clear'!PRG2)</f>
        <v/>
      </c>
      <c r="PQO13" s="146" t="str">
        <f>IF('Summary Clear'!PRH2=0,"",'Summary Clear'!PRH2)</f>
        <v/>
      </c>
      <c r="PQP13" s="146" t="str">
        <f>IF('Summary Clear'!PRI2=0,"",'Summary Clear'!PRI2)</f>
        <v/>
      </c>
      <c r="PQQ13" s="146" t="str">
        <f>IF('Summary Clear'!PRJ2=0,"",'Summary Clear'!PRJ2)</f>
        <v/>
      </c>
      <c r="PQR13" s="146" t="str">
        <f>IF('Summary Clear'!PRK2=0,"",'Summary Clear'!PRK2)</f>
        <v/>
      </c>
      <c r="PQS13" s="146" t="str">
        <f>IF('Summary Clear'!PRL2=0,"",'Summary Clear'!PRL2)</f>
        <v/>
      </c>
      <c r="PQT13" s="146" t="str">
        <f>IF('Summary Clear'!PRM2=0,"",'Summary Clear'!PRM2)</f>
        <v/>
      </c>
      <c r="PQU13" s="146" t="str">
        <f>IF('Summary Clear'!PRN2=0,"",'Summary Clear'!PRN2)</f>
        <v/>
      </c>
      <c r="PQV13" s="146" t="str">
        <f>IF('Summary Clear'!PRO2=0,"",'Summary Clear'!PRO2)</f>
        <v/>
      </c>
      <c r="PQW13" s="146" t="str">
        <f>IF('Summary Clear'!PRP2=0,"",'Summary Clear'!PRP2)</f>
        <v/>
      </c>
      <c r="PQX13" s="146" t="str">
        <f>IF('Summary Clear'!PRQ2=0,"",'Summary Clear'!PRQ2)</f>
        <v/>
      </c>
      <c r="PQY13" s="146" t="str">
        <f>IF('Summary Clear'!PRR2=0,"",'Summary Clear'!PRR2)</f>
        <v/>
      </c>
      <c r="PQZ13" s="146" t="str">
        <f>IF('Summary Clear'!PRS2=0,"",'Summary Clear'!PRS2)</f>
        <v/>
      </c>
      <c r="PRA13" s="146" t="str">
        <f>IF('Summary Clear'!PRT2=0,"",'Summary Clear'!PRT2)</f>
        <v/>
      </c>
      <c r="PRB13" s="146" t="str">
        <f>IF('Summary Clear'!PRU2=0,"",'Summary Clear'!PRU2)</f>
        <v/>
      </c>
      <c r="PRC13" s="146" t="str">
        <f>IF('Summary Clear'!PRV2=0,"",'Summary Clear'!PRV2)</f>
        <v/>
      </c>
      <c r="PRD13" s="146" t="str">
        <f>IF('Summary Clear'!PRW2=0,"",'Summary Clear'!PRW2)</f>
        <v/>
      </c>
      <c r="PRE13" s="146" t="str">
        <f>IF('Summary Clear'!PRX2=0,"",'Summary Clear'!PRX2)</f>
        <v/>
      </c>
      <c r="PRF13" s="146" t="str">
        <f>IF('Summary Clear'!PRY2=0,"",'Summary Clear'!PRY2)</f>
        <v/>
      </c>
      <c r="PRG13" s="146" t="str">
        <f>IF('Summary Clear'!PRZ2=0,"",'Summary Clear'!PRZ2)</f>
        <v/>
      </c>
      <c r="PRH13" s="146" t="str">
        <f>IF('Summary Clear'!PSA2=0,"",'Summary Clear'!PSA2)</f>
        <v/>
      </c>
      <c r="PRI13" s="146" t="str">
        <f>IF('Summary Clear'!PSB2=0,"",'Summary Clear'!PSB2)</f>
        <v/>
      </c>
      <c r="PRJ13" s="146" t="str">
        <f>IF('Summary Clear'!PSC2=0,"",'Summary Clear'!PSC2)</f>
        <v/>
      </c>
      <c r="PRK13" s="146" t="str">
        <f>IF('Summary Clear'!PSD2=0,"",'Summary Clear'!PSD2)</f>
        <v/>
      </c>
      <c r="PRL13" s="146" t="str">
        <f>IF('Summary Clear'!PSE2=0,"",'Summary Clear'!PSE2)</f>
        <v/>
      </c>
      <c r="PRM13" s="146" t="str">
        <f>IF('Summary Clear'!PSF2=0,"",'Summary Clear'!PSF2)</f>
        <v/>
      </c>
      <c r="PRN13" s="146" t="str">
        <f>IF('Summary Clear'!PSG2=0,"",'Summary Clear'!PSG2)</f>
        <v/>
      </c>
      <c r="PRO13" s="146" t="str">
        <f>IF('Summary Clear'!PSH2=0,"",'Summary Clear'!PSH2)</f>
        <v/>
      </c>
      <c r="PRP13" s="146" t="str">
        <f>IF('Summary Clear'!PSI2=0,"",'Summary Clear'!PSI2)</f>
        <v/>
      </c>
      <c r="PRQ13" s="146" t="str">
        <f>IF('Summary Clear'!PSJ2=0,"",'Summary Clear'!PSJ2)</f>
        <v/>
      </c>
      <c r="PRR13" s="146" t="str">
        <f>IF('Summary Clear'!PSK2=0,"",'Summary Clear'!PSK2)</f>
        <v/>
      </c>
      <c r="PRS13" s="146" t="str">
        <f>IF('Summary Clear'!PSL2=0,"",'Summary Clear'!PSL2)</f>
        <v/>
      </c>
      <c r="PRT13" s="146" t="str">
        <f>IF('Summary Clear'!PSM2=0,"",'Summary Clear'!PSM2)</f>
        <v/>
      </c>
      <c r="PRU13" s="146" t="str">
        <f>IF('Summary Clear'!PSN2=0,"",'Summary Clear'!PSN2)</f>
        <v/>
      </c>
      <c r="PRV13" s="146" t="str">
        <f>IF('Summary Clear'!PSO2=0,"",'Summary Clear'!PSO2)</f>
        <v/>
      </c>
      <c r="PRW13" s="146" t="str">
        <f>IF('Summary Clear'!PSP2=0,"",'Summary Clear'!PSP2)</f>
        <v/>
      </c>
      <c r="PRX13" s="146" t="str">
        <f>IF('Summary Clear'!PSQ2=0,"",'Summary Clear'!PSQ2)</f>
        <v/>
      </c>
      <c r="PRY13" s="146" t="str">
        <f>IF('Summary Clear'!PSR2=0,"",'Summary Clear'!PSR2)</f>
        <v/>
      </c>
      <c r="PRZ13" s="146" t="str">
        <f>IF('Summary Clear'!PSS2=0,"",'Summary Clear'!PSS2)</f>
        <v/>
      </c>
      <c r="PSA13" s="146" t="str">
        <f>IF('Summary Clear'!PST2=0,"",'Summary Clear'!PST2)</f>
        <v/>
      </c>
      <c r="PSB13" s="146" t="str">
        <f>IF('Summary Clear'!PSU2=0,"",'Summary Clear'!PSU2)</f>
        <v/>
      </c>
      <c r="PSC13" s="146" t="str">
        <f>IF('Summary Clear'!PSV2=0,"",'Summary Clear'!PSV2)</f>
        <v/>
      </c>
      <c r="PSD13" s="146" t="str">
        <f>IF('Summary Clear'!PSW2=0,"",'Summary Clear'!PSW2)</f>
        <v/>
      </c>
      <c r="PSE13" s="146" t="str">
        <f>IF('Summary Clear'!PSX2=0,"",'Summary Clear'!PSX2)</f>
        <v/>
      </c>
      <c r="PSF13" s="146" t="str">
        <f>IF('Summary Clear'!PSY2=0,"",'Summary Clear'!PSY2)</f>
        <v/>
      </c>
      <c r="PSG13" s="146" t="str">
        <f>IF('Summary Clear'!PSZ2=0,"",'Summary Clear'!PSZ2)</f>
        <v/>
      </c>
      <c r="PSH13" s="146" t="str">
        <f>IF('Summary Clear'!PTA2=0,"",'Summary Clear'!PTA2)</f>
        <v/>
      </c>
      <c r="PSI13" s="146" t="str">
        <f>IF('Summary Clear'!PTB2=0,"",'Summary Clear'!PTB2)</f>
        <v/>
      </c>
      <c r="PSJ13" s="146" t="str">
        <f>IF('Summary Clear'!PTC2=0,"",'Summary Clear'!PTC2)</f>
        <v/>
      </c>
      <c r="PSK13" s="146" t="str">
        <f>IF('Summary Clear'!PTD2=0,"",'Summary Clear'!PTD2)</f>
        <v/>
      </c>
      <c r="PSL13" s="146" t="str">
        <f>IF('Summary Clear'!PTE2=0,"",'Summary Clear'!PTE2)</f>
        <v/>
      </c>
      <c r="PSM13" s="146" t="str">
        <f>IF('Summary Clear'!PTF2=0,"",'Summary Clear'!PTF2)</f>
        <v/>
      </c>
      <c r="PSN13" s="146" t="str">
        <f>IF('Summary Clear'!PTG2=0,"",'Summary Clear'!PTG2)</f>
        <v/>
      </c>
      <c r="PSO13" s="146" t="str">
        <f>IF('Summary Clear'!PTH2=0,"",'Summary Clear'!PTH2)</f>
        <v/>
      </c>
      <c r="PSP13" s="146" t="str">
        <f>IF('Summary Clear'!PTI2=0,"",'Summary Clear'!PTI2)</f>
        <v/>
      </c>
      <c r="PSQ13" s="146" t="str">
        <f>IF('Summary Clear'!PTJ2=0,"",'Summary Clear'!PTJ2)</f>
        <v/>
      </c>
      <c r="PSR13" s="146" t="str">
        <f>IF('Summary Clear'!PTK2=0,"",'Summary Clear'!PTK2)</f>
        <v/>
      </c>
      <c r="PSS13" s="146" t="str">
        <f>IF('Summary Clear'!PTL2=0,"",'Summary Clear'!PTL2)</f>
        <v/>
      </c>
      <c r="PST13" s="146" t="str">
        <f>IF('Summary Clear'!PTM2=0,"",'Summary Clear'!PTM2)</f>
        <v/>
      </c>
      <c r="PSU13" s="146" t="str">
        <f>IF('Summary Clear'!PTN2=0,"",'Summary Clear'!PTN2)</f>
        <v/>
      </c>
      <c r="PSV13" s="146" t="str">
        <f>IF('Summary Clear'!PTO2=0,"",'Summary Clear'!PTO2)</f>
        <v/>
      </c>
      <c r="PSW13" s="146" t="str">
        <f>IF('Summary Clear'!PTP2=0,"",'Summary Clear'!PTP2)</f>
        <v/>
      </c>
      <c r="PSX13" s="146" t="str">
        <f>IF('Summary Clear'!PTQ2=0,"",'Summary Clear'!PTQ2)</f>
        <v/>
      </c>
      <c r="PSY13" s="146" t="str">
        <f>IF('Summary Clear'!PTR2=0,"",'Summary Clear'!PTR2)</f>
        <v/>
      </c>
      <c r="PSZ13" s="146" t="str">
        <f>IF('Summary Clear'!PTS2=0,"",'Summary Clear'!PTS2)</f>
        <v/>
      </c>
      <c r="PTA13" s="146" t="str">
        <f>IF('Summary Clear'!PTT2=0,"",'Summary Clear'!PTT2)</f>
        <v/>
      </c>
      <c r="PTB13" s="146" t="str">
        <f>IF('Summary Clear'!PTU2=0,"",'Summary Clear'!PTU2)</f>
        <v/>
      </c>
      <c r="PTC13" s="146" t="str">
        <f>IF('Summary Clear'!PTV2=0,"",'Summary Clear'!PTV2)</f>
        <v/>
      </c>
      <c r="PTD13" s="146" t="str">
        <f>IF('Summary Clear'!PTW2=0,"",'Summary Clear'!PTW2)</f>
        <v/>
      </c>
      <c r="PTE13" s="146" t="str">
        <f>IF('Summary Clear'!PTX2=0,"",'Summary Clear'!PTX2)</f>
        <v/>
      </c>
      <c r="PTF13" s="146" t="str">
        <f>IF('Summary Clear'!PTY2=0,"",'Summary Clear'!PTY2)</f>
        <v/>
      </c>
      <c r="PTG13" s="146" t="str">
        <f>IF('Summary Clear'!PTZ2=0,"",'Summary Clear'!PTZ2)</f>
        <v/>
      </c>
      <c r="PTH13" s="146" t="str">
        <f>IF('Summary Clear'!PUA2=0,"",'Summary Clear'!PUA2)</f>
        <v/>
      </c>
      <c r="PTI13" s="146" t="str">
        <f>IF('Summary Clear'!PUB2=0,"",'Summary Clear'!PUB2)</f>
        <v/>
      </c>
      <c r="PTJ13" s="146" t="str">
        <f>IF('Summary Clear'!PUC2=0,"",'Summary Clear'!PUC2)</f>
        <v/>
      </c>
      <c r="PTK13" s="146" t="str">
        <f>IF('Summary Clear'!PUD2=0,"",'Summary Clear'!PUD2)</f>
        <v/>
      </c>
      <c r="PTL13" s="146" t="str">
        <f>IF('Summary Clear'!PUE2=0,"",'Summary Clear'!PUE2)</f>
        <v/>
      </c>
      <c r="PTM13" s="146" t="str">
        <f>IF('Summary Clear'!PUF2=0,"",'Summary Clear'!PUF2)</f>
        <v/>
      </c>
      <c r="PTN13" s="146" t="str">
        <f>IF('Summary Clear'!PUG2=0,"",'Summary Clear'!PUG2)</f>
        <v/>
      </c>
      <c r="PTO13" s="146" t="str">
        <f>IF('Summary Clear'!PUH2=0,"",'Summary Clear'!PUH2)</f>
        <v/>
      </c>
      <c r="PTP13" s="146" t="str">
        <f>IF('Summary Clear'!PUI2=0,"",'Summary Clear'!PUI2)</f>
        <v/>
      </c>
      <c r="PTQ13" s="146" t="str">
        <f>IF('Summary Clear'!PUJ2=0,"",'Summary Clear'!PUJ2)</f>
        <v/>
      </c>
      <c r="PTR13" s="146" t="str">
        <f>IF('Summary Clear'!PUK2=0,"",'Summary Clear'!PUK2)</f>
        <v/>
      </c>
      <c r="PTS13" s="146" t="str">
        <f>IF('Summary Clear'!PUL2=0,"",'Summary Clear'!PUL2)</f>
        <v/>
      </c>
      <c r="PTT13" s="146" t="str">
        <f>IF('Summary Clear'!PUM2=0,"",'Summary Clear'!PUM2)</f>
        <v/>
      </c>
      <c r="PTU13" s="146" t="str">
        <f>IF('Summary Clear'!PUN2=0,"",'Summary Clear'!PUN2)</f>
        <v/>
      </c>
      <c r="PTV13" s="146" t="str">
        <f>IF('Summary Clear'!PUO2=0,"",'Summary Clear'!PUO2)</f>
        <v/>
      </c>
      <c r="PTW13" s="146" t="str">
        <f>IF('Summary Clear'!PUP2=0,"",'Summary Clear'!PUP2)</f>
        <v/>
      </c>
      <c r="PTX13" s="146" t="str">
        <f>IF('Summary Clear'!PUQ2=0,"",'Summary Clear'!PUQ2)</f>
        <v/>
      </c>
      <c r="PTY13" s="146" t="str">
        <f>IF('Summary Clear'!PUR2=0,"",'Summary Clear'!PUR2)</f>
        <v/>
      </c>
      <c r="PTZ13" s="146" t="str">
        <f>IF('Summary Clear'!PUS2=0,"",'Summary Clear'!PUS2)</f>
        <v/>
      </c>
      <c r="PUA13" s="146" t="str">
        <f>IF('Summary Clear'!PUT2=0,"",'Summary Clear'!PUT2)</f>
        <v/>
      </c>
      <c r="PUB13" s="146" t="str">
        <f>IF('Summary Clear'!PUU2=0,"",'Summary Clear'!PUU2)</f>
        <v/>
      </c>
      <c r="PUC13" s="146" t="str">
        <f>IF('Summary Clear'!PUV2=0,"",'Summary Clear'!PUV2)</f>
        <v/>
      </c>
      <c r="PUD13" s="146" t="str">
        <f>IF('Summary Clear'!PUW2=0,"",'Summary Clear'!PUW2)</f>
        <v/>
      </c>
      <c r="PUE13" s="146" t="str">
        <f>IF('Summary Clear'!PUX2=0,"",'Summary Clear'!PUX2)</f>
        <v/>
      </c>
      <c r="PUF13" s="146" t="str">
        <f>IF('Summary Clear'!PUY2=0,"",'Summary Clear'!PUY2)</f>
        <v/>
      </c>
      <c r="PUG13" s="146" t="str">
        <f>IF('Summary Clear'!PUZ2=0,"",'Summary Clear'!PUZ2)</f>
        <v/>
      </c>
      <c r="PUH13" s="146" t="str">
        <f>IF('Summary Clear'!PVA2=0,"",'Summary Clear'!PVA2)</f>
        <v/>
      </c>
      <c r="PUI13" s="146" t="str">
        <f>IF('Summary Clear'!PVB2=0,"",'Summary Clear'!PVB2)</f>
        <v/>
      </c>
      <c r="PUJ13" s="146" t="str">
        <f>IF('Summary Clear'!PVC2=0,"",'Summary Clear'!PVC2)</f>
        <v/>
      </c>
      <c r="PUK13" s="146" t="str">
        <f>IF('Summary Clear'!PVD2=0,"",'Summary Clear'!PVD2)</f>
        <v/>
      </c>
      <c r="PUL13" s="146" t="str">
        <f>IF('Summary Clear'!PVE2=0,"",'Summary Clear'!PVE2)</f>
        <v/>
      </c>
      <c r="PUM13" s="146" t="str">
        <f>IF('Summary Clear'!PVF2=0,"",'Summary Clear'!PVF2)</f>
        <v/>
      </c>
      <c r="PUN13" s="146" t="str">
        <f>IF('Summary Clear'!PVG2=0,"",'Summary Clear'!PVG2)</f>
        <v/>
      </c>
      <c r="PUO13" s="146" t="str">
        <f>IF('Summary Clear'!PVH2=0,"",'Summary Clear'!PVH2)</f>
        <v/>
      </c>
      <c r="PUP13" s="146" t="str">
        <f>IF('Summary Clear'!PVI2=0,"",'Summary Clear'!PVI2)</f>
        <v/>
      </c>
      <c r="PUQ13" s="146" t="str">
        <f>IF('Summary Clear'!PVJ2=0,"",'Summary Clear'!PVJ2)</f>
        <v/>
      </c>
      <c r="PUR13" s="146" t="str">
        <f>IF('Summary Clear'!PVK2=0,"",'Summary Clear'!PVK2)</f>
        <v/>
      </c>
      <c r="PUS13" s="146" t="str">
        <f>IF('Summary Clear'!PVL2=0,"",'Summary Clear'!PVL2)</f>
        <v/>
      </c>
      <c r="PUT13" s="146" t="str">
        <f>IF('Summary Clear'!PVM2=0,"",'Summary Clear'!PVM2)</f>
        <v/>
      </c>
      <c r="PUU13" s="146" t="str">
        <f>IF('Summary Clear'!PVN2=0,"",'Summary Clear'!PVN2)</f>
        <v/>
      </c>
      <c r="PUV13" s="146" t="str">
        <f>IF('Summary Clear'!PVO2=0,"",'Summary Clear'!PVO2)</f>
        <v/>
      </c>
      <c r="PUW13" s="146" t="str">
        <f>IF('Summary Clear'!PVP2=0,"",'Summary Clear'!PVP2)</f>
        <v/>
      </c>
      <c r="PUX13" s="146" t="str">
        <f>IF('Summary Clear'!PVQ2=0,"",'Summary Clear'!PVQ2)</f>
        <v/>
      </c>
      <c r="PUY13" s="146" t="str">
        <f>IF('Summary Clear'!PVR2=0,"",'Summary Clear'!PVR2)</f>
        <v/>
      </c>
      <c r="PUZ13" s="146" t="str">
        <f>IF('Summary Clear'!PVS2=0,"",'Summary Clear'!PVS2)</f>
        <v/>
      </c>
      <c r="PVA13" s="146" t="str">
        <f>IF('Summary Clear'!PVT2=0,"",'Summary Clear'!PVT2)</f>
        <v/>
      </c>
      <c r="PVB13" s="146" t="str">
        <f>IF('Summary Clear'!PVU2=0,"",'Summary Clear'!PVU2)</f>
        <v/>
      </c>
      <c r="PVC13" s="146" t="str">
        <f>IF('Summary Clear'!PVV2=0,"",'Summary Clear'!PVV2)</f>
        <v/>
      </c>
      <c r="PVD13" s="146" t="str">
        <f>IF('Summary Clear'!PVW2=0,"",'Summary Clear'!PVW2)</f>
        <v/>
      </c>
      <c r="PVE13" s="146" t="str">
        <f>IF('Summary Clear'!PVX2=0,"",'Summary Clear'!PVX2)</f>
        <v/>
      </c>
      <c r="PVF13" s="146" t="str">
        <f>IF('Summary Clear'!PVY2=0,"",'Summary Clear'!PVY2)</f>
        <v/>
      </c>
      <c r="PVG13" s="146" t="str">
        <f>IF('Summary Clear'!PVZ2=0,"",'Summary Clear'!PVZ2)</f>
        <v/>
      </c>
      <c r="PVH13" s="146" t="str">
        <f>IF('Summary Clear'!PWA2=0,"",'Summary Clear'!PWA2)</f>
        <v/>
      </c>
      <c r="PVI13" s="146" t="str">
        <f>IF('Summary Clear'!PWB2=0,"",'Summary Clear'!PWB2)</f>
        <v/>
      </c>
      <c r="PVJ13" s="146" t="str">
        <f>IF('Summary Clear'!PWC2=0,"",'Summary Clear'!PWC2)</f>
        <v/>
      </c>
      <c r="PVK13" s="146" t="str">
        <f>IF('Summary Clear'!PWD2=0,"",'Summary Clear'!PWD2)</f>
        <v/>
      </c>
      <c r="PVL13" s="146" t="str">
        <f>IF('Summary Clear'!PWE2=0,"",'Summary Clear'!PWE2)</f>
        <v/>
      </c>
      <c r="PVM13" s="146" t="str">
        <f>IF('Summary Clear'!PWF2=0,"",'Summary Clear'!PWF2)</f>
        <v/>
      </c>
      <c r="PVN13" s="146" t="str">
        <f>IF('Summary Clear'!PWG2=0,"",'Summary Clear'!PWG2)</f>
        <v/>
      </c>
      <c r="PVO13" s="146" t="str">
        <f>IF('Summary Clear'!PWH2=0,"",'Summary Clear'!PWH2)</f>
        <v/>
      </c>
      <c r="PVP13" s="146" t="str">
        <f>IF('Summary Clear'!PWI2=0,"",'Summary Clear'!PWI2)</f>
        <v/>
      </c>
      <c r="PVQ13" s="146" t="str">
        <f>IF('Summary Clear'!PWJ2=0,"",'Summary Clear'!PWJ2)</f>
        <v/>
      </c>
      <c r="PVR13" s="146" t="str">
        <f>IF('Summary Clear'!PWK2=0,"",'Summary Clear'!PWK2)</f>
        <v/>
      </c>
      <c r="PVS13" s="146" t="str">
        <f>IF('Summary Clear'!PWL2=0,"",'Summary Clear'!PWL2)</f>
        <v/>
      </c>
      <c r="PVT13" s="146" t="str">
        <f>IF('Summary Clear'!PWM2=0,"",'Summary Clear'!PWM2)</f>
        <v/>
      </c>
      <c r="PVU13" s="146" t="str">
        <f>IF('Summary Clear'!PWN2=0,"",'Summary Clear'!PWN2)</f>
        <v/>
      </c>
      <c r="PVV13" s="146" t="str">
        <f>IF('Summary Clear'!PWO2=0,"",'Summary Clear'!PWO2)</f>
        <v/>
      </c>
      <c r="PVW13" s="146" t="str">
        <f>IF('Summary Clear'!PWP2=0,"",'Summary Clear'!PWP2)</f>
        <v/>
      </c>
      <c r="PVX13" s="146" t="str">
        <f>IF('Summary Clear'!PWQ2=0,"",'Summary Clear'!PWQ2)</f>
        <v/>
      </c>
      <c r="PVY13" s="146" t="str">
        <f>IF('Summary Clear'!PWR2=0,"",'Summary Clear'!PWR2)</f>
        <v/>
      </c>
      <c r="PVZ13" s="146" t="str">
        <f>IF('Summary Clear'!PWS2=0,"",'Summary Clear'!PWS2)</f>
        <v/>
      </c>
      <c r="PWA13" s="146" t="str">
        <f>IF('Summary Clear'!PWT2=0,"",'Summary Clear'!PWT2)</f>
        <v/>
      </c>
      <c r="PWB13" s="146" t="str">
        <f>IF('Summary Clear'!PWU2=0,"",'Summary Clear'!PWU2)</f>
        <v/>
      </c>
      <c r="PWC13" s="146" t="str">
        <f>IF('Summary Clear'!PWV2=0,"",'Summary Clear'!PWV2)</f>
        <v/>
      </c>
      <c r="PWD13" s="146" t="str">
        <f>IF('Summary Clear'!PWW2=0,"",'Summary Clear'!PWW2)</f>
        <v/>
      </c>
      <c r="PWE13" s="146" t="str">
        <f>IF('Summary Clear'!PWX2=0,"",'Summary Clear'!PWX2)</f>
        <v/>
      </c>
      <c r="PWF13" s="146" t="str">
        <f>IF('Summary Clear'!PWY2=0,"",'Summary Clear'!PWY2)</f>
        <v/>
      </c>
      <c r="PWG13" s="146" t="str">
        <f>IF('Summary Clear'!PWZ2=0,"",'Summary Clear'!PWZ2)</f>
        <v/>
      </c>
      <c r="PWH13" s="146" t="str">
        <f>IF('Summary Clear'!PXA2=0,"",'Summary Clear'!PXA2)</f>
        <v/>
      </c>
      <c r="PWI13" s="146" t="str">
        <f>IF('Summary Clear'!PXB2=0,"",'Summary Clear'!PXB2)</f>
        <v/>
      </c>
      <c r="PWJ13" s="146" t="str">
        <f>IF('Summary Clear'!PXC2=0,"",'Summary Clear'!PXC2)</f>
        <v/>
      </c>
      <c r="PWK13" s="146" t="str">
        <f>IF('Summary Clear'!PXD2=0,"",'Summary Clear'!PXD2)</f>
        <v/>
      </c>
      <c r="PWL13" s="146" t="str">
        <f>IF('Summary Clear'!PXE2=0,"",'Summary Clear'!PXE2)</f>
        <v/>
      </c>
      <c r="PWM13" s="146" t="str">
        <f>IF('Summary Clear'!PXF2=0,"",'Summary Clear'!PXF2)</f>
        <v/>
      </c>
      <c r="PWN13" s="146" t="str">
        <f>IF('Summary Clear'!PXG2=0,"",'Summary Clear'!PXG2)</f>
        <v/>
      </c>
      <c r="PWO13" s="146" t="str">
        <f>IF('Summary Clear'!PXH2=0,"",'Summary Clear'!PXH2)</f>
        <v/>
      </c>
      <c r="PWP13" s="146" t="str">
        <f>IF('Summary Clear'!PXI2=0,"",'Summary Clear'!PXI2)</f>
        <v/>
      </c>
      <c r="PWQ13" s="146" t="str">
        <f>IF('Summary Clear'!PXJ2=0,"",'Summary Clear'!PXJ2)</f>
        <v/>
      </c>
      <c r="PWR13" s="146" t="str">
        <f>IF('Summary Clear'!PXK2=0,"",'Summary Clear'!PXK2)</f>
        <v/>
      </c>
      <c r="PWS13" s="146" t="str">
        <f>IF('Summary Clear'!PXL2=0,"",'Summary Clear'!PXL2)</f>
        <v/>
      </c>
      <c r="PWT13" s="146" t="str">
        <f>IF('Summary Clear'!PXM2=0,"",'Summary Clear'!PXM2)</f>
        <v/>
      </c>
      <c r="PWU13" s="146" t="str">
        <f>IF('Summary Clear'!PXN2=0,"",'Summary Clear'!PXN2)</f>
        <v/>
      </c>
      <c r="PWV13" s="146" t="str">
        <f>IF('Summary Clear'!PXO2=0,"",'Summary Clear'!PXO2)</f>
        <v/>
      </c>
      <c r="PWW13" s="146" t="str">
        <f>IF('Summary Clear'!PXP2=0,"",'Summary Clear'!PXP2)</f>
        <v/>
      </c>
      <c r="PWX13" s="146" t="str">
        <f>IF('Summary Clear'!PXQ2=0,"",'Summary Clear'!PXQ2)</f>
        <v/>
      </c>
      <c r="PWY13" s="146" t="str">
        <f>IF('Summary Clear'!PXR2=0,"",'Summary Clear'!PXR2)</f>
        <v/>
      </c>
      <c r="PWZ13" s="146" t="str">
        <f>IF('Summary Clear'!PXS2=0,"",'Summary Clear'!PXS2)</f>
        <v/>
      </c>
      <c r="PXA13" s="146" t="str">
        <f>IF('Summary Clear'!PXT2=0,"",'Summary Clear'!PXT2)</f>
        <v/>
      </c>
      <c r="PXB13" s="146" t="str">
        <f>IF('Summary Clear'!PXU2=0,"",'Summary Clear'!PXU2)</f>
        <v/>
      </c>
      <c r="PXC13" s="146" t="str">
        <f>IF('Summary Clear'!PXV2=0,"",'Summary Clear'!PXV2)</f>
        <v/>
      </c>
      <c r="PXD13" s="146" t="str">
        <f>IF('Summary Clear'!PXW2=0,"",'Summary Clear'!PXW2)</f>
        <v/>
      </c>
      <c r="PXE13" s="146" t="str">
        <f>IF('Summary Clear'!PXX2=0,"",'Summary Clear'!PXX2)</f>
        <v/>
      </c>
      <c r="PXF13" s="146" t="str">
        <f>IF('Summary Clear'!PXY2=0,"",'Summary Clear'!PXY2)</f>
        <v/>
      </c>
      <c r="PXG13" s="146" t="str">
        <f>IF('Summary Clear'!PXZ2=0,"",'Summary Clear'!PXZ2)</f>
        <v/>
      </c>
      <c r="PXH13" s="146" t="str">
        <f>IF('Summary Clear'!PYA2=0,"",'Summary Clear'!PYA2)</f>
        <v/>
      </c>
      <c r="PXI13" s="146" t="str">
        <f>IF('Summary Clear'!PYB2=0,"",'Summary Clear'!PYB2)</f>
        <v/>
      </c>
      <c r="PXJ13" s="146" t="str">
        <f>IF('Summary Clear'!PYC2=0,"",'Summary Clear'!PYC2)</f>
        <v/>
      </c>
      <c r="PXK13" s="146" t="str">
        <f>IF('Summary Clear'!PYD2=0,"",'Summary Clear'!PYD2)</f>
        <v/>
      </c>
      <c r="PXL13" s="146" t="str">
        <f>IF('Summary Clear'!PYE2=0,"",'Summary Clear'!PYE2)</f>
        <v/>
      </c>
      <c r="PXM13" s="146" t="str">
        <f>IF('Summary Clear'!PYF2=0,"",'Summary Clear'!PYF2)</f>
        <v/>
      </c>
      <c r="PXN13" s="146" t="str">
        <f>IF('Summary Clear'!PYG2=0,"",'Summary Clear'!PYG2)</f>
        <v/>
      </c>
      <c r="PXO13" s="146" t="str">
        <f>IF('Summary Clear'!PYH2=0,"",'Summary Clear'!PYH2)</f>
        <v/>
      </c>
      <c r="PXP13" s="146" t="str">
        <f>IF('Summary Clear'!PYI2=0,"",'Summary Clear'!PYI2)</f>
        <v/>
      </c>
      <c r="PXQ13" s="146" t="str">
        <f>IF('Summary Clear'!PYJ2=0,"",'Summary Clear'!PYJ2)</f>
        <v/>
      </c>
      <c r="PXR13" s="146" t="str">
        <f>IF('Summary Clear'!PYK2=0,"",'Summary Clear'!PYK2)</f>
        <v/>
      </c>
      <c r="PXS13" s="146" t="str">
        <f>IF('Summary Clear'!PYL2=0,"",'Summary Clear'!PYL2)</f>
        <v/>
      </c>
      <c r="PXT13" s="146" t="str">
        <f>IF('Summary Clear'!PYM2=0,"",'Summary Clear'!PYM2)</f>
        <v/>
      </c>
      <c r="PXU13" s="146" t="str">
        <f>IF('Summary Clear'!PYN2=0,"",'Summary Clear'!PYN2)</f>
        <v/>
      </c>
      <c r="PXV13" s="146" t="str">
        <f>IF('Summary Clear'!PYO2=0,"",'Summary Clear'!PYO2)</f>
        <v/>
      </c>
      <c r="PXW13" s="146" t="str">
        <f>IF('Summary Clear'!PYP2=0,"",'Summary Clear'!PYP2)</f>
        <v/>
      </c>
      <c r="PXX13" s="146" t="str">
        <f>IF('Summary Clear'!PYQ2=0,"",'Summary Clear'!PYQ2)</f>
        <v/>
      </c>
      <c r="PXY13" s="146" t="str">
        <f>IF('Summary Clear'!PYR2=0,"",'Summary Clear'!PYR2)</f>
        <v/>
      </c>
      <c r="PXZ13" s="146" t="str">
        <f>IF('Summary Clear'!PYS2=0,"",'Summary Clear'!PYS2)</f>
        <v/>
      </c>
      <c r="PYA13" s="146" t="str">
        <f>IF('Summary Clear'!PYT2=0,"",'Summary Clear'!PYT2)</f>
        <v/>
      </c>
      <c r="PYB13" s="146" t="str">
        <f>IF('Summary Clear'!PYU2=0,"",'Summary Clear'!PYU2)</f>
        <v/>
      </c>
      <c r="PYC13" s="146" t="str">
        <f>IF('Summary Clear'!PYV2=0,"",'Summary Clear'!PYV2)</f>
        <v/>
      </c>
      <c r="PYD13" s="146" t="str">
        <f>IF('Summary Clear'!PYW2=0,"",'Summary Clear'!PYW2)</f>
        <v/>
      </c>
      <c r="PYE13" s="146" t="str">
        <f>IF('Summary Clear'!PYX2=0,"",'Summary Clear'!PYX2)</f>
        <v/>
      </c>
      <c r="PYF13" s="146" t="str">
        <f>IF('Summary Clear'!PYY2=0,"",'Summary Clear'!PYY2)</f>
        <v/>
      </c>
      <c r="PYG13" s="146" t="str">
        <f>IF('Summary Clear'!PYZ2=0,"",'Summary Clear'!PYZ2)</f>
        <v/>
      </c>
      <c r="PYH13" s="146" t="str">
        <f>IF('Summary Clear'!PZA2=0,"",'Summary Clear'!PZA2)</f>
        <v/>
      </c>
      <c r="PYI13" s="146" t="str">
        <f>IF('Summary Clear'!PZB2=0,"",'Summary Clear'!PZB2)</f>
        <v/>
      </c>
      <c r="PYJ13" s="146" t="str">
        <f>IF('Summary Clear'!PZC2=0,"",'Summary Clear'!PZC2)</f>
        <v/>
      </c>
      <c r="PYK13" s="146" t="str">
        <f>IF('Summary Clear'!PZD2=0,"",'Summary Clear'!PZD2)</f>
        <v/>
      </c>
      <c r="PYL13" s="146" t="str">
        <f>IF('Summary Clear'!PZE2=0,"",'Summary Clear'!PZE2)</f>
        <v/>
      </c>
      <c r="PYM13" s="146" t="str">
        <f>IF('Summary Clear'!PZF2=0,"",'Summary Clear'!PZF2)</f>
        <v/>
      </c>
      <c r="PYN13" s="146" t="str">
        <f>IF('Summary Clear'!PZG2=0,"",'Summary Clear'!PZG2)</f>
        <v/>
      </c>
      <c r="PYO13" s="146" t="str">
        <f>IF('Summary Clear'!PZH2=0,"",'Summary Clear'!PZH2)</f>
        <v/>
      </c>
      <c r="PYP13" s="146" t="str">
        <f>IF('Summary Clear'!PZI2=0,"",'Summary Clear'!PZI2)</f>
        <v/>
      </c>
      <c r="PYQ13" s="146" t="str">
        <f>IF('Summary Clear'!PZJ2=0,"",'Summary Clear'!PZJ2)</f>
        <v/>
      </c>
      <c r="PYR13" s="146" t="str">
        <f>IF('Summary Clear'!PZK2=0,"",'Summary Clear'!PZK2)</f>
        <v/>
      </c>
      <c r="PYS13" s="146" t="str">
        <f>IF('Summary Clear'!PZL2=0,"",'Summary Clear'!PZL2)</f>
        <v/>
      </c>
      <c r="PYT13" s="146" t="str">
        <f>IF('Summary Clear'!PZM2=0,"",'Summary Clear'!PZM2)</f>
        <v/>
      </c>
      <c r="PYU13" s="146" t="str">
        <f>IF('Summary Clear'!PZN2=0,"",'Summary Clear'!PZN2)</f>
        <v/>
      </c>
      <c r="PYV13" s="146" t="str">
        <f>IF('Summary Clear'!PZO2=0,"",'Summary Clear'!PZO2)</f>
        <v/>
      </c>
      <c r="PYW13" s="146" t="str">
        <f>IF('Summary Clear'!PZP2=0,"",'Summary Clear'!PZP2)</f>
        <v/>
      </c>
      <c r="PYX13" s="146" t="str">
        <f>IF('Summary Clear'!PZQ2=0,"",'Summary Clear'!PZQ2)</f>
        <v/>
      </c>
      <c r="PYY13" s="146" t="str">
        <f>IF('Summary Clear'!PZR2=0,"",'Summary Clear'!PZR2)</f>
        <v/>
      </c>
      <c r="PYZ13" s="146" t="str">
        <f>IF('Summary Clear'!PZS2=0,"",'Summary Clear'!PZS2)</f>
        <v/>
      </c>
      <c r="PZA13" s="146" t="str">
        <f>IF('Summary Clear'!PZT2=0,"",'Summary Clear'!PZT2)</f>
        <v/>
      </c>
      <c r="PZB13" s="146" t="str">
        <f>IF('Summary Clear'!PZU2=0,"",'Summary Clear'!PZU2)</f>
        <v/>
      </c>
      <c r="PZC13" s="146" t="str">
        <f>IF('Summary Clear'!PZV2=0,"",'Summary Clear'!PZV2)</f>
        <v/>
      </c>
      <c r="PZD13" s="146" t="str">
        <f>IF('Summary Clear'!PZW2=0,"",'Summary Clear'!PZW2)</f>
        <v/>
      </c>
      <c r="PZE13" s="146" t="str">
        <f>IF('Summary Clear'!PZX2=0,"",'Summary Clear'!PZX2)</f>
        <v/>
      </c>
      <c r="PZF13" s="146" t="str">
        <f>IF('Summary Clear'!PZY2=0,"",'Summary Clear'!PZY2)</f>
        <v/>
      </c>
      <c r="PZG13" s="146" t="str">
        <f>IF('Summary Clear'!PZZ2=0,"",'Summary Clear'!PZZ2)</f>
        <v/>
      </c>
      <c r="PZH13" s="146" t="str">
        <f>IF('Summary Clear'!QAA2=0,"",'Summary Clear'!QAA2)</f>
        <v/>
      </c>
      <c r="PZI13" s="146" t="str">
        <f>IF('Summary Clear'!QAB2=0,"",'Summary Clear'!QAB2)</f>
        <v/>
      </c>
      <c r="PZJ13" s="146" t="str">
        <f>IF('Summary Clear'!QAC2=0,"",'Summary Clear'!QAC2)</f>
        <v/>
      </c>
      <c r="PZK13" s="146" t="str">
        <f>IF('Summary Clear'!QAD2=0,"",'Summary Clear'!QAD2)</f>
        <v/>
      </c>
      <c r="PZL13" s="146" t="str">
        <f>IF('Summary Clear'!QAE2=0,"",'Summary Clear'!QAE2)</f>
        <v/>
      </c>
      <c r="PZM13" s="146" t="str">
        <f>IF('Summary Clear'!QAF2=0,"",'Summary Clear'!QAF2)</f>
        <v/>
      </c>
      <c r="PZN13" s="146" t="str">
        <f>IF('Summary Clear'!QAG2=0,"",'Summary Clear'!QAG2)</f>
        <v/>
      </c>
      <c r="PZO13" s="146" t="str">
        <f>IF('Summary Clear'!QAH2=0,"",'Summary Clear'!QAH2)</f>
        <v/>
      </c>
      <c r="PZP13" s="146" t="str">
        <f>IF('Summary Clear'!QAI2=0,"",'Summary Clear'!QAI2)</f>
        <v/>
      </c>
      <c r="PZQ13" s="146" t="str">
        <f>IF('Summary Clear'!QAJ2=0,"",'Summary Clear'!QAJ2)</f>
        <v/>
      </c>
      <c r="PZR13" s="146" t="str">
        <f>IF('Summary Clear'!QAK2=0,"",'Summary Clear'!QAK2)</f>
        <v/>
      </c>
      <c r="PZS13" s="146" t="str">
        <f>IF('Summary Clear'!QAL2=0,"",'Summary Clear'!QAL2)</f>
        <v/>
      </c>
      <c r="PZT13" s="146" t="str">
        <f>IF('Summary Clear'!QAM2=0,"",'Summary Clear'!QAM2)</f>
        <v/>
      </c>
      <c r="PZU13" s="146" t="str">
        <f>IF('Summary Clear'!QAN2=0,"",'Summary Clear'!QAN2)</f>
        <v/>
      </c>
      <c r="PZV13" s="146" t="str">
        <f>IF('Summary Clear'!QAO2=0,"",'Summary Clear'!QAO2)</f>
        <v/>
      </c>
      <c r="PZW13" s="146" t="str">
        <f>IF('Summary Clear'!QAP2=0,"",'Summary Clear'!QAP2)</f>
        <v/>
      </c>
      <c r="PZX13" s="146" t="str">
        <f>IF('Summary Clear'!QAQ2=0,"",'Summary Clear'!QAQ2)</f>
        <v/>
      </c>
      <c r="PZY13" s="146" t="str">
        <f>IF('Summary Clear'!QAR2=0,"",'Summary Clear'!QAR2)</f>
        <v/>
      </c>
      <c r="PZZ13" s="146" t="str">
        <f>IF('Summary Clear'!QAS2=0,"",'Summary Clear'!QAS2)</f>
        <v/>
      </c>
      <c r="QAA13" s="146" t="str">
        <f>IF('Summary Clear'!QAT2=0,"",'Summary Clear'!QAT2)</f>
        <v/>
      </c>
      <c r="QAB13" s="146" t="str">
        <f>IF('Summary Clear'!QAU2=0,"",'Summary Clear'!QAU2)</f>
        <v/>
      </c>
      <c r="QAC13" s="146" t="str">
        <f>IF('Summary Clear'!QAV2=0,"",'Summary Clear'!QAV2)</f>
        <v/>
      </c>
      <c r="QAD13" s="146" t="str">
        <f>IF('Summary Clear'!QAW2=0,"",'Summary Clear'!QAW2)</f>
        <v/>
      </c>
      <c r="QAE13" s="146" t="str">
        <f>IF('Summary Clear'!QAX2=0,"",'Summary Clear'!QAX2)</f>
        <v/>
      </c>
      <c r="QAF13" s="146" t="str">
        <f>IF('Summary Clear'!QAY2=0,"",'Summary Clear'!QAY2)</f>
        <v/>
      </c>
      <c r="QAG13" s="146" t="str">
        <f>IF('Summary Clear'!QAZ2=0,"",'Summary Clear'!QAZ2)</f>
        <v/>
      </c>
      <c r="QAH13" s="146" t="str">
        <f>IF('Summary Clear'!QBA2=0,"",'Summary Clear'!QBA2)</f>
        <v/>
      </c>
      <c r="QAI13" s="146" t="str">
        <f>IF('Summary Clear'!QBB2=0,"",'Summary Clear'!QBB2)</f>
        <v/>
      </c>
      <c r="QAJ13" s="146" t="str">
        <f>IF('Summary Clear'!QBC2=0,"",'Summary Clear'!QBC2)</f>
        <v/>
      </c>
      <c r="QAK13" s="146" t="str">
        <f>IF('Summary Clear'!QBD2=0,"",'Summary Clear'!QBD2)</f>
        <v/>
      </c>
      <c r="QAL13" s="146" t="str">
        <f>IF('Summary Clear'!QBE2=0,"",'Summary Clear'!QBE2)</f>
        <v/>
      </c>
      <c r="QAM13" s="146" t="str">
        <f>IF('Summary Clear'!QBF2=0,"",'Summary Clear'!QBF2)</f>
        <v/>
      </c>
      <c r="QAN13" s="146" t="str">
        <f>IF('Summary Clear'!QBG2=0,"",'Summary Clear'!QBG2)</f>
        <v/>
      </c>
      <c r="QAO13" s="146" t="str">
        <f>IF('Summary Clear'!QBH2=0,"",'Summary Clear'!QBH2)</f>
        <v/>
      </c>
      <c r="QAP13" s="146" t="str">
        <f>IF('Summary Clear'!QBI2=0,"",'Summary Clear'!QBI2)</f>
        <v/>
      </c>
      <c r="QAQ13" s="146" t="str">
        <f>IF('Summary Clear'!QBJ2=0,"",'Summary Clear'!QBJ2)</f>
        <v/>
      </c>
      <c r="QAR13" s="146" t="str">
        <f>IF('Summary Clear'!QBK2=0,"",'Summary Clear'!QBK2)</f>
        <v/>
      </c>
      <c r="QAS13" s="146" t="str">
        <f>IF('Summary Clear'!QBL2=0,"",'Summary Clear'!QBL2)</f>
        <v/>
      </c>
      <c r="QAT13" s="146" t="str">
        <f>IF('Summary Clear'!QBM2=0,"",'Summary Clear'!QBM2)</f>
        <v/>
      </c>
      <c r="QAU13" s="146" t="str">
        <f>IF('Summary Clear'!QBN2=0,"",'Summary Clear'!QBN2)</f>
        <v/>
      </c>
      <c r="QAV13" s="146" t="str">
        <f>IF('Summary Clear'!QBO2=0,"",'Summary Clear'!QBO2)</f>
        <v/>
      </c>
      <c r="QAW13" s="146" t="str">
        <f>IF('Summary Clear'!QBP2=0,"",'Summary Clear'!QBP2)</f>
        <v/>
      </c>
      <c r="QAX13" s="146" t="str">
        <f>IF('Summary Clear'!QBQ2=0,"",'Summary Clear'!QBQ2)</f>
        <v/>
      </c>
      <c r="QAY13" s="146" t="str">
        <f>IF('Summary Clear'!QBR2=0,"",'Summary Clear'!QBR2)</f>
        <v/>
      </c>
      <c r="QAZ13" s="146" t="str">
        <f>IF('Summary Clear'!QBS2=0,"",'Summary Clear'!QBS2)</f>
        <v/>
      </c>
      <c r="QBA13" s="146" t="str">
        <f>IF('Summary Clear'!QBT2=0,"",'Summary Clear'!QBT2)</f>
        <v/>
      </c>
      <c r="QBB13" s="146" t="str">
        <f>IF('Summary Clear'!QBU2=0,"",'Summary Clear'!QBU2)</f>
        <v/>
      </c>
      <c r="QBC13" s="146" t="str">
        <f>IF('Summary Clear'!QBV2=0,"",'Summary Clear'!QBV2)</f>
        <v/>
      </c>
      <c r="QBD13" s="146" t="str">
        <f>IF('Summary Clear'!QBW2=0,"",'Summary Clear'!QBW2)</f>
        <v/>
      </c>
      <c r="QBE13" s="146" t="str">
        <f>IF('Summary Clear'!QBX2=0,"",'Summary Clear'!QBX2)</f>
        <v/>
      </c>
      <c r="QBF13" s="146" t="str">
        <f>IF('Summary Clear'!QBY2=0,"",'Summary Clear'!QBY2)</f>
        <v/>
      </c>
      <c r="QBG13" s="146" t="str">
        <f>IF('Summary Clear'!QBZ2=0,"",'Summary Clear'!QBZ2)</f>
        <v/>
      </c>
      <c r="QBH13" s="146" t="str">
        <f>IF('Summary Clear'!QCA2=0,"",'Summary Clear'!QCA2)</f>
        <v/>
      </c>
      <c r="QBI13" s="146" t="str">
        <f>IF('Summary Clear'!QCB2=0,"",'Summary Clear'!QCB2)</f>
        <v/>
      </c>
      <c r="QBJ13" s="146" t="str">
        <f>IF('Summary Clear'!QCC2=0,"",'Summary Clear'!QCC2)</f>
        <v/>
      </c>
      <c r="QBK13" s="146" t="str">
        <f>IF('Summary Clear'!QCD2=0,"",'Summary Clear'!QCD2)</f>
        <v/>
      </c>
      <c r="QBL13" s="146" t="str">
        <f>IF('Summary Clear'!QCE2=0,"",'Summary Clear'!QCE2)</f>
        <v/>
      </c>
      <c r="QBM13" s="146" t="str">
        <f>IF('Summary Clear'!QCF2=0,"",'Summary Clear'!QCF2)</f>
        <v/>
      </c>
      <c r="QBN13" s="146" t="str">
        <f>IF('Summary Clear'!QCG2=0,"",'Summary Clear'!QCG2)</f>
        <v/>
      </c>
      <c r="QBO13" s="146" t="str">
        <f>IF('Summary Clear'!QCH2=0,"",'Summary Clear'!QCH2)</f>
        <v/>
      </c>
      <c r="QBP13" s="146" t="str">
        <f>IF('Summary Clear'!QCI2=0,"",'Summary Clear'!QCI2)</f>
        <v/>
      </c>
      <c r="QBQ13" s="146" t="str">
        <f>IF('Summary Clear'!QCJ2=0,"",'Summary Clear'!QCJ2)</f>
        <v/>
      </c>
      <c r="QBR13" s="146" t="str">
        <f>IF('Summary Clear'!QCK2=0,"",'Summary Clear'!QCK2)</f>
        <v/>
      </c>
      <c r="QBS13" s="146" t="str">
        <f>IF('Summary Clear'!QCL2=0,"",'Summary Clear'!QCL2)</f>
        <v/>
      </c>
      <c r="QBT13" s="146" t="str">
        <f>IF('Summary Clear'!QCM2=0,"",'Summary Clear'!QCM2)</f>
        <v/>
      </c>
      <c r="QBU13" s="146" t="str">
        <f>IF('Summary Clear'!QCN2=0,"",'Summary Clear'!QCN2)</f>
        <v/>
      </c>
      <c r="QBV13" s="146" t="str">
        <f>IF('Summary Clear'!QCO2=0,"",'Summary Clear'!QCO2)</f>
        <v/>
      </c>
      <c r="QBW13" s="146" t="str">
        <f>IF('Summary Clear'!QCP2=0,"",'Summary Clear'!QCP2)</f>
        <v/>
      </c>
      <c r="QBX13" s="146" t="str">
        <f>IF('Summary Clear'!QCQ2=0,"",'Summary Clear'!QCQ2)</f>
        <v/>
      </c>
      <c r="QBY13" s="146" t="str">
        <f>IF('Summary Clear'!QCR2=0,"",'Summary Clear'!QCR2)</f>
        <v/>
      </c>
      <c r="QBZ13" s="146" t="str">
        <f>IF('Summary Clear'!QCS2=0,"",'Summary Clear'!QCS2)</f>
        <v/>
      </c>
      <c r="QCA13" s="146" t="str">
        <f>IF('Summary Clear'!QCT2=0,"",'Summary Clear'!QCT2)</f>
        <v/>
      </c>
      <c r="QCB13" s="146" t="str">
        <f>IF('Summary Clear'!QCU2=0,"",'Summary Clear'!QCU2)</f>
        <v/>
      </c>
      <c r="QCC13" s="146" t="str">
        <f>IF('Summary Clear'!QCV2=0,"",'Summary Clear'!QCV2)</f>
        <v/>
      </c>
      <c r="QCD13" s="146" t="str">
        <f>IF('Summary Clear'!QCW2=0,"",'Summary Clear'!QCW2)</f>
        <v/>
      </c>
      <c r="QCE13" s="146" t="str">
        <f>IF('Summary Clear'!QCX2=0,"",'Summary Clear'!QCX2)</f>
        <v/>
      </c>
      <c r="QCF13" s="146" t="str">
        <f>IF('Summary Clear'!QCY2=0,"",'Summary Clear'!QCY2)</f>
        <v/>
      </c>
      <c r="QCG13" s="146" t="str">
        <f>IF('Summary Clear'!QCZ2=0,"",'Summary Clear'!QCZ2)</f>
        <v/>
      </c>
      <c r="QCH13" s="146" t="str">
        <f>IF('Summary Clear'!QDA2=0,"",'Summary Clear'!QDA2)</f>
        <v/>
      </c>
      <c r="QCI13" s="146" t="str">
        <f>IF('Summary Clear'!QDB2=0,"",'Summary Clear'!QDB2)</f>
        <v/>
      </c>
      <c r="QCJ13" s="146" t="str">
        <f>IF('Summary Clear'!QDC2=0,"",'Summary Clear'!QDC2)</f>
        <v/>
      </c>
      <c r="QCK13" s="146" t="str">
        <f>IF('Summary Clear'!QDD2=0,"",'Summary Clear'!QDD2)</f>
        <v/>
      </c>
      <c r="QCL13" s="146" t="str">
        <f>IF('Summary Clear'!QDE2=0,"",'Summary Clear'!QDE2)</f>
        <v/>
      </c>
      <c r="QCM13" s="146" t="str">
        <f>IF('Summary Clear'!QDF2=0,"",'Summary Clear'!QDF2)</f>
        <v/>
      </c>
      <c r="QCN13" s="146" t="str">
        <f>IF('Summary Clear'!QDG2=0,"",'Summary Clear'!QDG2)</f>
        <v/>
      </c>
      <c r="QCO13" s="146" t="str">
        <f>IF('Summary Clear'!QDH2=0,"",'Summary Clear'!QDH2)</f>
        <v/>
      </c>
      <c r="QCP13" s="146" t="str">
        <f>IF('Summary Clear'!QDI2=0,"",'Summary Clear'!QDI2)</f>
        <v/>
      </c>
      <c r="QCQ13" s="146" t="str">
        <f>IF('Summary Clear'!QDJ2=0,"",'Summary Clear'!QDJ2)</f>
        <v/>
      </c>
      <c r="QCR13" s="146" t="str">
        <f>IF('Summary Clear'!QDK2=0,"",'Summary Clear'!QDK2)</f>
        <v/>
      </c>
      <c r="QCS13" s="146" t="str">
        <f>IF('Summary Clear'!QDL2=0,"",'Summary Clear'!QDL2)</f>
        <v/>
      </c>
      <c r="QCT13" s="146" t="str">
        <f>IF('Summary Clear'!QDM2=0,"",'Summary Clear'!QDM2)</f>
        <v/>
      </c>
      <c r="QCU13" s="146" t="str">
        <f>IF('Summary Clear'!QDN2=0,"",'Summary Clear'!QDN2)</f>
        <v/>
      </c>
      <c r="QCV13" s="146" t="str">
        <f>IF('Summary Clear'!QDO2=0,"",'Summary Clear'!QDO2)</f>
        <v/>
      </c>
      <c r="QCW13" s="146" t="str">
        <f>IF('Summary Clear'!QDP2=0,"",'Summary Clear'!QDP2)</f>
        <v/>
      </c>
      <c r="QCX13" s="146" t="str">
        <f>IF('Summary Clear'!QDQ2=0,"",'Summary Clear'!QDQ2)</f>
        <v/>
      </c>
      <c r="QCY13" s="146" t="str">
        <f>IF('Summary Clear'!QDR2=0,"",'Summary Clear'!QDR2)</f>
        <v/>
      </c>
      <c r="QCZ13" s="146" t="str">
        <f>IF('Summary Clear'!QDS2=0,"",'Summary Clear'!QDS2)</f>
        <v/>
      </c>
      <c r="QDA13" s="146" t="str">
        <f>IF('Summary Clear'!QDT2=0,"",'Summary Clear'!QDT2)</f>
        <v/>
      </c>
      <c r="QDB13" s="146" t="str">
        <f>IF('Summary Clear'!QDU2=0,"",'Summary Clear'!QDU2)</f>
        <v/>
      </c>
      <c r="QDC13" s="146" t="str">
        <f>IF('Summary Clear'!QDV2=0,"",'Summary Clear'!QDV2)</f>
        <v/>
      </c>
      <c r="QDD13" s="146" t="str">
        <f>IF('Summary Clear'!QDW2=0,"",'Summary Clear'!QDW2)</f>
        <v/>
      </c>
      <c r="QDE13" s="146" t="str">
        <f>IF('Summary Clear'!QDX2=0,"",'Summary Clear'!QDX2)</f>
        <v/>
      </c>
      <c r="QDF13" s="146" t="str">
        <f>IF('Summary Clear'!QDY2=0,"",'Summary Clear'!QDY2)</f>
        <v/>
      </c>
      <c r="QDG13" s="146" t="str">
        <f>IF('Summary Clear'!QDZ2=0,"",'Summary Clear'!QDZ2)</f>
        <v/>
      </c>
      <c r="QDH13" s="146" t="str">
        <f>IF('Summary Clear'!QEA2=0,"",'Summary Clear'!QEA2)</f>
        <v/>
      </c>
      <c r="QDI13" s="146" t="str">
        <f>IF('Summary Clear'!QEB2=0,"",'Summary Clear'!QEB2)</f>
        <v/>
      </c>
      <c r="QDJ13" s="146" t="str">
        <f>IF('Summary Clear'!QEC2=0,"",'Summary Clear'!QEC2)</f>
        <v/>
      </c>
      <c r="QDK13" s="146" t="str">
        <f>IF('Summary Clear'!QED2=0,"",'Summary Clear'!QED2)</f>
        <v/>
      </c>
      <c r="QDL13" s="146" t="str">
        <f>IF('Summary Clear'!QEE2=0,"",'Summary Clear'!QEE2)</f>
        <v/>
      </c>
      <c r="QDM13" s="146" t="str">
        <f>IF('Summary Clear'!QEF2=0,"",'Summary Clear'!QEF2)</f>
        <v/>
      </c>
      <c r="QDN13" s="146" t="str">
        <f>IF('Summary Clear'!QEG2=0,"",'Summary Clear'!QEG2)</f>
        <v/>
      </c>
      <c r="QDO13" s="146" t="str">
        <f>IF('Summary Clear'!QEH2=0,"",'Summary Clear'!QEH2)</f>
        <v/>
      </c>
      <c r="QDP13" s="146" t="str">
        <f>IF('Summary Clear'!QEI2=0,"",'Summary Clear'!QEI2)</f>
        <v/>
      </c>
      <c r="QDQ13" s="146" t="str">
        <f>IF('Summary Clear'!QEJ2=0,"",'Summary Clear'!QEJ2)</f>
        <v/>
      </c>
      <c r="QDR13" s="146" t="str">
        <f>IF('Summary Clear'!QEK2=0,"",'Summary Clear'!QEK2)</f>
        <v/>
      </c>
      <c r="QDS13" s="146" t="str">
        <f>IF('Summary Clear'!QEL2=0,"",'Summary Clear'!QEL2)</f>
        <v/>
      </c>
      <c r="QDT13" s="146" t="str">
        <f>IF('Summary Clear'!QEM2=0,"",'Summary Clear'!QEM2)</f>
        <v/>
      </c>
      <c r="QDU13" s="146" t="str">
        <f>IF('Summary Clear'!QEN2=0,"",'Summary Clear'!QEN2)</f>
        <v/>
      </c>
      <c r="QDV13" s="146" t="str">
        <f>IF('Summary Clear'!QEO2=0,"",'Summary Clear'!QEO2)</f>
        <v/>
      </c>
      <c r="QDW13" s="146" t="str">
        <f>IF('Summary Clear'!QEP2=0,"",'Summary Clear'!QEP2)</f>
        <v/>
      </c>
      <c r="QDX13" s="146" t="str">
        <f>IF('Summary Clear'!QEQ2=0,"",'Summary Clear'!QEQ2)</f>
        <v/>
      </c>
      <c r="QDY13" s="146" t="str">
        <f>IF('Summary Clear'!QER2=0,"",'Summary Clear'!QER2)</f>
        <v/>
      </c>
      <c r="QDZ13" s="146" t="str">
        <f>IF('Summary Clear'!QES2=0,"",'Summary Clear'!QES2)</f>
        <v/>
      </c>
      <c r="QEA13" s="146" t="str">
        <f>IF('Summary Clear'!QET2=0,"",'Summary Clear'!QET2)</f>
        <v/>
      </c>
      <c r="QEB13" s="146" t="str">
        <f>IF('Summary Clear'!QEU2=0,"",'Summary Clear'!QEU2)</f>
        <v/>
      </c>
      <c r="QEC13" s="146" t="str">
        <f>IF('Summary Clear'!QEV2=0,"",'Summary Clear'!QEV2)</f>
        <v/>
      </c>
      <c r="QED13" s="146" t="str">
        <f>IF('Summary Clear'!QEW2=0,"",'Summary Clear'!QEW2)</f>
        <v/>
      </c>
      <c r="QEE13" s="146" t="str">
        <f>IF('Summary Clear'!QEX2=0,"",'Summary Clear'!QEX2)</f>
        <v/>
      </c>
      <c r="QEF13" s="146" t="str">
        <f>IF('Summary Clear'!QEY2=0,"",'Summary Clear'!QEY2)</f>
        <v/>
      </c>
      <c r="QEG13" s="146" t="str">
        <f>IF('Summary Clear'!QEZ2=0,"",'Summary Clear'!QEZ2)</f>
        <v/>
      </c>
      <c r="QEH13" s="146" t="str">
        <f>IF('Summary Clear'!QFA2=0,"",'Summary Clear'!QFA2)</f>
        <v/>
      </c>
      <c r="QEI13" s="146" t="str">
        <f>IF('Summary Clear'!QFB2=0,"",'Summary Clear'!QFB2)</f>
        <v/>
      </c>
      <c r="QEJ13" s="146" t="str">
        <f>IF('Summary Clear'!QFC2=0,"",'Summary Clear'!QFC2)</f>
        <v/>
      </c>
      <c r="QEK13" s="146" t="str">
        <f>IF('Summary Clear'!QFD2=0,"",'Summary Clear'!QFD2)</f>
        <v/>
      </c>
      <c r="QEL13" s="146" t="str">
        <f>IF('Summary Clear'!QFE2=0,"",'Summary Clear'!QFE2)</f>
        <v/>
      </c>
      <c r="QEM13" s="146" t="str">
        <f>IF('Summary Clear'!QFF2=0,"",'Summary Clear'!QFF2)</f>
        <v/>
      </c>
      <c r="QEN13" s="146" t="str">
        <f>IF('Summary Clear'!QFG2=0,"",'Summary Clear'!QFG2)</f>
        <v/>
      </c>
      <c r="QEO13" s="146" t="str">
        <f>IF('Summary Clear'!QFH2=0,"",'Summary Clear'!QFH2)</f>
        <v/>
      </c>
      <c r="QEP13" s="146" t="str">
        <f>IF('Summary Clear'!QFI2=0,"",'Summary Clear'!QFI2)</f>
        <v/>
      </c>
      <c r="QEQ13" s="146" t="str">
        <f>IF('Summary Clear'!QFJ2=0,"",'Summary Clear'!QFJ2)</f>
        <v/>
      </c>
      <c r="QER13" s="146" t="str">
        <f>IF('Summary Clear'!QFK2=0,"",'Summary Clear'!QFK2)</f>
        <v/>
      </c>
      <c r="QES13" s="146" t="str">
        <f>IF('Summary Clear'!QFL2=0,"",'Summary Clear'!QFL2)</f>
        <v/>
      </c>
      <c r="QET13" s="146" t="str">
        <f>IF('Summary Clear'!QFM2=0,"",'Summary Clear'!QFM2)</f>
        <v/>
      </c>
      <c r="QEU13" s="146" t="str">
        <f>IF('Summary Clear'!QFN2=0,"",'Summary Clear'!QFN2)</f>
        <v/>
      </c>
      <c r="QEV13" s="146" t="str">
        <f>IF('Summary Clear'!QFO2=0,"",'Summary Clear'!QFO2)</f>
        <v/>
      </c>
      <c r="QEW13" s="146" t="str">
        <f>IF('Summary Clear'!QFP2=0,"",'Summary Clear'!QFP2)</f>
        <v/>
      </c>
      <c r="QEX13" s="146" t="str">
        <f>IF('Summary Clear'!QFQ2=0,"",'Summary Clear'!QFQ2)</f>
        <v/>
      </c>
      <c r="QEY13" s="146" t="str">
        <f>IF('Summary Clear'!QFR2=0,"",'Summary Clear'!QFR2)</f>
        <v/>
      </c>
      <c r="QEZ13" s="146" t="str">
        <f>IF('Summary Clear'!QFS2=0,"",'Summary Clear'!QFS2)</f>
        <v/>
      </c>
      <c r="QFA13" s="146" t="str">
        <f>IF('Summary Clear'!QFT2=0,"",'Summary Clear'!QFT2)</f>
        <v/>
      </c>
      <c r="QFB13" s="146" t="str">
        <f>IF('Summary Clear'!QFU2=0,"",'Summary Clear'!QFU2)</f>
        <v/>
      </c>
      <c r="QFC13" s="146" t="str">
        <f>IF('Summary Clear'!QFV2=0,"",'Summary Clear'!QFV2)</f>
        <v/>
      </c>
      <c r="QFD13" s="146" t="str">
        <f>IF('Summary Clear'!QFW2=0,"",'Summary Clear'!QFW2)</f>
        <v/>
      </c>
      <c r="QFE13" s="146" t="str">
        <f>IF('Summary Clear'!QFX2=0,"",'Summary Clear'!QFX2)</f>
        <v/>
      </c>
      <c r="QFF13" s="146" t="str">
        <f>IF('Summary Clear'!QFY2=0,"",'Summary Clear'!QFY2)</f>
        <v/>
      </c>
      <c r="QFG13" s="146" t="str">
        <f>IF('Summary Clear'!QFZ2=0,"",'Summary Clear'!QFZ2)</f>
        <v/>
      </c>
      <c r="QFH13" s="146" t="str">
        <f>IF('Summary Clear'!QGA2=0,"",'Summary Clear'!QGA2)</f>
        <v/>
      </c>
      <c r="QFI13" s="146" t="str">
        <f>IF('Summary Clear'!QGB2=0,"",'Summary Clear'!QGB2)</f>
        <v/>
      </c>
      <c r="QFJ13" s="146" t="str">
        <f>IF('Summary Clear'!QGC2=0,"",'Summary Clear'!QGC2)</f>
        <v/>
      </c>
      <c r="QFK13" s="146" t="str">
        <f>IF('Summary Clear'!QGD2=0,"",'Summary Clear'!QGD2)</f>
        <v/>
      </c>
      <c r="QFL13" s="146" t="str">
        <f>IF('Summary Clear'!QGE2=0,"",'Summary Clear'!QGE2)</f>
        <v/>
      </c>
      <c r="QFM13" s="146" t="str">
        <f>IF('Summary Clear'!QGF2=0,"",'Summary Clear'!QGF2)</f>
        <v/>
      </c>
      <c r="QFN13" s="146" t="str">
        <f>IF('Summary Clear'!QGG2=0,"",'Summary Clear'!QGG2)</f>
        <v/>
      </c>
      <c r="QFO13" s="146" t="str">
        <f>IF('Summary Clear'!QGH2=0,"",'Summary Clear'!QGH2)</f>
        <v/>
      </c>
      <c r="QFP13" s="146" t="str">
        <f>IF('Summary Clear'!QGI2=0,"",'Summary Clear'!QGI2)</f>
        <v/>
      </c>
      <c r="QFQ13" s="146" t="str">
        <f>IF('Summary Clear'!QGJ2=0,"",'Summary Clear'!QGJ2)</f>
        <v/>
      </c>
      <c r="QFR13" s="146" t="str">
        <f>IF('Summary Clear'!QGK2=0,"",'Summary Clear'!QGK2)</f>
        <v/>
      </c>
      <c r="QFS13" s="146" t="str">
        <f>IF('Summary Clear'!QGL2=0,"",'Summary Clear'!QGL2)</f>
        <v/>
      </c>
      <c r="QFT13" s="146" t="str">
        <f>IF('Summary Clear'!QGM2=0,"",'Summary Clear'!QGM2)</f>
        <v/>
      </c>
      <c r="QFU13" s="146" t="str">
        <f>IF('Summary Clear'!QGN2=0,"",'Summary Clear'!QGN2)</f>
        <v/>
      </c>
      <c r="QFV13" s="146" t="str">
        <f>IF('Summary Clear'!QGO2=0,"",'Summary Clear'!QGO2)</f>
        <v/>
      </c>
      <c r="QFW13" s="146" t="str">
        <f>IF('Summary Clear'!QGP2=0,"",'Summary Clear'!QGP2)</f>
        <v/>
      </c>
      <c r="QFX13" s="146" t="str">
        <f>IF('Summary Clear'!QGQ2=0,"",'Summary Clear'!QGQ2)</f>
        <v/>
      </c>
      <c r="QFY13" s="146" t="str">
        <f>IF('Summary Clear'!QGR2=0,"",'Summary Clear'!QGR2)</f>
        <v/>
      </c>
      <c r="QFZ13" s="146" t="str">
        <f>IF('Summary Clear'!QGS2=0,"",'Summary Clear'!QGS2)</f>
        <v/>
      </c>
      <c r="QGA13" s="146" t="str">
        <f>IF('Summary Clear'!QGT2=0,"",'Summary Clear'!QGT2)</f>
        <v/>
      </c>
      <c r="QGB13" s="146" t="str">
        <f>IF('Summary Clear'!QGU2=0,"",'Summary Clear'!QGU2)</f>
        <v/>
      </c>
      <c r="QGC13" s="146" t="str">
        <f>IF('Summary Clear'!QGV2=0,"",'Summary Clear'!QGV2)</f>
        <v/>
      </c>
      <c r="QGD13" s="146" t="str">
        <f>IF('Summary Clear'!QGW2=0,"",'Summary Clear'!QGW2)</f>
        <v/>
      </c>
      <c r="QGE13" s="146" t="str">
        <f>IF('Summary Clear'!QGX2=0,"",'Summary Clear'!QGX2)</f>
        <v/>
      </c>
      <c r="QGF13" s="146" t="str">
        <f>IF('Summary Clear'!QGY2=0,"",'Summary Clear'!QGY2)</f>
        <v/>
      </c>
      <c r="QGG13" s="146" t="str">
        <f>IF('Summary Clear'!QGZ2=0,"",'Summary Clear'!QGZ2)</f>
        <v/>
      </c>
      <c r="QGH13" s="146" t="str">
        <f>IF('Summary Clear'!QHA2=0,"",'Summary Clear'!QHA2)</f>
        <v/>
      </c>
      <c r="QGI13" s="146" t="str">
        <f>IF('Summary Clear'!QHB2=0,"",'Summary Clear'!QHB2)</f>
        <v/>
      </c>
      <c r="QGJ13" s="146" t="str">
        <f>IF('Summary Clear'!QHC2=0,"",'Summary Clear'!QHC2)</f>
        <v/>
      </c>
      <c r="QGK13" s="146" t="str">
        <f>IF('Summary Clear'!QHD2=0,"",'Summary Clear'!QHD2)</f>
        <v/>
      </c>
      <c r="QGL13" s="146" t="str">
        <f>IF('Summary Clear'!QHE2=0,"",'Summary Clear'!QHE2)</f>
        <v/>
      </c>
      <c r="QGM13" s="146" t="str">
        <f>IF('Summary Clear'!QHF2=0,"",'Summary Clear'!QHF2)</f>
        <v/>
      </c>
      <c r="QGN13" s="146" t="str">
        <f>IF('Summary Clear'!QHG2=0,"",'Summary Clear'!QHG2)</f>
        <v/>
      </c>
      <c r="QGO13" s="146" t="str">
        <f>IF('Summary Clear'!QHH2=0,"",'Summary Clear'!QHH2)</f>
        <v/>
      </c>
      <c r="QGP13" s="146" t="str">
        <f>IF('Summary Clear'!QHI2=0,"",'Summary Clear'!QHI2)</f>
        <v/>
      </c>
      <c r="QGQ13" s="146" t="str">
        <f>IF('Summary Clear'!QHJ2=0,"",'Summary Clear'!QHJ2)</f>
        <v/>
      </c>
      <c r="QGR13" s="146" t="str">
        <f>IF('Summary Clear'!QHK2=0,"",'Summary Clear'!QHK2)</f>
        <v/>
      </c>
      <c r="QGS13" s="146" t="str">
        <f>IF('Summary Clear'!QHL2=0,"",'Summary Clear'!QHL2)</f>
        <v/>
      </c>
      <c r="QGT13" s="146" t="str">
        <f>IF('Summary Clear'!QHM2=0,"",'Summary Clear'!QHM2)</f>
        <v/>
      </c>
      <c r="QGU13" s="146" t="str">
        <f>IF('Summary Clear'!QHN2=0,"",'Summary Clear'!QHN2)</f>
        <v/>
      </c>
      <c r="QGV13" s="146" t="str">
        <f>IF('Summary Clear'!QHO2=0,"",'Summary Clear'!QHO2)</f>
        <v/>
      </c>
      <c r="QGW13" s="146" t="str">
        <f>IF('Summary Clear'!QHP2=0,"",'Summary Clear'!QHP2)</f>
        <v/>
      </c>
      <c r="QGX13" s="146" t="str">
        <f>IF('Summary Clear'!QHQ2=0,"",'Summary Clear'!QHQ2)</f>
        <v/>
      </c>
      <c r="QGY13" s="146" t="str">
        <f>IF('Summary Clear'!QHR2=0,"",'Summary Clear'!QHR2)</f>
        <v/>
      </c>
      <c r="QGZ13" s="146" t="str">
        <f>IF('Summary Clear'!QHS2=0,"",'Summary Clear'!QHS2)</f>
        <v/>
      </c>
      <c r="QHA13" s="146" t="str">
        <f>IF('Summary Clear'!QHT2=0,"",'Summary Clear'!QHT2)</f>
        <v/>
      </c>
      <c r="QHB13" s="146" t="str">
        <f>IF('Summary Clear'!QHU2=0,"",'Summary Clear'!QHU2)</f>
        <v/>
      </c>
      <c r="QHC13" s="146" t="str">
        <f>IF('Summary Clear'!QHV2=0,"",'Summary Clear'!QHV2)</f>
        <v/>
      </c>
      <c r="QHD13" s="146" t="str">
        <f>IF('Summary Clear'!QHW2=0,"",'Summary Clear'!QHW2)</f>
        <v/>
      </c>
      <c r="QHE13" s="146" t="str">
        <f>IF('Summary Clear'!QHX2=0,"",'Summary Clear'!QHX2)</f>
        <v/>
      </c>
      <c r="QHF13" s="146" t="str">
        <f>IF('Summary Clear'!QHY2=0,"",'Summary Clear'!QHY2)</f>
        <v/>
      </c>
      <c r="QHG13" s="146" t="str">
        <f>IF('Summary Clear'!QHZ2=0,"",'Summary Clear'!QHZ2)</f>
        <v/>
      </c>
      <c r="QHH13" s="146" t="str">
        <f>IF('Summary Clear'!QIA2=0,"",'Summary Clear'!QIA2)</f>
        <v/>
      </c>
      <c r="QHI13" s="146" t="str">
        <f>IF('Summary Clear'!QIB2=0,"",'Summary Clear'!QIB2)</f>
        <v/>
      </c>
      <c r="QHJ13" s="146" t="str">
        <f>IF('Summary Clear'!QIC2=0,"",'Summary Clear'!QIC2)</f>
        <v/>
      </c>
      <c r="QHK13" s="146" t="str">
        <f>IF('Summary Clear'!QID2=0,"",'Summary Clear'!QID2)</f>
        <v/>
      </c>
      <c r="QHL13" s="146" t="str">
        <f>IF('Summary Clear'!QIE2=0,"",'Summary Clear'!QIE2)</f>
        <v/>
      </c>
      <c r="QHM13" s="146" t="str">
        <f>IF('Summary Clear'!QIF2=0,"",'Summary Clear'!QIF2)</f>
        <v/>
      </c>
      <c r="QHN13" s="146" t="str">
        <f>IF('Summary Clear'!QIG2=0,"",'Summary Clear'!QIG2)</f>
        <v/>
      </c>
      <c r="QHO13" s="146" t="str">
        <f>IF('Summary Clear'!QIH2=0,"",'Summary Clear'!QIH2)</f>
        <v/>
      </c>
      <c r="QHP13" s="146" t="str">
        <f>IF('Summary Clear'!QII2=0,"",'Summary Clear'!QII2)</f>
        <v/>
      </c>
      <c r="QHQ13" s="146" t="str">
        <f>IF('Summary Clear'!QIJ2=0,"",'Summary Clear'!QIJ2)</f>
        <v/>
      </c>
      <c r="QHR13" s="146" t="str">
        <f>IF('Summary Clear'!QIK2=0,"",'Summary Clear'!QIK2)</f>
        <v/>
      </c>
      <c r="QHS13" s="146" t="str">
        <f>IF('Summary Clear'!QIL2=0,"",'Summary Clear'!QIL2)</f>
        <v/>
      </c>
      <c r="QHT13" s="146" t="str">
        <f>IF('Summary Clear'!QIM2=0,"",'Summary Clear'!QIM2)</f>
        <v/>
      </c>
      <c r="QHU13" s="146" t="str">
        <f>IF('Summary Clear'!QIN2=0,"",'Summary Clear'!QIN2)</f>
        <v/>
      </c>
      <c r="QHV13" s="146" t="str">
        <f>IF('Summary Clear'!QIO2=0,"",'Summary Clear'!QIO2)</f>
        <v/>
      </c>
      <c r="QHW13" s="146" t="str">
        <f>IF('Summary Clear'!QIP2=0,"",'Summary Clear'!QIP2)</f>
        <v/>
      </c>
      <c r="QHX13" s="146" t="str">
        <f>IF('Summary Clear'!QIQ2=0,"",'Summary Clear'!QIQ2)</f>
        <v/>
      </c>
      <c r="QHY13" s="146" t="str">
        <f>IF('Summary Clear'!QIR2=0,"",'Summary Clear'!QIR2)</f>
        <v/>
      </c>
      <c r="QHZ13" s="146" t="str">
        <f>IF('Summary Clear'!QIS2=0,"",'Summary Clear'!QIS2)</f>
        <v/>
      </c>
      <c r="QIA13" s="146" t="str">
        <f>IF('Summary Clear'!QIT2=0,"",'Summary Clear'!QIT2)</f>
        <v/>
      </c>
      <c r="QIB13" s="146" t="str">
        <f>IF('Summary Clear'!QIU2=0,"",'Summary Clear'!QIU2)</f>
        <v/>
      </c>
      <c r="QIC13" s="146" t="str">
        <f>IF('Summary Clear'!QIV2=0,"",'Summary Clear'!QIV2)</f>
        <v/>
      </c>
      <c r="QID13" s="146" t="str">
        <f>IF('Summary Clear'!QIW2=0,"",'Summary Clear'!QIW2)</f>
        <v/>
      </c>
      <c r="QIE13" s="146" t="str">
        <f>IF('Summary Clear'!QIX2=0,"",'Summary Clear'!QIX2)</f>
        <v/>
      </c>
      <c r="QIF13" s="146" t="str">
        <f>IF('Summary Clear'!QIY2=0,"",'Summary Clear'!QIY2)</f>
        <v/>
      </c>
      <c r="QIG13" s="146" t="str">
        <f>IF('Summary Clear'!QIZ2=0,"",'Summary Clear'!QIZ2)</f>
        <v/>
      </c>
      <c r="QIH13" s="146" t="str">
        <f>IF('Summary Clear'!QJA2=0,"",'Summary Clear'!QJA2)</f>
        <v/>
      </c>
      <c r="QII13" s="146" t="str">
        <f>IF('Summary Clear'!QJB2=0,"",'Summary Clear'!QJB2)</f>
        <v/>
      </c>
      <c r="QIJ13" s="146" t="str">
        <f>IF('Summary Clear'!QJC2=0,"",'Summary Clear'!QJC2)</f>
        <v/>
      </c>
      <c r="QIK13" s="146" t="str">
        <f>IF('Summary Clear'!QJD2=0,"",'Summary Clear'!QJD2)</f>
        <v/>
      </c>
      <c r="QIL13" s="146" t="str">
        <f>IF('Summary Clear'!QJE2=0,"",'Summary Clear'!QJE2)</f>
        <v/>
      </c>
      <c r="QIM13" s="146" t="str">
        <f>IF('Summary Clear'!QJF2=0,"",'Summary Clear'!QJF2)</f>
        <v/>
      </c>
      <c r="QIN13" s="146" t="str">
        <f>IF('Summary Clear'!QJG2=0,"",'Summary Clear'!QJG2)</f>
        <v/>
      </c>
      <c r="QIO13" s="146" t="str">
        <f>IF('Summary Clear'!QJH2=0,"",'Summary Clear'!QJH2)</f>
        <v/>
      </c>
      <c r="QIP13" s="146" t="str">
        <f>IF('Summary Clear'!QJI2=0,"",'Summary Clear'!QJI2)</f>
        <v/>
      </c>
      <c r="QIQ13" s="146" t="str">
        <f>IF('Summary Clear'!QJJ2=0,"",'Summary Clear'!QJJ2)</f>
        <v/>
      </c>
      <c r="QIR13" s="146" t="str">
        <f>IF('Summary Clear'!QJK2=0,"",'Summary Clear'!QJK2)</f>
        <v/>
      </c>
      <c r="QIS13" s="146" t="str">
        <f>IF('Summary Clear'!QJL2=0,"",'Summary Clear'!QJL2)</f>
        <v/>
      </c>
      <c r="QIT13" s="146" t="str">
        <f>IF('Summary Clear'!QJM2=0,"",'Summary Clear'!QJM2)</f>
        <v/>
      </c>
      <c r="QIU13" s="146" t="str">
        <f>IF('Summary Clear'!QJN2=0,"",'Summary Clear'!QJN2)</f>
        <v/>
      </c>
      <c r="QIV13" s="146" t="str">
        <f>IF('Summary Clear'!QJO2=0,"",'Summary Clear'!QJO2)</f>
        <v/>
      </c>
      <c r="QIW13" s="146" t="str">
        <f>IF('Summary Clear'!QJP2=0,"",'Summary Clear'!QJP2)</f>
        <v/>
      </c>
      <c r="QIX13" s="146" t="str">
        <f>IF('Summary Clear'!QJQ2=0,"",'Summary Clear'!QJQ2)</f>
        <v/>
      </c>
      <c r="QIY13" s="146" t="str">
        <f>IF('Summary Clear'!QJR2=0,"",'Summary Clear'!QJR2)</f>
        <v/>
      </c>
      <c r="QIZ13" s="146" t="str">
        <f>IF('Summary Clear'!QJS2=0,"",'Summary Clear'!QJS2)</f>
        <v/>
      </c>
      <c r="QJA13" s="146" t="str">
        <f>IF('Summary Clear'!QJT2=0,"",'Summary Clear'!QJT2)</f>
        <v/>
      </c>
      <c r="QJB13" s="146" t="str">
        <f>IF('Summary Clear'!QJU2=0,"",'Summary Clear'!QJU2)</f>
        <v/>
      </c>
      <c r="QJC13" s="146" t="str">
        <f>IF('Summary Clear'!QJV2=0,"",'Summary Clear'!QJV2)</f>
        <v/>
      </c>
      <c r="QJD13" s="146" t="str">
        <f>IF('Summary Clear'!QJW2=0,"",'Summary Clear'!QJW2)</f>
        <v/>
      </c>
      <c r="QJE13" s="146" t="str">
        <f>IF('Summary Clear'!QJX2=0,"",'Summary Clear'!QJX2)</f>
        <v/>
      </c>
      <c r="QJF13" s="146" t="str">
        <f>IF('Summary Clear'!QJY2=0,"",'Summary Clear'!QJY2)</f>
        <v/>
      </c>
      <c r="QJG13" s="146" t="str">
        <f>IF('Summary Clear'!QJZ2=0,"",'Summary Clear'!QJZ2)</f>
        <v/>
      </c>
      <c r="QJH13" s="146" t="str">
        <f>IF('Summary Clear'!QKA2=0,"",'Summary Clear'!QKA2)</f>
        <v/>
      </c>
      <c r="QJI13" s="146" t="str">
        <f>IF('Summary Clear'!QKB2=0,"",'Summary Clear'!QKB2)</f>
        <v/>
      </c>
      <c r="QJJ13" s="146" t="str">
        <f>IF('Summary Clear'!QKC2=0,"",'Summary Clear'!QKC2)</f>
        <v/>
      </c>
      <c r="QJK13" s="146" t="str">
        <f>IF('Summary Clear'!QKD2=0,"",'Summary Clear'!QKD2)</f>
        <v/>
      </c>
      <c r="QJL13" s="146" t="str">
        <f>IF('Summary Clear'!QKE2=0,"",'Summary Clear'!QKE2)</f>
        <v/>
      </c>
      <c r="QJM13" s="146" t="str">
        <f>IF('Summary Clear'!QKF2=0,"",'Summary Clear'!QKF2)</f>
        <v/>
      </c>
      <c r="QJN13" s="146" t="str">
        <f>IF('Summary Clear'!QKG2=0,"",'Summary Clear'!QKG2)</f>
        <v/>
      </c>
      <c r="QJO13" s="146" t="str">
        <f>IF('Summary Clear'!QKH2=0,"",'Summary Clear'!QKH2)</f>
        <v/>
      </c>
      <c r="QJP13" s="146" t="str">
        <f>IF('Summary Clear'!QKI2=0,"",'Summary Clear'!QKI2)</f>
        <v/>
      </c>
      <c r="QJQ13" s="146" t="str">
        <f>IF('Summary Clear'!QKJ2=0,"",'Summary Clear'!QKJ2)</f>
        <v/>
      </c>
      <c r="QJR13" s="146" t="str">
        <f>IF('Summary Clear'!QKK2=0,"",'Summary Clear'!QKK2)</f>
        <v/>
      </c>
      <c r="QJS13" s="146" t="str">
        <f>IF('Summary Clear'!QKL2=0,"",'Summary Clear'!QKL2)</f>
        <v/>
      </c>
      <c r="QJT13" s="146" t="str">
        <f>IF('Summary Clear'!QKM2=0,"",'Summary Clear'!QKM2)</f>
        <v/>
      </c>
      <c r="QJU13" s="146" t="str">
        <f>IF('Summary Clear'!QKN2=0,"",'Summary Clear'!QKN2)</f>
        <v/>
      </c>
      <c r="QJV13" s="146" t="str">
        <f>IF('Summary Clear'!QKO2=0,"",'Summary Clear'!QKO2)</f>
        <v/>
      </c>
      <c r="QJW13" s="146" t="str">
        <f>IF('Summary Clear'!QKP2=0,"",'Summary Clear'!QKP2)</f>
        <v/>
      </c>
      <c r="QJX13" s="146" t="str">
        <f>IF('Summary Clear'!QKQ2=0,"",'Summary Clear'!QKQ2)</f>
        <v/>
      </c>
      <c r="QJY13" s="146" t="str">
        <f>IF('Summary Clear'!QKR2=0,"",'Summary Clear'!QKR2)</f>
        <v/>
      </c>
      <c r="QJZ13" s="146" t="str">
        <f>IF('Summary Clear'!QKS2=0,"",'Summary Clear'!QKS2)</f>
        <v/>
      </c>
      <c r="QKA13" s="146" t="str">
        <f>IF('Summary Clear'!QKT2=0,"",'Summary Clear'!QKT2)</f>
        <v/>
      </c>
      <c r="QKB13" s="146" t="str">
        <f>IF('Summary Clear'!QKU2=0,"",'Summary Clear'!QKU2)</f>
        <v/>
      </c>
      <c r="QKC13" s="146" t="str">
        <f>IF('Summary Clear'!QKV2=0,"",'Summary Clear'!QKV2)</f>
        <v/>
      </c>
      <c r="QKD13" s="146" t="str">
        <f>IF('Summary Clear'!QKW2=0,"",'Summary Clear'!QKW2)</f>
        <v/>
      </c>
      <c r="QKE13" s="146" t="str">
        <f>IF('Summary Clear'!QKX2=0,"",'Summary Clear'!QKX2)</f>
        <v/>
      </c>
      <c r="QKF13" s="146" t="str">
        <f>IF('Summary Clear'!QKY2=0,"",'Summary Clear'!QKY2)</f>
        <v/>
      </c>
      <c r="QKG13" s="146" t="str">
        <f>IF('Summary Clear'!QKZ2=0,"",'Summary Clear'!QKZ2)</f>
        <v/>
      </c>
      <c r="QKH13" s="146" t="str">
        <f>IF('Summary Clear'!QLA2=0,"",'Summary Clear'!QLA2)</f>
        <v/>
      </c>
      <c r="QKI13" s="146" t="str">
        <f>IF('Summary Clear'!QLB2=0,"",'Summary Clear'!QLB2)</f>
        <v/>
      </c>
      <c r="QKJ13" s="146" t="str">
        <f>IF('Summary Clear'!QLC2=0,"",'Summary Clear'!QLC2)</f>
        <v/>
      </c>
      <c r="QKK13" s="146" t="str">
        <f>IF('Summary Clear'!QLD2=0,"",'Summary Clear'!QLD2)</f>
        <v/>
      </c>
      <c r="QKL13" s="146" t="str">
        <f>IF('Summary Clear'!QLE2=0,"",'Summary Clear'!QLE2)</f>
        <v/>
      </c>
      <c r="QKM13" s="146" t="str">
        <f>IF('Summary Clear'!QLF2=0,"",'Summary Clear'!QLF2)</f>
        <v/>
      </c>
      <c r="QKN13" s="146" t="str">
        <f>IF('Summary Clear'!QLG2=0,"",'Summary Clear'!QLG2)</f>
        <v/>
      </c>
      <c r="QKO13" s="146" t="str">
        <f>IF('Summary Clear'!QLH2=0,"",'Summary Clear'!QLH2)</f>
        <v/>
      </c>
      <c r="QKP13" s="146" t="str">
        <f>IF('Summary Clear'!QLI2=0,"",'Summary Clear'!QLI2)</f>
        <v/>
      </c>
      <c r="QKQ13" s="146" t="str">
        <f>IF('Summary Clear'!QLJ2=0,"",'Summary Clear'!QLJ2)</f>
        <v/>
      </c>
      <c r="QKR13" s="146" t="str">
        <f>IF('Summary Clear'!QLK2=0,"",'Summary Clear'!QLK2)</f>
        <v/>
      </c>
      <c r="QKS13" s="146" t="str">
        <f>IF('Summary Clear'!QLL2=0,"",'Summary Clear'!QLL2)</f>
        <v/>
      </c>
      <c r="QKT13" s="146" t="str">
        <f>IF('Summary Clear'!QLM2=0,"",'Summary Clear'!QLM2)</f>
        <v/>
      </c>
      <c r="QKU13" s="146" t="str">
        <f>IF('Summary Clear'!QLN2=0,"",'Summary Clear'!QLN2)</f>
        <v/>
      </c>
      <c r="QKV13" s="146" t="str">
        <f>IF('Summary Clear'!QLO2=0,"",'Summary Clear'!QLO2)</f>
        <v/>
      </c>
      <c r="QKW13" s="146" t="str">
        <f>IF('Summary Clear'!QLP2=0,"",'Summary Clear'!QLP2)</f>
        <v/>
      </c>
      <c r="QKX13" s="146" t="str">
        <f>IF('Summary Clear'!QLQ2=0,"",'Summary Clear'!QLQ2)</f>
        <v/>
      </c>
      <c r="QKY13" s="146" t="str">
        <f>IF('Summary Clear'!QLR2=0,"",'Summary Clear'!QLR2)</f>
        <v/>
      </c>
      <c r="QKZ13" s="146" t="str">
        <f>IF('Summary Clear'!QLS2=0,"",'Summary Clear'!QLS2)</f>
        <v/>
      </c>
      <c r="QLA13" s="146" t="str">
        <f>IF('Summary Clear'!QLT2=0,"",'Summary Clear'!QLT2)</f>
        <v/>
      </c>
      <c r="QLB13" s="146" t="str">
        <f>IF('Summary Clear'!QLU2=0,"",'Summary Clear'!QLU2)</f>
        <v/>
      </c>
      <c r="QLC13" s="146" t="str">
        <f>IF('Summary Clear'!QLV2=0,"",'Summary Clear'!QLV2)</f>
        <v/>
      </c>
      <c r="QLD13" s="146" t="str">
        <f>IF('Summary Clear'!QLW2=0,"",'Summary Clear'!QLW2)</f>
        <v/>
      </c>
      <c r="QLE13" s="146" t="str">
        <f>IF('Summary Clear'!QLX2=0,"",'Summary Clear'!QLX2)</f>
        <v/>
      </c>
      <c r="QLF13" s="146" t="str">
        <f>IF('Summary Clear'!QLY2=0,"",'Summary Clear'!QLY2)</f>
        <v/>
      </c>
      <c r="QLG13" s="146" t="str">
        <f>IF('Summary Clear'!QLZ2=0,"",'Summary Clear'!QLZ2)</f>
        <v/>
      </c>
      <c r="QLH13" s="146" t="str">
        <f>IF('Summary Clear'!QMA2=0,"",'Summary Clear'!QMA2)</f>
        <v/>
      </c>
      <c r="QLI13" s="146" t="str">
        <f>IF('Summary Clear'!QMB2=0,"",'Summary Clear'!QMB2)</f>
        <v/>
      </c>
      <c r="QLJ13" s="146" t="str">
        <f>IF('Summary Clear'!QMC2=0,"",'Summary Clear'!QMC2)</f>
        <v/>
      </c>
      <c r="QLK13" s="146" t="str">
        <f>IF('Summary Clear'!QMD2=0,"",'Summary Clear'!QMD2)</f>
        <v/>
      </c>
      <c r="QLL13" s="146" t="str">
        <f>IF('Summary Clear'!QME2=0,"",'Summary Clear'!QME2)</f>
        <v/>
      </c>
      <c r="QLM13" s="146" t="str">
        <f>IF('Summary Clear'!QMF2=0,"",'Summary Clear'!QMF2)</f>
        <v/>
      </c>
      <c r="QLN13" s="146" t="str">
        <f>IF('Summary Clear'!QMG2=0,"",'Summary Clear'!QMG2)</f>
        <v/>
      </c>
      <c r="QLO13" s="146" t="str">
        <f>IF('Summary Clear'!QMH2=0,"",'Summary Clear'!QMH2)</f>
        <v/>
      </c>
      <c r="QLP13" s="146" t="str">
        <f>IF('Summary Clear'!QMI2=0,"",'Summary Clear'!QMI2)</f>
        <v/>
      </c>
      <c r="QLQ13" s="146" t="str">
        <f>IF('Summary Clear'!QMJ2=0,"",'Summary Clear'!QMJ2)</f>
        <v/>
      </c>
      <c r="QLR13" s="146" t="str">
        <f>IF('Summary Clear'!QMK2=0,"",'Summary Clear'!QMK2)</f>
        <v/>
      </c>
      <c r="QLS13" s="146" t="str">
        <f>IF('Summary Clear'!QML2=0,"",'Summary Clear'!QML2)</f>
        <v/>
      </c>
      <c r="QLT13" s="146" t="str">
        <f>IF('Summary Clear'!QMM2=0,"",'Summary Clear'!QMM2)</f>
        <v/>
      </c>
      <c r="QLU13" s="146" t="str">
        <f>IF('Summary Clear'!QMN2=0,"",'Summary Clear'!QMN2)</f>
        <v/>
      </c>
      <c r="QLV13" s="146" t="str">
        <f>IF('Summary Clear'!QMO2=0,"",'Summary Clear'!QMO2)</f>
        <v/>
      </c>
      <c r="QLW13" s="146" t="str">
        <f>IF('Summary Clear'!QMP2=0,"",'Summary Clear'!QMP2)</f>
        <v/>
      </c>
      <c r="QLX13" s="146" t="str">
        <f>IF('Summary Clear'!QMQ2=0,"",'Summary Clear'!QMQ2)</f>
        <v/>
      </c>
      <c r="QLY13" s="146" t="str">
        <f>IF('Summary Clear'!QMR2=0,"",'Summary Clear'!QMR2)</f>
        <v/>
      </c>
      <c r="QLZ13" s="146" t="str">
        <f>IF('Summary Clear'!QMS2=0,"",'Summary Clear'!QMS2)</f>
        <v/>
      </c>
      <c r="QMA13" s="146" t="str">
        <f>IF('Summary Clear'!QMT2=0,"",'Summary Clear'!QMT2)</f>
        <v/>
      </c>
      <c r="QMB13" s="146" t="str">
        <f>IF('Summary Clear'!QMU2=0,"",'Summary Clear'!QMU2)</f>
        <v/>
      </c>
      <c r="QMC13" s="146" t="str">
        <f>IF('Summary Clear'!QMV2=0,"",'Summary Clear'!QMV2)</f>
        <v/>
      </c>
      <c r="QMD13" s="146" t="str">
        <f>IF('Summary Clear'!QMW2=0,"",'Summary Clear'!QMW2)</f>
        <v/>
      </c>
      <c r="QME13" s="146" t="str">
        <f>IF('Summary Clear'!QMX2=0,"",'Summary Clear'!QMX2)</f>
        <v/>
      </c>
      <c r="QMF13" s="146" t="str">
        <f>IF('Summary Clear'!QMY2=0,"",'Summary Clear'!QMY2)</f>
        <v/>
      </c>
      <c r="QMG13" s="146" t="str">
        <f>IF('Summary Clear'!QMZ2=0,"",'Summary Clear'!QMZ2)</f>
        <v/>
      </c>
      <c r="QMH13" s="146" t="str">
        <f>IF('Summary Clear'!QNA2=0,"",'Summary Clear'!QNA2)</f>
        <v/>
      </c>
      <c r="QMI13" s="146" t="str">
        <f>IF('Summary Clear'!QNB2=0,"",'Summary Clear'!QNB2)</f>
        <v/>
      </c>
      <c r="QMJ13" s="146" t="str">
        <f>IF('Summary Clear'!QNC2=0,"",'Summary Clear'!QNC2)</f>
        <v/>
      </c>
      <c r="QMK13" s="146" t="str">
        <f>IF('Summary Clear'!QND2=0,"",'Summary Clear'!QND2)</f>
        <v/>
      </c>
      <c r="QML13" s="146" t="str">
        <f>IF('Summary Clear'!QNE2=0,"",'Summary Clear'!QNE2)</f>
        <v/>
      </c>
      <c r="QMM13" s="146" t="str">
        <f>IF('Summary Clear'!QNF2=0,"",'Summary Clear'!QNF2)</f>
        <v/>
      </c>
      <c r="QMN13" s="146" t="str">
        <f>IF('Summary Clear'!QNG2=0,"",'Summary Clear'!QNG2)</f>
        <v/>
      </c>
      <c r="QMO13" s="146" t="str">
        <f>IF('Summary Clear'!QNH2=0,"",'Summary Clear'!QNH2)</f>
        <v/>
      </c>
      <c r="QMP13" s="146" t="str">
        <f>IF('Summary Clear'!QNI2=0,"",'Summary Clear'!QNI2)</f>
        <v/>
      </c>
      <c r="QMQ13" s="146" t="str">
        <f>IF('Summary Clear'!QNJ2=0,"",'Summary Clear'!QNJ2)</f>
        <v/>
      </c>
      <c r="QMR13" s="146" t="str">
        <f>IF('Summary Clear'!QNK2=0,"",'Summary Clear'!QNK2)</f>
        <v/>
      </c>
      <c r="QMS13" s="146" t="str">
        <f>IF('Summary Clear'!QNL2=0,"",'Summary Clear'!QNL2)</f>
        <v/>
      </c>
      <c r="QMT13" s="146" t="str">
        <f>IF('Summary Clear'!QNM2=0,"",'Summary Clear'!QNM2)</f>
        <v/>
      </c>
      <c r="QMU13" s="146" t="str">
        <f>IF('Summary Clear'!QNN2=0,"",'Summary Clear'!QNN2)</f>
        <v/>
      </c>
      <c r="QMV13" s="146" t="str">
        <f>IF('Summary Clear'!QNO2=0,"",'Summary Clear'!QNO2)</f>
        <v/>
      </c>
      <c r="QMW13" s="146" t="str">
        <f>IF('Summary Clear'!QNP2=0,"",'Summary Clear'!QNP2)</f>
        <v/>
      </c>
      <c r="QMX13" s="146" t="str">
        <f>IF('Summary Clear'!QNQ2=0,"",'Summary Clear'!QNQ2)</f>
        <v/>
      </c>
      <c r="QMY13" s="146" t="str">
        <f>IF('Summary Clear'!QNR2=0,"",'Summary Clear'!QNR2)</f>
        <v/>
      </c>
      <c r="QMZ13" s="146" t="str">
        <f>IF('Summary Clear'!QNS2=0,"",'Summary Clear'!QNS2)</f>
        <v/>
      </c>
      <c r="QNA13" s="146" t="str">
        <f>IF('Summary Clear'!QNT2=0,"",'Summary Clear'!QNT2)</f>
        <v/>
      </c>
      <c r="QNB13" s="146" t="str">
        <f>IF('Summary Clear'!QNU2=0,"",'Summary Clear'!QNU2)</f>
        <v/>
      </c>
      <c r="QNC13" s="146" t="str">
        <f>IF('Summary Clear'!QNV2=0,"",'Summary Clear'!QNV2)</f>
        <v/>
      </c>
      <c r="QND13" s="146" t="str">
        <f>IF('Summary Clear'!QNW2=0,"",'Summary Clear'!QNW2)</f>
        <v/>
      </c>
      <c r="QNE13" s="146" t="str">
        <f>IF('Summary Clear'!QNX2=0,"",'Summary Clear'!QNX2)</f>
        <v/>
      </c>
      <c r="QNF13" s="146" t="str">
        <f>IF('Summary Clear'!QNY2=0,"",'Summary Clear'!QNY2)</f>
        <v/>
      </c>
      <c r="QNG13" s="146" t="str">
        <f>IF('Summary Clear'!QNZ2=0,"",'Summary Clear'!QNZ2)</f>
        <v/>
      </c>
      <c r="QNH13" s="146" t="str">
        <f>IF('Summary Clear'!QOA2=0,"",'Summary Clear'!QOA2)</f>
        <v/>
      </c>
      <c r="QNI13" s="146" t="str">
        <f>IF('Summary Clear'!QOB2=0,"",'Summary Clear'!QOB2)</f>
        <v/>
      </c>
      <c r="QNJ13" s="146" t="str">
        <f>IF('Summary Clear'!QOC2=0,"",'Summary Clear'!QOC2)</f>
        <v/>
      </c>
      <c r="QNK13" s="146" t="str">
        <f>IF('Summary Clear'!QOD2=0,"",'Summary Clear'!QOD2)</f>
        <v/>
      </c>
      <c r="QNL13" s="146" t="str">
        <f>IF('Summary Clear'!QOE2=0,"",'Summary Clear'!QOE2)</f>
        <v/>
      </c>
      <c r="QNM13" s="146" t="str">
        <f>IF('Summary Clear'!QOF2=0,"",'Summary Clear'!QOF2)</f>
        <v/>
      </c>
      <c r="QNN13" s="146" t="str">
        <f>IF('Summary Clear'!QOG2=0,"",'Summary Clear'!QOG2)</f>
        <v/>
      </c>
      <c r="QNO13" s="146" t="str">
        <f>IF('Summary Clear'!QOH2=0,"",'Summary Clear'!QOH2)</f>
        <v/>
      </c>
      <c r="QNP13" s="146" t="str">
        <f>IF('Summary Clear'!QOI2=0,"",'Summary Clear'!QOI2)</f>
        <v/>
      </c>
      <c r="QNQ13" s="146" t="str">
        <f>IF('Summary Clear'!QOJ2=0,"",'Summary Clear'!QOJ2)</f>
        <v/>
      </c>
      <c r="QNR13" s="146" t="str">
        <f>IF('Summary Clear'!QOK2=0,"",'Summary Clear'!QOK2)</f>
        <v/>
      </c>
      <c r="QNS13" s="146" t="str">
        <f>IF('Summary Clear'!QOL2=0,"",'Summary Clear'!QOL2)</f>
        <v/>
      </c>
      <c r="QNT13" s="146" t="str">
        <f>IF('Summary Clear'!QOM2=0,"",'Summary Clear'!QOM2)</f>
        <v/>
      </c>
      <c r="QNU13" s="146" t="str">
        <f>IF('Summary Clear'!QON2=0,"",'Summary Clear'!QON2)</f>
        <v/>
      </c>
      <c r="QNV13" s="146" t="str">
        <f>IF('Summary Clear'!QOO2=0,"",'Summary Clear'!QOO2)</f>
        <v/>
      </c>
      <c r="QNW13" s="146" t="str">
        <f>IF('Summary Clear'!QOP2=0,"",'Summary Clear'!QOP2)</f>
        <v/>
      </c>
      <c r="QNX13" s="146" t="str">
        <f>IF('Summary Clear'!QOQ2=0,"",'Summary Clear'!QOQ2)</f>
        <v/>
      </c>
      <c r="QNY13" s="146" t="str">
        <f>IF('Summary Clear'!QOR2=0,"",'Summary Clear'!QOR2)</f>
        <v/>
      </c>
      <c r="QNZ13" s="146" t="str">
        <f>IF('Summary Clear'!QOS2=0,"",'Summary Clear'!QOS2)</f>
        <v/>
      </c>
      <c r="QOA13" s="146" t="str">
        <f>IF('Summary Clear'!QOT2=0,"",'Summary Clear'!QOT2)</f>
        <v/>
      </c>
      <c r="QOB13" s="146" t="str">
        <f>IF('Summary Clear'!QOU2=0,"",'Summary Clear'!QOU2)</f>
        <v/>
      </c>
      <c r="QOC13" s="146" t="str">
        <f>IF('Summary Clear'!QOV2=0,"",'Summary Clear'!QOV2)</f>
        <v/>
      </c>
      <c r="QOD13" s="146" t="str">
        <f>IF('Summary Clear'!QOW2=0,"",'Summary Clear'!QOW2)</f>
        <v/>
      </c>
      <c r="QOE13" s="146" t="str">
        <f>IF('Summary Clear'!QOX2=0,"",'Summary Clear'!QOX2)</f>
        <v/>
      </c>
      <c r="QOF13" s="146" t="str">
        <f>IF('Summary Clear'!QOY2=0,"",'Summary Clear'!QOY2)</f>
        <v/>
      </c>
      <c r="QOG13" s="146" t="str">
        <f>IF('Summary Clear'!QOZ2=0,"",'Summary Clear'!QOZ2)</f>
        <v/>
      </c>
      <c r="QOH13" s="146" t="str">
        <f>IF('Summary Clear'!QPA2=0,"",'Summary Clear'!QPA2)</f>
        <v/>
      </c>
      <c r="QOI13" s="146" t="str">
        <f>IF('Summary Clear'!QPB2=0,"",'Summary Clear'!QPB2)</f>
        <v/>
      </c>
      <c r="QOJ13" s="146" t="str">
        <f>IF('Summary Clear'!QPC2=0,"",'Summary Clear'!QPC2)</f>
        <v/>
      </c>
      <c r="QOK13" s="146" t="str">
        <f>IF('Summary Clear'!QPD2=0,"",'Summary Clear'!QPD2)</f>
        <v/>
      </c>
      <c r="QOL13" s="146" t="str">
        <f>IF('Summary Clear'!QPE2=0,"",'Summary Clear'!QPE2)</f>
        <v/>
      </c>
      <c r="QOM13" s="146" t="str">
        <f>IF('Summary Clear'!QPF2=0,"",'Summary Clear'!QPF2)</f>
        <v/>
      </c>
      <c r="QON13" s="146" t="str">
        <f>IF('Summary Clear'!QPG2=0,"",'Summary Clear'!QPG2)</f>
        <v/>
      </c>
      <c r="QOO13" s="146" t="str">
        <f>IF('Summary Clear'!QPH2=0,"",'Summary Clear'!QPH2)</f>
        <v/>
      </c>
      <c r="QOP13" s="146" t="str">
        <f>IF('Summary Clear'!QPI2=0,"",'Summary Clear'!QPI2)</f>
        <v/>
      </c>
      <c r="QOQ13" s="146" t="str">
        <f>IF('Summary Clear'!QPJ2=0,"",'Summary Clear'!QPJ2)</f>
        <v/>
      </c>
      <c r="QOR13" s="146" t="str">
        <f>IF('Summary Clear'!QPK2=0,"",'Summary Clear'!QPK2)</f>
        <v/>
      </c>
      <c r="QOS13" s="146" t="str">
        <f>IF('Summary Clear'!QPL2=0,"",'Summary Clear'!QPL2)</f>
        <v/>
      </c>
      <c r="QOT13" s="146" t="str">
        <f>IF('Summary Clear'!QPM2=0,"",'Summary Clear'!QPM2)</f>
        <v/>
      </c>
      <c r="QOU13" s="146" t="str">
        <f>IF('Summary Clear'!QPN2=0,"",'Summary Clear'!QPN2)</f>
        <v/>
      </c>
      <c r="QOV13" s="146" t="str">
        <f>IF('Summary Clear'!QPO2=0,"",'Summary Clear'!QPO2)</f>
        <v/>
      </c>
      <c r="QOW13" s="146" t="str">
        <f>IF('Summary Clear'!QPP2=0,"",'Summary Clear'!QPP2)</f>
        <v/>
      </c>
      <c r="QOX13" s="146" t="str">
        <f>IF('Summary Clear'!QPQ2=0,"",'Summary Clear'!QPQ2)</f>
        <v/>
      </c>
      <c r="QOY13" s="146" t="str">
        <f>IF('Summary Clear'!QPR2=0,"",'Summary Clear'!QPR2)</f>
        <v/>
      </c>
      <c r="QOZ13" s="146" t="str">
        <f>IF('Summary Clear'!QPS2=0,"",'Summary Clear'!QPS2)</f>
        <v/>
      </c>
      <c r="QPA13" s="146" t="str">
        <f>IF('Summary Clear'!QPT2=0,"",'Summary Clear'!QPT2)</f>
        <v/>
      </c>
      <c r="QPB13" s="146" t="str">
        <f>IF('Summary Clear'!QPU2=0,"",'Summary Clear'!QPU2)</f>
        <v/>
      </c>
      <c r="QPC13" s="146" t="str">
        <f>IF('Summary Clear'!QPV2=0,"",'Summary Clear'!QPV2)</f>
        <v/>
      </c>
      <c r="QPD13" s="146" t="str">
        <f>IF('Summary Clear'!QPW2=0,"",'Summary Clear'!QPW2)</f>
        <v/>
      </c>
      <c r="QPE13" s="146" t="str">
        <f>IF('Summary Clear'!QPX2=0,"",'Summary Clear'!QPX2)</f>
        <v/>
      </c>
      <c r="QPF13" s="146" t="str">
        <f>IF('Summary Clear'!QPY2=0,"",'Summary Clear'!QPY2)</f>
        <v/>
      </c>
      <c r="QPG13" s="146" t="str">
        <f>IF('Summary Clear'!QPZ2=0,"",'Summary Clear'!QPZ2)</f>
        <v/>
      </c>
      <c r="QPH13" s="146" t="str">
        <f>IF('Summary Clear'!QQA2=0,"",'Summary Clear'!QQA2)</f>
        <v/>
      </c>
      <c r="QPI13" s="146" t="str">
        <f>IF('Summary Clear'!QQB2=0,"",'Summary Clear'!QQB2)</f>
        <v/>
      </c>
      <c r="QPJ13" s="146" t="str">
        <f>IF('Summary Clear'!QQC2=0,"",'Summary Clear'!QQC2)</f>
        <v/>
      </c>
      <c r="QPK13" s="146" t="str">
        <f>IF('Summary Clear'!QQD2=0,"",'Summary Clear'!QQD2)</f>
        <v/>
      </c>
      <c r="QPL13" s="146" t="str">
        <f>IF('Summary Clear'!QQE2=0,"",'Summary Clear'!QQE2)</f>
        <v/>
      </c>
      <c r="QPM13" s="146" t="str">
        <f>IF('Summary Clear'!QQF2=0,"",'Summary Clear'!QQF2)</f>
        <v/>
      </c>
      <c r="QPN13" s="146" t="str">
        <f>IF('Summary Clear'!QQG2=0,"",'Summary Clear'!QQG2)</f>
        <v/>
      </c>
      <c r="QPO13" s="146" t="str">
        <f>IF('Summary Clear'!QQH2=0,"",'Summary Clear'!QQH2)</f>
        <v/>
      </c>
      <c r="QPP13" s="146" t="str">
        <f>IF('Summary Clear'!QQI2=0,"",'Summary Clear'!QQI2)</f>
        <v/>
      </c>
      <c r="QPQ13" s="146" t="str">
        <f>IF('Summary Clear'!QQJ2=0,"",'Summary Clear'!QQJ2)</f>
        <v/>
      </c>
      <c r="QPR13" s="146" t="str">
        <f>IF('Summary Clear'!QQK2=0,"",'Summary Clear'!QQK2)</f>
        <v/>
      </c>
      <c r="QPS13" s="146" t="str">
        <f>IF('Summary Clear'!QQL2=0,"",'Summary Clear'!QQL2)</f>
        <v/>
      </c>
      <c r="QPT13" s="146" t="str">
        <f>IF('Summary Clear'!QQM2=0,"",'Summary Clear'!QQM2)</f>
        <v/>
      </c>
      <c r="QPU13" s="146" t="str">
        <f>IF('Summary Clear'!QQN2=0,"",'Summary Clear'!QQN2)</f>
        <v/>
      </c>
      <c r="QPV13" s="146" t="str">
        <f>IF('Summary Clear'!QQO2=0,"",'Summary Clear'!QQO2)</f>
        <v/>
      </c>
      <c r="QPW13" s="146" t="str">
        <f>IF('Summary Clear'!QQP2=0,"",'Summary Clear'!QQP2)</f>
        <v/>
      </c>
      <c r="QPX13" s="146" t="str">
        <f>IF('Summary Clear'!QQQ2=0,"",'Summary Clear'!QQQ2)</f>
        <v/>
      </c>
      <c r="QPY13" s="146" t="str">
        <f>IF('Summary Clear'!QQR2=0,"",'Summary Clear'!QQR2)</f>
        <v/>
      </c>
      <c r="QPZ13" s="146" t="str">
        <f>IF('Summary Clear'!QQS2=0,"",'Summary Clear'!QQS2)</f>
        <v/>
      </c>
      <c r="QQA13" s="146" t="str">
        <f>IF('Summary Clear'!QQT2=0,"",'Summary Clear'!QQT2)</f>
        <v/>
      </c>
      <c r="QQB13" s="146" t="str">
        <f>IF('Summary Clear'!QQU2=0,"",'Summary Clear'!QQU2)</f>
        <v/>
      </c>
      <c r="QQC13" s="146" t="str">
        <f>IF('Summary Clear'!QQV2=0,"",'Summary Clear'!QQV2)</f>
        <v/>
      </c>
      <c r="QQD13" s="146" t="str">
        <f>IF('Summary Clear'!QQW2=0,"",'Summary Clear'!QQW2)</f>
        <v/>
      </c>
      <c r="QQE13" s="146" t="str">
        <f>IF('Summary Clear'!QQX2=0,"",'Summary Clear'!QQX2)</f>
        <v/>
      </c>
      <c r="QQF13" s="146" t="str">
        <f>IF('Summary Clear'!QQY2=0,"",'Summary Clear'!QQY2)</f>
        <v/>
      </c>
      <c r="QQG13" s="146" t="str">
        <f>IF('Summary Clear'!QQZ2=0,"",'Summary Clear'!QQZ2)</f>
        <v/>
      </c>
      <c r="QQH13" s="146" t="str">
        <f>IF('Summary Clear'!QRA2=0,"",'Summary Clear'!QRA2)</f>
        <v/>
      </c>
      <c r="QQI13" s="146" t="str">
        <f>IF('Summary Clear'!QRB2=0,"",'Summary Clear'!QRB2)</f>
        <v/>
      </c>
      <c r="QQJ13" s="146" t="str">
        <f>IF('Summary Clear'!QRC2=0,"",'Summary Clear'!QRC2)</f>
        <v/>
      </c>
      <c r="QQK13" s="146" t="str">
        <f>IF('Summary Clear'!QRD2=0,"",'Summary Clear'!QRD2)</f>
        <v/>
      </c>
      <c r="QQL13" s="146" t="str">
        <f>IF('Summary Clear'!QRE2=0,"",'Summary Clear'!QRE2)</f>
        <v/>
      </c>
      <c r="QQM13" s="146" t="str">
        <f>IF('Summary Clear'!QRF2=0,"",'Summary Clear'!QRF2)</f>
        <v/>
      </c>
      <c r="QQN13" s="146" t="str">
        <f>IF('Summary Clear'!QRG2=0,"",'Summary Clear'!QRG2)</f>
        <v/>
      </c>
      <c r="QQO13" s="146" t="str">
        <f>IF('Summary Clear'!QRH2=0,"",'Summary Clear'!QRH2)</f>
        <v/>
      </c>
      <c r="QQP13" s="146" t="str">
        <f>IF('Summary Clear'!QRI2=0,"",'Summary Clear'!QRI2)</f>
        <v/>
      </c>
      <c r="QQQ13" s="146" t="str">
        <f>IF('Summary Clear'!QRJ2=0,"",'Summary Clear'!QRJ2)</f>
        <v/>
      </c>
      <c r="QQR13" s="146" t="str">
        <f>IF('Summary Clear'!QRK2=0,"",'Summary Clear'!QRK2)</f>
        <v/>
      </c>
      <c r="QQS13" s="146" t="str">
        <f>IF('Summary Clear'!QRL2=0,"",'Summary Clear'!QRL2)</f>
        <v/>
      </c>
      <c r="QQT13" s="146" t="str">
        <f>IF('Summary Clear'!QRM2=0,"",'Summary Clear'!QRM2)</f>
        <v/>
      </c>
      <c r="QQU13" s="146" t="str">
        <f>IF('Summary Clear'!QRN2=0,"",'Summary Clear'!QRN2)</f>
        <v/>
      </c>
      <c r="QQV13" s="146" t="str">
        <f>IF('Summary Clear'!QRO2=0,"",'Summary Clear'!QRO2)</f>
        <v/>
      </c>
      <c r="QQW13" s="146" t="str">
        <f>IF('Summary Clear'!QRP2=0,"",'Summary Clear'!QRP2)</f>
        <v/>
      </c>
      <c r="QQX13" s="146" t="str">
        <f>IF('Summary Clear'!QRQ2=0,"",'Summary Clear'!QRQ2)</f>
        <v/>
      </c>
      <c r="QQY13" s="146" t="str">
        <f>IF('Summary Clear'!QRR2=0,"",'Summary Clear'!QRR2)</f>
        <v/>
      </c>
      <c r="QQZ13" s="146" t="str">
        <f>IF('Summary Clear'!QRS2=0,"",'Summary Clear'!QRS2)</f>
        <v/>
      </c>
      <c r="QRA13" s="146" t="str">
        <f>IF('Summary Clear'!QRT2=0,"",'Summary Clear'!QRT2)</f>
        <v/>
      </c>
      <c r="QRB13" s="146" t="str">
        <f>IF('Summary Clear'!QRU2=0,"",'Summary Clear'!QRU2)</f>
        <v/>
      </c>
      <c r="QRC13" s="146" t="str">
        <f>IF('Summary Clear'!QRV2=0,"",'Summary Clear'!QRV2)</f>
        <v/>
      </c>
      <c r="QRD13" s="146" t="str">
        <f>IF('Summary Clear'!QRW2=0,"",'Summary Clear'!QRW2)</f>
        <v/>
      </c>
      <c r="QRE13" s="146" t="str">
        <f>IF('Summary Clear'!QRX2=0,"",'Summary Clear'!QRX2)</f>
        <v/>
      </c>
      <c r="QRF13" s="146" t="str">
        <f>IF('Summary Clear'!QRY2=0,"",'Summary Clear'!QRY2)</f>
        <v/>
      </c>
      <c r="QRG13" s="146" t="str">
        <f>IF('Summary Clear'!QRZ2=0,"",'Summary Clear'!QRZ2)</f>
        <v/>
      </c>
      <c r="QRH13" s="146" t="str">
        <f>IF('Summary Clear'!QSA2=0,"",'Summary Clear'!QSA2)</f>
        <v/>
      </c>
      <c r="QRI13" s="146" t="str">
        <f>IF('Summary Clear'!QSB2=0,"",'Summary Clear'!QSB2)</f>
        <v/>
      </c>
      <c r="QRJ13" s="146" t="str">
        <f>IF('Summary Clear'!QSC2=0,"",'Summary Clear'!QSC2)</f>
        <v/>
      </c>
      <c r="QRK13" s="146" t="str">
        <f>IF('Summary Clear'!QSD2=0,"",'Summary Clear'!QSD2)</f>
        <v/>
      </c>
      <c r="QRL13" s="146" t="str">
        <f>IF('Summary Clear'!QSE2=0,"",'Summary Clear'!QSE2)</f>
        <v/>
      </c>
      <c r="QRM13" s="146" t="str">
        <f>IF('Summary Clear'!QSF2=0,"",'Summary Clear'!QSF2)</f>
        <v/>
      </c>
      <c r="QRN13" s="146" t="str">
        <f>IF('Summary Clear'!QSG2=0,"",'Summary Clear'!QSG2)</f>
        <v/>
      </c>
      <c r="QRO13" s="146" t="str">
        <f>IF('Summary Clear'!QSH2=0,"",'Summary Clear'!QSH2)</f>
        <v/>
      </c>
      <c r="QRP13" s="146" t="str">
        <f>IF('Summary Clear'!QSI2=0,"",'Summary Clear'!QSI2)</f>
        <v/>
      </c>
      <c r="QRQ13" s="146" t="str">
        <f>IF('Summary Clear'!QSJ2=0,"",'Summary Clear'!QSJ2)</f>
        <v/>
      </c>
      <c r="QRR13" s="146" t="str">
        <f>IF('Summary Clear'!QSK2=0,"",'Summary Clear'!QSK2)</f>
        <v/>
      </c>
      <c r="QRS13" s="146" t="str">
        <f>IF('Summary Clear'!QSL2=0,"",'Summary Clear'!QSL2)</f>
        <v/>
      </c>
      <c r="QRT13" s="146" t="str">
        <f>IF('Summary Clear'!QSM2=0,"",'Summary Clear'!QSM2)</f>
        <v/>
      </c>
      <c r="QRU13" s="146" t="str">
        <f>IF('Summary Clear'!QSN2=0,"",'Summary Clear'!QSN2)</f>
        <v/>
      </c>
      <c r="QRV13" s="146" t="str">
        <f>IF('Summary Clear'!QSO2=0,"",'Summary Clear'!QSO2)</f>
        <v/>
      </c>
      <c r="QRW13" s="146" t="str">
        <f>IF('Summary Clear'!QSP2=0,"",'Summary Clear'!QSP2)</f>
        <v/>
      </c>
      <c r="QRX13" s="146" t="str">
        <f>IF('Summary Clear'!QSQ2=0,"",'Summary Clear'!QSQ2)</f>
        <v/>
      </c>
      <c r="QRY13" s="146" t="str">
        <f>IF('Summary Clear'!QSR2=0,"",'Summary Clear'!QSR2)</f>
        <v/>
      </c>
      <c r="QRZ13" s="146" t="str">
        <f>IF('Summary Clear'!QSS2=0,"",'Summary Clear'!QSS2)</f>
        <v/>
      </c>
      <c r="QSA13" s="146" t="str">
        <f>IF('Summary Clear'!QST2=0,"",'Summary Clear'!QST2)</f>
        <v/>
      </c>
      <c r="QSB13" s="146" t="str">
        <f>IF('Summary Clear'!QSU2=0,"",'Summary Clear'!QSU2)</f>
        <v/>
      </c>
      <c r="QSC13" s="146" t="str">
        <f>IF('Summary Clear'!QSV2=0,"",'Summary Clear'!QSV2)</f>
        <v/>
      </c>
      <c r="QSD13" s="146" t="str">
        <f>IF('Summary Clear'!QSW2=0,"",'Summary Clear'!QSW2)</f>
        <v/>
      </c>
      <c r="QSE13" s="146" t="str">
        <f>IF('Summary Clear'!QSX2=0,"",'Summary Clear'!QSX2)</f>
        <v/>
      </c>
      <c r="QSF13" s="146" t="str">
        <f>IF('Summary Clear'!QSY2=0,"",'Summary Clear'!QSY2)</f>
        <v/>
      </c>
      <c r="QSG13" s="146" t="str">
        <f>IF('Summary Clear'!QSZ2=0,"",'Summary Clear'!QSZ2)</f>
        <v/>
      </c>
      <c r="QSH13" s="146" t="str">
        <f>IF('Summary Clear'!QTA2=0,"",'Summary Clear'!QTA2)</f>
        <v/>
      </c>
      <c r="QSI13" s="146" t="str">
        <f>IF('Summary Clear'!QTB2=0,"",'Summary Clear'!QTB2)</f>
        <v/>
      </c>
      <c r="QSJ13" s="146" t="str">
        <f>IF('Summary Clear'!QTC2=0,"",'Summary Clear'!QTC2)</f>
        <v/>
      </c>
      <c r="QSK13" s="146" t="str">
        <f>IF('Summary Clear'!QTD2=0,"",'Summary Clear'!QTD2)</f>
        <v/>
      </c>
      <c r="QSL13" s="146" t="str">
        <f>IF('Summary Clear'!QTE2=0,"",'Summary Clear'!QTE2)</f>
        <v/>
      </c>
      <c r="QSM13" s="146" t="str">
        <f>IF('Summary Clear'!QTF2=0,"",'Summary Clear'!QTF2)</f>
        <v/>
      </c>
      <c r="QSN13" s="146" t="str">
        <f>IF('Summary Clear'!QTG2=0,"",'Summary Clear'!QTG2)</f>
        <v/>
      </c>
      <c r="QSO13" s="146" t="str">
        <f>IF('Summary Clear'!QTH2=0,"",'Summary Clear'!QTH2)</f>
        <v/>
      </c>
      <c r="QSP13" s="146" t="str">
        <f>IF('Summary Clear'!QTI2=0,"",'Summary Clear'!QTI2)</f>
        <v/>
      </c>
      <c r="QSQ13" s="146" t="str">
        <f>IF('Summary Clear'!QTJ2=0,"",'Summary Clear'!QTJ2)</f>
        <v/>
      </c>
      <c r="QSR13" s="146" t="str">
        <f>IF('Summary Clear'!QTK2=0,"",'Summary Clear'!QTK2)</f>
        <v/>
      </c>
      <c r="QSS13" s="146" t="str">
        <f>IF('Summary Clear'!QTL2=0,"",'Summary Clear'!QTL2)</f>
        <v/>
      </c>
      <c r="QST13" s="146" t="str">
        <f>IF('Summary Clear'!QTM2=0,"",'Summary Clear'!QTM2)</f>
        <v/>
      </c>
      <c r="QSU13" s="146" t="str">
        <f>IF('Summary Clear'!QTN2=0,"",'Summary Clear'!QTN2)</f>
        <v/>
      </c>
      <c r="QSV13" s="146" t="str">
        <f>IF('Summary Clear'!QTO2=0,"",'Summary Clear'!QTO2)</f>
        <v/>
      </c>
      <c r="QSW13" s="146" t="str">
        <f>IF('Summary Clear'!QTP2=0,"",'Summary Clear'!QTP2)</f>
        <v/>
      </c>
      <c r="QSX13" s="146" t="str">
        <f>IF('Summary Clear'!QTQ2=0,"",'Summary Clear'!QTQ2)</f>
        <v/>
      </c>
      <c r="QSY13" s="146" t="str">
        <f>IF('Summary Clear'!QTR2=0,"",'Summary Clear'!QTR2)</f>
        <v/>
      </c>
      <c r="QSZ13" s="146" t="str">
        <f>IF('Summary Clear'!QTS2=0,"",'Summary Clear'!QTS2)</f>
        <v/>
      </c>
      <c r="QTA13" s="146" t="str">
        <f>IF('Summary Clear'!QTT2=0,"",'Summary Clear'!QTT2)</f>
        <v/>
      </c>
      <c r="QTB13" s="146" t="str">
        <f>IF('Summary Clear'!QTU2=0,"",'Summary Clear'!QTU2)</f>
        <v/>
      </c>
      <c r="QTC13" s="146" t="str">
        <f>IF('Summary Clear'!QTV2=0,"",'Summary Clear'!QTV2)</f>
        <v/>
      </c>
      <c r="QTD13" s="146" t="str">
        <f>IF('Summary Clear'!QTW2=0,"",'Summary Clear'!QTW2)</f>
        <v/>
      </c>
      <c r="QTE13" s="146" t="str">
        <f>IF('Summary Clear'!QTX2=0,"",'Summary Clear'!QTX2)</f>
        <v/>
      </c>
      <c r="QTF13" s="146" t="str">
        <f>IF('Summary Clear'!QTY2=0,"",'Summary Clear'!QTY2)</f>
        <v/>
      </c>
      <c r="QTG13" s="146" t="str">
        <f>IF('Summary Clear'!QTZ2=0,"",'Summary Clear'!QTZ2)</f>
        <v/>
      </c>
      <c r="QTH13" s="146" t="str">
        <f>IF('Summary Clear'!QUA2=0,"",'Summary Clear'!QUA2)</f>
        <v/>
      </c>
      <c r="QTI13" s="146" t="str">
        <f>IF('Summary Clear'!QUB2=0,"",'Summary Clear'!QUB2)</f>
        <v/>
      </c>
      <c r="QTJ13" s="146" t="str">
        <f>IF('Summary Clear'!QUC2=0,"",'Summary Clear'!QUC2)</f>
        <v/>
      </c>
      <c r="QTK13" s="146" t="str">
        <f>IF('Summary Clear'!QUD2=0,"",'Summary Clear'!QUD2)</f>
        <v/>
      </c>
      <c r="QTL13" s="146" t="str">
        <f>IF('Summary Clear'!QUE2=0,"",'Summary Clear'!QUE2)</f>
        <v/>
      </c>
      <c r="QTM13" s="146" t="str">
        <f>IF('Summary Clear'!QUF2=0,"",'Summary Clear'!QUF2)</f>
        <v/>
      </c>
      <c r="QTN13" s="146" t="str">
        <f>IF('Summary Clear'!QUG2=0,"",'Summary Clear'!QUG2)</f>
        <v/>
      </c>
      <c r="QTO13" s="146" t="str">
        <f>IF('Summary Clear'!QUH2=0,"",'Summary Clear'!QUH2)</f>
        <v/>
      </c>
      <c r="QTP13" s="146" t="str">
        <f>IF('Summary Clear'!QUI2=0,"",'Summary Clear'!QUI2)</f>
        <v/>
      </c>
      <c r="QTQ13" s="146" t="str">
        <f>IF('Summary Clear'!QUJ2=0,"",'Summary Clear'!QUJ2)</f>
        <v/>
      </c>
      <c r="QTR13" s="146" t="str">
        <f>IF('Summary Clear'!QUK2=0,"",'Summary Clear'!QUK2)</f>
        <v/>
      </c>
      <c r="QTS13" s="146" t="str">
        <f>IF('Summary Clear'!QUL2=0,"",'Summary Clear'!QUL2)</f>
        <v/>
      </c>
      <c r="QTT13" s="146" t="str">
        <f>IF('Summary Clear'!QUM2=0,"",'Summary Clear'!QUM2)</f>
        <v/>
      </c>
      <c r="QTU13" s="146" t="str">
        <f>IF('Summary Clear'!QUN2=0,"",'Summary Clear'!QUN2)</f>
        <v/>
      </c>
      <c r="QTV13" s="146" t="str">
        <f>IF('Summary Clear'!QUO2=0,"",'Summary Clear'!QUO2)</f>
        <v/>
      </c>
      <c r="QTW13" s="146" t="str">
        <f>IF('Summary Clear'!QUP2=0,"",'Summary Clear'!QUP2)</f>
        <v/>
      </c>
      <c r="QTX13" s="146" t="str">
        <f>IF('Summary Clear'!QUQ2=0,"",'Summary Clear'!QUQ2)</f>
        <v/>
      </c>
      <c r="QTY13" s="146" t="str">
        <f>IF('Summary Clear'!QUR2=0,"",'Summary Clear'!QUR2)</f>
        <v/>
      </c>
      <c r="QTZ13" s="146" t="str">
        <f>IF('Summary Clear'!QUS2=0,"",'Summary Clear'!QUS2)</f>
        <v/>
      </c>
      <c r="QUA13" s="146" t="str">
        <f>IF('Summary Clear'!QUT2=0,"",'Summary Clear'!QUT2)</f>
        <v/>
      </c>
      <c r="QUB13" s="146" t="str">
        <f>IF('Summary Clear'!QUU2=0,"",'Summary Clear'!QUU2)</f>
        <v/>
      </c>
      <c r="QUC13" s="146" t="str">
        <f>IF('Summary Clear'!QUV2=0,"",'Summary Clear'!QUV2)</f>
        <v/>
      </c>
      <c r="QUD13" s="146" t="str">
        <f>IF('Summary Clear'!QUW2=0,"",'Summary Clear'!QUW2)</f>
        <v/>
      </c>
      <c r="QUE13" s="146" t="str">
        <f>IF('Summary Clear'!QUX2=0,"",'Summary Clear'!QUX2)</f>
        <v/>
      </c>
      <c r="QUF13" s="146" t="str">
        <f>IF('Summary Clear'!QUY2=0,"",'Summary Clear'!QUY2)</f>
        <v/>
      </c>
      <c r="QUG13" s="146" t="str">
        <f>IF('Summary Clear'!QUZ2=0,"",'Summary Clear'!QUZ2)</f>
        <v/>
      </c>
      <c r="QUH13" s="146" t="str">
        <f>IF('Summary Clear'!QVA2=0,"",'Summary Clear'!QVA2)</f>
        <v/>
      </c>
      <c r="QUI13" s="146" t="str">
        <f>IF('Summary Clear'!QVB2=0,"",'Summary Clear'!QVB2)</f>
        <v/>
      </c>
      <c r="QUJ13" s="146" t="str">
        <f>IF('Summary Clear'!QVC2=0,"",'Summary Clear'!QVC2)</f>
        <v/>
      </c>
      <c r="QUK13" s="146" t="str">
        <f>IF('Summary Clear'!QVD2=0,"",'Summary Clear'!QVD2)</f>
        <v/>
      </c>
      <c r="QUL13" s="146" t="str">
        <f>IF('Summary Clear'!QVE2=0,"",'Summary Clear'!QVE2)</f>
        <v/>
      </c>
      <c r="QUM13" s="146" t="str">
        <f>IF('Summary Clear'!QVF2=0,"",'Summary Clear'!QVF2)</f>
        <v/>
      </c>
      <c r="QUN13" s="146" t="str">
        <f>IF('Summary Clear'!QVG2=0,"",'Summary Clear'!QVG2)</f>
        <v/>
      </c>
      <c r="QUO13" s="146" t="str">
        <f>IF('Summary Clear'!QVH2=0,"",'Summary Clear'!QVH2)</f>
        <v/>
      </c>
      <c r="QUP13" s="146" t="str">
        <f>IF('Summary Clear'!QVI2=0,"",'Summary Clear'!QVI2)</f>
        <v/>
      </c>
      <c r="QUQ13" s="146" t="str">
        <f>IF('Summary Clear'!QVJ2=0,"",'Summary Clear'!QVJ2)</f>
        <v/>
      </c>
      <c r="QUR13" s="146" t="str">
        <f>IF('Summary Clear'!QVK2=0,"",'Summary Clear'!QVK2)</f>
        <v/>
      </c>
      <c r="QUS13" s="146" t="str">
        <f>IF('Summary Clear'!QVL2=0,"",'Summary Clear'!QVL2)</f>
        <v/>
      </c>
      <c r="QUT13" s="146" t="str">
        <f>IF('Summary Clear'!QVM2=0,"",'Summary Clear'!QVM2)</f>
        <v/>
      </c>
      <c r="QUU13" s="146" t="str">
        <f>IF('Summary Clear'!QVN2=0,"",'Summary Clear'!QVN2)</f>
        <v/>
      </c>
      <c r="QUV13" s="146" t="str">
        <f>IF('Summary Clear'!QVO2=0,"",'Summary Clear'!QVO2)</f>
        <v/>
      </c>
      <c r="QUW13" s="146" t="str">
        <f>IF('Summary Clear'!QVP2=0,"",'Summary Clear'!QVP2)</f>
        <v/>
      </c>
      <c r="QUX13" s="146" t="str">
        <f>IF('Summary Clear'!QVQ2=0,"",'Summary Clear'!QVQ2)</f>
        <v/>
      </c>
      <c r="QUY13" s="146" t="str">
        <f>IF('Summary Clear'!QVR2=0,"",'Summary Clear'!QVR2)</f>
        <v/>
      </c>
      <c r="QUZ13" s="146" t="str">
        <f>IF('Summary Clear'!QVS2=0,"",'Summary Clear'!QVS2)</f>
        <v/>
      </c>
      <c r="QVA13" s="146" t="str">
        <f>IF('Summary Clear'!QVT2=0,"",'Summary Clear'!QVT2)</f>
        <v/>
      </c>
      <c r="QVB13" s="146" t="str">
        <f>IF('Summary Clear'!QVU2=0,"",'Summary Clear'!QVU2)</f>
        <v/>
      </c>
      <c r="QVC13" s="146" t="str">
        <f>IF('Summary Clear'!QVV2=0,"",'Summary Clear'!QVV2)</f>
        <v/>
      </c>
      <c r="QVD13" s="146" t="str">
        <f>IF('Summary Clear'!QVW2=0,"",'Summary Clear'!QVW2)</f>
        <v/>
      </c>
      <c r="QVE13" s="146" t="str">
        <f>IF('Summary Clear'!QVX2=0,"",'Summary Clear'!QVX2)</f>
        <v/>
      </c>
      <c r="QVF13" s="146" t="str">
        <f>IF('Summary Clear'!QVY2=0,"",'Summary Clear'!QVY2)</f>
        <v/>
      </c>
      <c r="QVG13" s="146" t="str">
        <f>IF('Summary Clear'!QVZ2=0,"",'Summary Clear'!QVZ2)</f>
        <v/>
      </c>
      <c r="QVH13" s="146" t="str">
        <f>IF('Summary Clear'!QWA2=0,"",'Summary Clear'!QWA2)</f>
        <v/>
      </c>
      <c r="QVI13" s="146" t="str">
        <f>IF('Summary Clear'!QWB2=0,"",'Summary Clear'!QWB2)</f>
        <v/>
      </c>
      <c r="QVJ13" s="146" t="str">
        <f>IF('Summary Clear'!QWC2=0,"",'Summary Clear'!QWC2)</f>
        <v/>
      </c>
      <c r="QVK13" s="146" t="str">
        <f>IF('Summary Clear'!QWD2=0,"",'Summary Clear'!QWD2)</f>
        <v/>
      </c>
      <c r="QVL13" s="146" t="str">
        <f>IF('Summary Clear'!QWE2=0,"",'Summary Clear'!QWE2)</f>
        <v/>
      </c>
      <c r="QVM13" s="146" t="str">
        <f>IF('Summary Clear'!QWF2=0,"",'Summary Clear'!QWF2)</f>
        <v/>
      </c>
      <c r="QVN13" s="146" t="str">
        <f>IF('Summary Clear'!QWG2=0,"",'Summary Clear'!QWG2)</f>
        <v/>
      </c>
      <c r="QVO13" s="146" t="str">
        <f>IF('Summary Clear'!QWH2=0,"",'Summary Clear'!QWH2)</f>
        <v/>
      </c>
      <c r="QVP13" s="146" t="str">
        <f>IF('Summary Clear'!QWI2=0,"",'Summary Clear'!QWI2)</f>
        <v/>
      </c>
      <c r="QVQ13" s="146" t="str">
        <f>IF('Summary Clear'!QWJ2=0,"",'Summary Clear'!QWJ2)</f>
        <v/>
      </c>
      <c r="QVR13" s="146" t="str">
        <f>IF('Summary Clear'!QWK2=0,"",'Summary Clear'!QWK2)</f>
        <v/>
      </c>
      <c r="QVS13" s="146" t="str">
        <f>IF('Summary Clear'!QWL2=0,"",'Summary Clear'!QWL2)</f>
        <v/>
      </c>
      <c r="QVT13" s="146" t="str">
        <f>IF('Summary Clear'!QWM2=0,"",'Summary Clear'!QWM2)</f>
        <v/>
      </c>
      <c r="QVU13" s="146" t="str">
        <f>IF('Summary Clear'!QWN2=0,"",'Summary Clear'!QWN2)</f>
        <v/>
      </c>
      <c r="QVV13" s="146" t="str">
        <f>IF('Summary Clear'!QWO2=0,"",'Summary Clear'!QWO2)</f>
        <v/>
      </c>
      <c r="QVW13" s="146" t="str">
        <f>IF('Summary Clear'!QWP2=0,"",'Summary Clear'!QWP2)</f>
        <v/>
      </c>
      <c r="QVX13" s="146" t="str">
        <f>IF('Summary Clear'!QWQ2=0,"",'Summary Clear'!QWQ2)</f>
        <v/>
      </c>
      <c r="QVY13" s="146" t="str">
        <f>IF('Summary Clear'!QWR2=0,"",'Summary Clear'!QWR2)</f>
        <v/>
      </c>
      <c r="QVZ13" s="146" t="str">
        <f>IF('Summary Clear'!QWS2=0,"",'Summary Clear'!QWS2)</f>
        <v/>
      </c>
      <c r="QWA13" s="146" t="str">
        <f>IF('Summary Clear'!QWT2=0,"",'Summary Clear'!QWT2)</f>
        <v/>
      </c>
      <c r="QWB13" s="146" t="str">
        <f>IF('Summary Clear'!QWU2=0,"",'Summary Clear'!QWU2)</f>
        <v/>
      </c>
      <c r="QWC13" s="146" t="str">
        <f>IF('Summary Clear'!QWV2=0,"",'Summary Clear'!QWV2)</f>
        <v/>
      </c>
      <c r="QWD13" s="146" t="str">
        <f>IF('Summary Clear'!QWW2=0,"",'Summary Clear'!QWW2)</f>
        <v/>
      </c>
      <c r="QWE13" s="146" t="str">
        <f>IF('Summary Clear'!QWX2=0,"",'Summary Clear'!QWX2)</f>
        <v/>
      </c>
      <c r="QWF13" s="146" t="str">
        <f>IF('Summary Clear'!QWY2=0,"",'Summary Clear'!QWY2)</f>
        <v/>
      </c>
      <c r="QWG13" s="146" t="str">
        <f>IF('Summary Clear'!QWZ2=0,"",'Summary Clear'!QWZ2)</f>
        <v/>
      </c>
      <c r="QWH13" s="146" t="str">
        <f>IF('Summary Clear'!QXA2=0,"",'Summary Clear'!QXA2)</f>
        <v/>
      </c>
      <c r="QWI13" s="146" t="str">
        <f>IF('Summary Clear'!QXB2=0,"",'Summary Clear'!QXB2)</f>
        <v/>
      </c>
      <c r="QWJ13" s="146" t="str">
        <f>IF('Summary Clear'!QXC2=0,"",'Summary Clear'!QXC2)</f>
        <v/>
      </c>
      <c r="QWK13" s="146" t="str">
        <f>IF('Summary Clear'!QXD2=0,"",'Summary Clear'!QXD2)</f>
        <v/>
      </c>
      <c r="QWL13" s="146" t="str">
        <f>IF('Summary Clear'!QXE2=0,"",'Summary Clear'!QXE2)</f>
        <v/>
      </c>
      <c r="QWM13" s="146" t="str">
        <f>IF('Summary Clear'!QXF2=0,"",'Summary Clear'!QXF2)</f>
        <v/>
      </c>
      <c r="QWN13" s="146" t="str">
        <f>IF('Summary Clear'!QXG2=0,"",'Summary Clear'!QXG2)</f>
        <v/>
      </c>
      <c r="QWO13" s="146" t="str">
        <f>IF('Summary Clear'!QXH2=0,"",'Summary Clear'!QXH2)</f>
        <v/>
      </c>
      <c r="QWP13" s="146" t="str">
        <f>IF('Summary Clear'!QXI2=0,"",'Summary Clear'!QXI2)</f>
        <v/>
      </c>
      <c r="QWQ13" s="146" t="str">
        <f>IF('Summary Clear'!QXJ2=0,"",'Summary Clear'!QXJ2)</f>
        <v/>
      </c>
      <c r="QWR13" s="146" t="str">
        <f>IF('Summary Clear'!QXK2=0,"",'Summary Clear'!QXK2)</f>
        <v/>
      </c>
      <c r="QWS13" s="146" t="str">
        <f>IF('Summary Clear'!QXL2=0,"",'Summary Clear'!QXL2)</f>
        <v/>
      </c>
      <c r="QWT13" s="146" t="str">
        <f>IF('Summary Clear'!QXM2=0,"",'Summary Clear'!QXM2)</f>
        <v/>
      </c>
      <c r="QWU13" s="146" t="str">
        <f>IF('Summary Clear'!QXN2=0,"",'Summary Clear'!QXN2)</f>
        <v/>
      </c>
      <c r="QWV13" s="146" t="str">
        <f>IF('Summary Clear'!QXO2=0,"",'Summary Clear'!QXO2)</f>
        <v/>
      </c>
      <c r="QWW13" s="146" t="str">
        <f>IF('Summary Clear'!QXP2=0,"",'Summary Clear'!QXP2)</f>
        <v/>
      </c>
      <c r="QWX13" s="146" t="str">
        <f>IF('Summary Clear'!QXQ2=0,"",'Summary Clear'!QXQ2)</f>
        <v/>
      </c>
      <c r="QWY13" s="146" t="str">
        <f>IF('Summary Clear'!QXR2=0,"",'Summary Clear'!QXR2)</f>
        <v/>
      </c>
      <c r="QWZ13" s="146" t="str">
        <f>IF('Summary Clear'!QXS2=0,"",'Summary Clear'!QXS2)</f>
        <v/>
      </c>
      <c r="QXA13" s="146" t="str">
        <f>IF('Summary Clear'!QXT2=0,"",'Summary Clear'!QXT2)</f>
        <v/>
      </c>
      <c r="QXB13" s="146" t="str">
        <f>IF('Summary Clear'!QXU2=0,"",'Summary Clear'!QXU2)</f>
        <v/>
      </c>
      <c r="QXC13" s="146" t="str">
        <f>IF('Summary Clear'!QXV2=0,"",'Summary Clear'!QXV2)</f>
        <v/>
      </c>
      <c r="QXD13" s="146" t="str">
        <f>IF('Summary Clear'!QXW2=0,"",'Summary Clear'!QXW2)</f>
        <v/>
      </c>
      <c r="QXE13" s="146" t="str">
        <f>IF('Summary Clear'!QXX2=0,"",'Summary Clear'!QXX2)</f>
        <v/>
      </c>
      <c r="QXF13" s="146" t="str">
        <f>IF('Summary Clear'!QXY2=0,"",'Summary Clear'!QXY2)</f>
        <v/>
      </c>
      <c r="QXG13" s="146" t="str">
        <f>IF('Summary Clear'!QXZ2=0,"",'Summary Clear'!QXZ2)</f>
        <v/>
      </c>
      <c r="QXH13" s="146" t="str">
        <f>IF('Summary Clear'!QYA2=0,"",'Summary Clear'!QYA2)</f>
        <v/>
      </c>
      <c r="QXI13" s="146" t="str">
        <f>IF('Summary Clear'!QYB2=0,"",'Summary Clear'!QYB2)</f>
        <v/>
      </c>
      <c r="QXJ13" s="146" t="str">
        <f>IF('Summary Clear'!QYC2=0,"",'Summary Clear'!QYC2)</f>
        <v/>
      </c>
      <c r="QXK13" s="146" t="str">
        <f>IF('Summary Clear'!QYD2=0,"",'Summary Clear'!QYD2)</f>
        <v/>
      </c>
      <c r="QXL13" s="146" t="str">
        <f>IF('Summary Clear'!QYE2=0,"",'Summary Clear'!QYE2)</f>
        <v/>
      </c>
      <c r="QXM13" s="146" t="str">
        <f>IF('Summary Clear'!QYF2=0,"",'Summary Clear'!QYF2)</f>
        <v/>
      </c>
      <c r="QXN13" s="146" t="str">
        <f>IF('Summary Clear'!QYG2=0,"",'Summary Clear'!QYG2)</f>
        <v/>
      </c>
      <c r="QXO13" s="146" t="str">
        <f>IF('Summary Clear'!QYH2=0,"",'Summary Clear'!QYH2)</f>
        <v/>
      </c>
      <c r="QXP13" s="146" t="str">
        <f>IF('Summary Clear'!QYI2=0,"",'Summary Clear'!QYI2)</f>
        <v/>
      </c>
      <c r="QXQ13" s="146" t="str">
        <f>IF('Summary Clear'!QYJ2=0,"",'Summary Clear'!QYJ2)</f>
        <v/>
      </c>
      <c r="QXR13" s="146" t="str">
        <f>IF('Summary Clear'!QYK2=0,"",'Summary Clear'!QYK2)</f>
        <v/>
      </c>
      <c r="QXS13" s="146" t="str">
        <f>IF('Summary Clear'!QYL2=0,"",'Summary Clear'!QYL2)</f>
        <v/>
      </c>
      <c r="QXT13" s="146" t="str">
        <f>IF('Summary Clear'!QYM2=0,"",'Summary Clear'!QYM2)</f>
        <v/>
      </c>
      <c r="QXU13" s="146" t="str">
        <f>IF('Summary Clear'!QYN2=0,"",'Summary Clear'!QYN2)</f>
        <v/>
      </c>
      <c r="QXV13" s="146" t="str">
        <f>IF('Summary Clear'!QYO2=0,"",'Summary Clear'!QYO2)</f>
        <v/>
      </c>
      <c r="QXW13" s="146" t="str">
        <f>IF('Summary Clear'!QYP2=0,"",'Summary Clear'!QYP2)</f>
        <v/>
      </c>
      <c r="QXX13" s="146" t="str">
        <f>IF('Summary Clear'!QYQ2=0,"",'Summary Clear'!QYQ2)</f>
        <v/>
      </c>
      <c r="QXY13" s="146" t="str">
        <f>IF('Summary Clear'!QYR2=0,"",'Summary Clear'!QYR2)</f>
        <v/>
      </c>
      <c r="QXZ13" s="146" t="str">
        <f>IF('Summary Clear'!QYS2=0,"",'Summary Clear'!QYS2)</f>
        <v/>
      </c>
      <c r="QYA13" s="146" t="str">
        <f>IF('Summary Clear'!QYT2=0,"",'Summary Clear'!QYT2)</f>
        <v/>
      </c>
      <c r="QYB13" s="146" t="str">
        <f>IF('Summary Clear'!QYU2=0,"",'Summary Clear'!QYU2)</f>
        <v/>
      </c>
      <c r="QYC13" s="146" t="str">
        <f>IF('Summary Clear'!QYV2=0,"",'Summary Clear'!QYV2)</f>
        <v/>
      </c>
      <c r="QYD13" s="146" t="str">
        <f>IF('Summary Clear'!QYW2=0,"",'Summary Clear'!QYW2)</f>
        <v/>
      </c>
      <c r="QYE13" s="146" t="str">
        <f>IF('Summary Clear'!QYX2=0,"",'Summary Clear'!QYX2)</f>
        <v/>
      </c>
      <c r="QYF13" s="146" t="str">
        <f>IF('Summary Clear'!QYY2=0,"",'Summary Clear'!QYY2)</f>
        <v/>
      </c>
      <c r="QYG13" s="146" t="str">
        <f>IF('Summary Clear'!QYZ2=0,"",'Summary Clear'!QYZ2)</f>
        <v/>
      </c>
      <c r="QYH13" s="146" t="str">
        <f>IF('Summary Clear'!QZA2=0,"",'Summary Clear'!QZA2)</f>
        <v/>
      </c>
      <c r="QYI13" s="146" t="str">
        <f>IF('Summary Clear'!QZB2=0,"",'Summary Clear'!QZB2)</f>
        <v/>
      </c>
      <c r="QYJ13" s="146" t="str">
        <f>IF('Summary Clear'!QZC2=0,"",'Summary Clear'!QZC2)</f>
        <v/>
      </c>
      <c r="QYK13" s="146" t="str">
        <f>IF('Summary Clear'!QZD2=0,"",'Summary Clear'!QZD2)</f>
        <v/>
      </c>
      <c r="QYL13" s="146" t="str">
        <f>IF('Summary Clear'!QZE2=0,"",'Summary Clear'!QZE2)</f>
        <v/>
      </c>
      <c r="QYM13" s="146" t="str">
        <f>IF('Summary Clear'!QZF2=0,"",'Summary Clear'!QZF2)</f>
        <v/>
      </c>
      <c r="QYN13" s="146" t="str">
        <f>IF('Summary Clear'!QZG2=0,"",'Summary Clear'!QZG2)</f>
        <v/>
      </c>
      <c r="QYO13" s="146" t="str">
        <f>IF('Summary Clear'!QZH2=0,"",'Summary Clear'!QZH2)</f>
        <v/>
      </c>
      <c r="QYP13" s="146" t="str">
        <f>IF('Summary Clear'!QZI2=0,"",'Summary Clear'!QZI2)</f>
        <v/>
      </c>
      <c r="QYQ13" s="146" t="str">
        <f>IF('Summary Clear'!QZJ2=0,"",'Summary Clear'!QZJ2)</f>
        <v/>
      </c>
      <c r="QYR13" s="146" t="str">
        <f>IF('Summary Clear'!QZK2=0,"",'Summary Clear'!QZK2)</f>
        <v/>
      </c>
      <c r="QYS13" s="146" t="str">
        <f>IF('Summary Clear'!QZL2=0,"",'Summary Clear'!QZL2)</f>
        <v/>
      </c>
      <c r="QYT13" s="146" t="str">
        <f>IF('Summary Clear'!QZM2=0,"",'Summary Clear'!QZM2)</f>
        <v/>
      </c>
      <c r="QYU13" s="146" t="str">
        <f>IF('Summary Clear'!QZN2=0,"",'Summary Clear'!QZN2)</f>
        <v/>
      </c>
      <c r="QYV13" s="146" t="str">
        <f>IF('Summary Clear'!QZO2=0,"",'Summary Clear'!QZO2)</f>
        <v/>
      </c>
      <c r="QYW13" s="146" t="str">
        <f>IF('Summary Clear'!QZP2=0,"",'Summary Clear'!QZP2)</f>
        <v/>
      </c>
      <c r="QYX13" s="146" t="str">
        <f>IF('Summary Clear'!QZQ2=0,"",'Summary Clear'!QZQ2)</f>
        <v/>
      </c>
      <c r="QYY13" s="146" t="str">
        <f>IF('Summary Clear'!QZR2=0,"",'Summary Clear'!QZR2)</f>
        <v/>
      </c>
      <c r="QYZ13" s="146" t="str">
        <f>IF('Summary Clear'!QZS2=0,"",'Summary Clear'!QZS2)</f>
        <v/>
      </c>
      <c r="QZA13" s="146" t="str">
        <f>IF('Summary Clear'!QZT2=0,"",'Summary Clear'!QZT2)</f>
        <v/>
      </c>
      <c r="QZB13" s="146" t="str">
        <f>IF('Summary Clear'!QZU2=0,"",'Summary Clear'!QZU2)</f>
        <v/>
      </c>
      <c r="QZC13" s="146" t="str">
        <f>IF('Summary Clear'!QZV2=0,"",'Summary Clear'!QZV2)</f>
        <v/>
      </c>
      <c r="QZD13" s="146" t="str">
        <f>IF('Summary Clear'!QZW2=0,"",'Summary Clear'!QZW2)</f>
        <v/>
      </c>
      <c r="QZE13" s="146" t="str">
        <f>IF('Summary Clear'!QZX2=0,"",'Summary Clear'!QZX2)</f>
        <v/>
      </c>
      <c r="QZF13" s="146" t="str">
        <f>IF('Summary Clear'!QZY2=0,"",'Summary Clear'!QZY2)</f>
        <v/>
      </c>
      <c r="QZG13" s="146" t="str">
        <f>IF('Summary Clear'!QZZ2=0,"",'Summary Clear'!QZZ2)</f>
        <v/>
      </c>
      <c r="QZH13" s="146" t="str">
        <f>IF('Summary Clear'!RAA2=0,"",'Summary Clear'!RAA2)</f>
        <v/>
      </c>
      <c r="QZI13" s="146" t="str">
        <f>IF('Summary Clear'!RAB2=0,"",'Summary Clear'!RAB2)</f>
        <v/>
      </c>
      <c r="QZJ13" s="146" t="str">
        <f>IF('Summary Clear'!RAC2=0,"",'Summary Clear'!RAC2)</f>
        <v/>
      </c>
      <c r="QZK13" s="146" t="str">
        <f>IF('Summary Clear'!RAD2=0,"",'Summary Clear'!RAD2)</f>
        <v/>
      </c>
      <c r="QZL13" s="146" t="str">
        <f>IF('Summary Clear'!RAE2=0,"",'Summary Clear'!RAE2)</f>
        <v/>
      </c>
      <c r="QZM13" s="146" t="str">
        <f>IF('Summary Clear'!RAF2=0,"",'Summary Clear'!RAF2)</f>
        <v/>
      </c>
      <c r="QZN13" s="146" t="str">
        <f>IF('Summary Clear'!RAG2=0,"",'Summary Clear'!RAG2)</f>
        <v/>
      </c>
      <c r="QZO13" s="146" t="str">
        <f>IF('Summary Clear'!RAH2=0,"",'Summary Clear'!RAH2)</f>
        <v/>
      </c>
      <c r="QZP13" s="146" t="str">
        <f>IF('Summary Clear'!RAI2=0,"",'Summary Clear'!RAI2)</f>
        <v/>
      </c>
      <c r="QZQ13" s="146" t="str">
        <f>IF('Summary Clear'!RAJ2=0,"",'Summary Clear'!RAJ2)</f>
        <v/>
      </c>
      <c r="QZR13" s="146" t="str">
        <f>IF('Summary Clear'!RAK2=0,"",'Summary Clear'!RAK2)</f>
        <v/>
      </c>
      <c r="QZS13" s="146" t="str">
        <f>IF('Summary Clear'!RAL2=0,"",'Summary Clear'!RAL2)</f>
        <v/>
      </c>
      <c r="QZT13" s="146" t="str">
        <f>IF('Summary Clear'!RAM2=0,"",'Summary Clear'!RAM2)</f>
        <v/>
      </c>
      <c r="QZU13" s="146" t="str">
        <f>IF('Summary Clear'!RAN2=0,"",'Summary Clear'!RAN2)</f>
        <v/>
      </c>
      <c r="QZV13" s="146" t="str">
        <f>IF('Summary Clear'!RAO2=0,"",'Summary Clear'!RAO2)</f>
        <v/>
      </c>
      <c r="QZW13" s="146" t="str">
        <f>IF('Summary Clear'!RAP2=0,"",'Summary Clear'!RAP2)</f>
        <v/>
      </c>
      <c r="QZX13" s="146" t="str">
        <f>IF('Summary Clear'!RAQ2=0,"",'Summary Clear'!RAQ2)</f>
        <v/>
      </c>
      <c r="QZY13" s="146" t="str">
        <f>IF('Summary Clear'!RAR2=0,"",'Summary Clear'!RAR2)</f>
        <v/>
      </c>
      <c r="QZZ13" s="146" t="str">
        <f>IF('Summary Clear'!RAS2=0,"",'Summary Clear'!RAS2)</f>
        <v/>
      </c>
      <c r="RAA13" s="146" t="str">
        <f>IF('Summary Clear'!RAT2=0,"",'Summary Clear'!RAT2)</f>
        <v/>
      </c>
      <c r="RAB13" s="146" t="str">
        <f>IF('Summary Clear'!RAU2=0,"",'Summary Clear'!RAU2)</f>
        <v/>
      </c>
      <c r="RAC13" s="146" t="str">
        <f>IF('Summary Clear'!RAV2=0,"",'Summary Clear'!RAV2)</f>
        <v/>
      </c>
      <c r="RAD13" s="146" t="str">
        <f>IF('Summary Clear'!RAW2=0,"",'Summary Clear'!RAW2)</f>
        <v/>
      </c>
      <c r="RAE13" s="146" t="str">
        <f>IF('Summary Clear'!RAX2=0,"",'Summary Clear'!RAX2)</f>
        <v/>
      </c>
      <c r="RAF13" s="146" t="str">
        <f>IF('Summary Clear'!RAY2=0,"",'Summary Clear'!RAY2)</f>
        <v/>
      </c>
      <c r="RAG13" s="146" t="str">
        <f>IF('Summary Clear'!RAZ2=0,"",'Summary Clear'!RAZ2)</f>
        <v/>
      </c>
      <c r="RAH13" s="146" t="str">
        <f>IF('Summary Clear'!RBA2=0,"",'Summary Clear'!RBA2)</f>
        <v/>
      </c>
      <c r="RAI13" s="146" t="str">
        <f>IF('Summary Clear'!RBB2=0,"",'Summary Clear'!RBB2)</f>
        <v/>
      </c>
      <c r="RAJ13" s="146" t="str">
        <f>IF('Summary Clear'!RBC2=0,"",'Summary Clear'!RBC2)</f>
        <v/>
      </c>
      <c r="RAK13" s="146" t="str">
        <f>IF('Summary Clear'!RBD2=0,"",'Summary Clear'!RBD2)</f>
        <v/>
      </c>
      <c r="RAL13" s="146" t="str">
        <f>IF('Summary Clear'!RBE2=0,"",'Summary Clear'!RBE2)</f>
        <v/>
      </c>
      <c r="RAM13" s="146" t="str">
        <f>IF('Summary Clear'!RBF2=0,"",'Summary Clear'!RBF2)</f>
        <v/>
      </c>
      <c r="RAN13" s="146" t="str">
        <f>IF('Summary Clear'!RBG2=0,"",'Summary Clear'!RBG2)</f>
        <v/>
      </c>
      <c r="RAO13" s="146" t="str">
        <f>IF('Summary Clear'!RBH2=0,"",'Summary Clear'!RBH2)</f>
        <v/>
      </c>
      <c r="RAP13" s="146" t="str">
        <f>IF('Summary Clear'!RBI2=0,"",'Summary Clear'!RBI2)</f>
        <v/>
      </c>
      <c r="RAQ13" s="146" t="str">
        <f>IF('Summary Clear'!RBJ2=0,"",'Summary Clear'!RBJ2)</f>
        <v/>
      </c>
      <c r="RAR13" s="146" t="str">
        <f>IF('Summary Clear'!RBK2=0,"",'Summary Clear'!RBK2)</f>
        <v/>
      </c>
      <c r="RAS13" s="146" t="str">
        <f>IF('Summary Clear'!RBL2=0,"",'Summary Clear'!RBL2)</f>
        <v/>
      </c>
      <c r="RAT13" s="146" t="str">
        <f>IF('Summary Clear'!RBM2=0,"",'Summary Clear'!RBM2)</f>
        <v/>
      </c>
      <c r="RAU13" s="146" t="str">
        <f>IF('Summary Clear'!RBN2=0,"",'Summary Clear'!RBN2)</f>
        <v/>
      </c>
      <c r="RAV13" s="146" t="str">
        <f>IF('Summary Clear'!RBO2=0,"",'Summary Clear'!RBO2)</f>
        <v/>
      </c>
      <c r="RAW13" s="146" t="str">
        <f>IF('Summary Clear'!RBP2=0,"",'Summary Clear'!RBP2)</f>
        <v/>
      </c>
      <c r="RAX13" s="146" t="str">
        <f>IF('Summary Clear'!RBQ2=0,"",'Summary Clear'!RBQ2)</f>
        <v/>
      </c>
      <c r="RAY13" s="146" t="str">
        <f>IF('Summary Clear'!RBR2=0,"",'Summary Clear'!RBR2)</f>
        <v/>
      </c>
      <c r="RAZ13" s="146" t="str">
        <f>IF('Summary Clear'!RBS2=0,"",'Summary Clear'!RBS2)</f>
        <v/>
      </c>
      <c r="RBA13" s="146" t="str">
        <f>IF('Summary Clear'!RBT2=0,"",'Summary Clear'!RBT2)</f>
        <v/>
      </c>
      <c r="RBB13" s="146" t="str">
        <f>IF('Summary Clear'!RBU2=0,"",'Summary Clear'!RBU2)</f>
        <v/>
      </c>
      <c r="RBC13" s="146" t="str">
        <f>IF('Summary Clear'!RBV2=0,"",'Summary Clear'!RBV2)</f>
        <v/>
      </c>
      <c r="RBD13" s="146" t="str">
        <f>IF('Summary Clear'!RBW2=0,"",'Summary Clear'!RBW2)</f>
        <v/>
      </c>
      <c r="RBE13" s="146" t="str">
        <f>IF('Summary Clear'!RBX2=0,"",'Summary Clear'!RBX2)</f>
        <v/>
      </c>
      <c r="RBF13" s="146" t="str">
        <f>IF('Summary Clear'!RBY2=0,"",'Summary Clear'!RBY2)</f>
        <v/>
      </c>
      <c r="RBG13" s="146" t="str">
        <f>IF('Summary Clear'!RBZ2=0,"",'Summary Clear'!RBZ2)</f>
        <v/>
      </c>
      <c r="RBH13" s="146" t="str">
        <f>IF('Summary Clear'!RCA2=0,"",'Summary Clear'!RCA2)</f>
        <v/>
      </c>
      <c r="RBI13" s="146" t="str">
        <f>IF('Summary Clear'!RCB2=0,"",'Summary Clear'!RCB2)</f>
        <v/>
      </c>
      <c r="RBJ13" s="146" t="str">
        <f>IF('Summary Clear'!RCC2=0,"",'Summary Clear'!RCC2)</f>
        <v/>
      </c>
      <c r="RBK13" s="146" t="str">
        <f>IF('Summary Clear'!RCD2=0,"",'Summary Clear'!RCD2)</f>
        <v/>
      </c>
      <c r="RBL13" s="146" t="str">
        <f>IF('Summary Clear'!RCE2=0,"",'Summary Clear'!RCE2)</f>
        <v/>
      </c>
      <c r="RBM13" s="146" t="str">
        <f>IF('Summary Clear'!RCF2=0,"",'Summary Clear'!RCF2)</f>
        <v/>
      </c>
      <c r="RBN13" s="146" t="str">
        <f>IF('Summary Clear'!RCG2=0,"",'Summary Clear'!RCG2)</f>
        <v/>
      </c>
      <c r="RBO13" s="146" t="str">
        <f>IF('Summary Clear'!RCH2=0,"",'Summary Clear'!RCH2)</f>
        <v/>
      </c>
      <c r="RBP13" s="146" t="str">
        <f>IF('Summary Clear'!RCI2=0,"",'Summary Clear'!RCI2)</f>
        <v/>
      </c>
      <c r="RBQ13" s="146" t="str">
        <f>IF('Summary Clear'!RCJ2=0,"",'Summary Clear'!RCJ2)</f>
        <v/>
      </c>
      <c r="RBR13" s="146" t="str">
        <f>IF('Summary Clear'!RCK2=0,"",'Summary Clear'!RCK2)</f>
        <v/>
      </c>
      <c r="RBS13" s="146" t="str">
        <f>IF('Summary Clear'!RCL2=0,"",'Summary Clear'!RCL2)</f>
        <v/>
      </c>
      <c r="RBT13" s="146" t="str">
        <f>IF('Summary Clear'!RCM2=0,"",'Summary Clear'!RCM2)</f>
        <v/>
      </c>
      <c r="RBU13" s="146" t="str">
        <f>IF('Summary Clear'!RCN2=0,"",'Summary Clear'!RCN2)</f>
        <v/>
      </c>
      <c r="RBV13" s="146" t="str">
        <f>IF('Summary Clear'!RCO2=0,"",'Summary Clear'!RCO2)</f>
        <v/>
      </c>
      <c r="RBW13" s="146" t="str">
        <f>IF('Summary Clear'!RCP2=0,"",'Summary Clear'!RCP2)</f>
        <v/>
      </c>
      <c r="RBX13" s="146" t="str">
        <f>IF('Summary Clear'!RCQ2=0,"",'Summary Clear'!RCQ2)</f>
        <v/>
      </c>
      <c r="RBY13" s="146" t="str">
        <f>IF('Summary Clear'!RCR2=0,"",'Summary Clear'!RCR2)</f>
        <v/>
      </c>
      <c r="RBZ13" s="146" t="str">
        <f>IF('Summary Clear'!RCS2=0,"",'Summary Clear'!RCS2)</f>
        <v/>
      </c>
      <c r="RCA13" s="146" t="str">
        <f>IF('Summary Clear'!RCT2=0,"",'Summary Clear'!RCT2)</f>
        <v/>
      </c>
      <c r="RCB13" s="146" t="str">
        <f>IF('Summary Clear'!RCU2=0,"",'Summary Clear'!RCU2)</f>
        <v/>
      </c>
      <c r="RCC13" s="146" t="str">
        <f>IF('Summary Clear'!RCV2=0,"",'Summary Clear'!RCV2)</f>
        <v/>
      </c>
      <c r="RCD13" s="146" t="str">
        <f>IF('Summary Clear'!RCW2=0,"",'Summary Clear'!RCW2)</f>
        <v/>
      </c>
      <c r="RCE13" s="146" t="str">
        <f>IF('Summary Clear'!RCX2=0,"",'Summary Clear'!RCX2)</f>
        <v/>
      </c>
      <c r="RCF13" s="146" t="str">
        <f>IF('Summary Clear'!RCY2=0,"",'Summary Clear'!RCY2)</f>
        <v/>
      </c>
      <c r="RCG13" s="146" t="str">
        <f>IF('Summary Clear'!RCZ2=0,"",'Summary Clear'!RCZ2)</f>
        <v/>
      </c>
      <c r="RCH13" s="146" t="str">
        <f>IF('Summary Clear'!RDA2=0,"",'Summary Clear'!RDA2)</f>
        <v/>
      </c>
      <c r="RCI13" s="146" t="str">
        <f>IF('Summary Clear'!RDB2=0,"",'Summary Clear'!RDB2)</f>
        <v/>
      </c>
      <c r="RCJ13" s="146" t="str">
        <f>IF('Summary Clear'!RDC2=0,"",'Summary Clear'!RDC2)</f>
        <v/>
      </c>
      <c r="RCK13" s="146" t="str">
        <f>IF('Summary Clear'!RDD2=0,"",'Summary Clear'!RDD2)</f>
        <v/>
      </c>
      <c r="RCL13" s="146" t="str">
        <f>IF('Summary Clear'!RDE2=0,"",'Summary Clear'!RDE2)</f>
        <v/>
      </c>
      <c r="RCM13" s="146" t="str">
        <f>IF('Summary Clear'!RDF2=0,"",'Summary Clear'!RDF2)</f>
        <v/>
      </c>
      <c r="RCN13" s="146" t="str">
        <f>IF('Summary Clear'!RDG2=0,"",'Summary Clear'!RDG2)</f>
        <v/>
      </c>
      <c r="RCO13" s="146" t="str">
        <f>IF('Summary Clear'!RDH2=0,"",'Summary Clear'!RDH2)</f>
        <v/>
      </c>
      <c r="RCP13" s="146" t="str">
        <f>IF('Summary Clear'!RDI2=0,"",'Summary Clear'!RDI2)</f>
        <v/>
      </c>
      <c r="RCQ13" s="146" t="str">
        <f>IF('Summary Clear'!RDJ2=0,"",'Summary Clear'!RDJ2)</f>
        <v/>
      </c>
      <c r="RCR13" s="146" t="str">
        <f>IF('Summary Clear'!RDK2=0,"",'Summary Clear'!RDK2)</f>
        <v/>
      </c>
      <c r="RCS13" s="146" t="str">
        <f>IF('Summary Clear'!RDL2=0,"",'Summary Clear'!RDL2)</f>
        <v/>
      </c>
      <c r="RCT13" s="146" t="str">
        <f>IF('Summary Clear'!RDM2=0,"",'Summary Clear'!RDM2)</f>
        <v/>
      </c>
      <c r="RCU13" s="146" t="str">
        <f>IF('Summary Clear'!RDN2=0,"",'Summary Clear'!RDN2)</f>
        <v/>
      </c>
      <c r="RCV13" s="146" t="str">
        <f>IF('Summary Clear'!RDO2=0,"",'Summary Clear'!RDO2)</f>
        <v/>
      </c>
      <c r="RCW13" s="146" t="str">
        <f>IF('Summary Clear'!RDP2=0,"",'Summary Clear'!RDP2)</f>
        <v/>
      </c>
      <c r="RCX13" s="146" t="str">
        <f>IF('Summary Clear'!RDQ2=0,"",'Summary Clear'!RDQ2)</f>
        <v/>
      </c>
      <c r="RCY13" s="146" t="str">
        <f>IF('Summary Clear'!RDR2=0,"",'Summary Clear'!RDR2)</f>
        <v/>
      </c>
      <c r="RCZ13" s="146" t="str">
        <f>IF('Summary Clear'!RDS2=0,"",'Summary Clear'!RDS2)</f>
        <v/>
      </c>
      <c r="RDA13" s="146" t="str">
        <f>IF('Summary Clear'!RDT2=0,"",'Summary Clear'!RDT2)</f>
        <v/>
      </c>
      <c r="RDB13" s="146" t="str">
        <f>IF('Summary Clear'!RDU2=0,"",'Summary Clear'!RDU2)</f>
        <v/>
      </c>
      <c r="RDC13" s="146" t="str">
        <f>IF('Summary Clear'!RDV2=0,"",'Summary Clear'!RDV2)</f>
        <v/>
      </c>
      <c r="RDD13" s="146" t="str">
        <f>IF('Summary Clear'!RDW2=0,"",'Summary Clear'!RDW2)</f>
        <v/>
      </c>
      <c r="RDE13" s="146" t="str">
        <f>IF('Summary Clear'!RDX2=0,"",'Summary Clear'!RDX2)</f>
        <v/>
      </c>
      <c r="RDF13" s="146" t="str">
        <f>IF('Summary Clear'!RDY2=0,"",'Summary Clear'!RDY2)</f>
        <v/>
      </c>
      <c r="RDG13" s="146" t="str">
        <f>IF('Summary Clear'!RDZ2=0,"",'Summary Clear'!RDZ2)</f>
        <v/>
      </c>
      <c r="RDH13" s="146" t="str">
        <f>IF('Summary Clear'!REA2=0,"",'Summary Clear'!REA2)</f>
        <v/>
      </c>
      <c r="RDI13" s="146" t="str">
        <f>IF('Summary Clear'!REB2=0,"",'Summary Clear'!REB2)</f>
        <v/>
      </c>
      <c r="RDJ13" s="146" t="str">
        <f>IF('Summary Clear'!REC2=0,"",'Summary Clear'!REC2)</f>
        <v/>
      </c>
      <c r="RDK13" s="146" t="str">
        <f>IF('Summary Clear'!RED2=0,"",'Summary Clear'!RED2)</f>
        <v/>
      </c>
      <c r="RDL13" s="146" t="str">
        <f>IF('Summary Clear'!REE2=0,"",'Summary Clear'!REE2)</f>
        <v/>
      </c>
      <c r="RDM13" s="146" t="str">
        <f>IF('Summary Clear'!REF2=0,"",'Summary Clear'!REF2)</f>
        <v/>
      </c>
      <c r="RDN13" s="146" t="str">
        <f>IF('Summary Clear'!REG2=0,"",'Summary Clear'!REG2)</f>
        <v/>
      </c>
      <c r="RDO13" s="146" t="str">
        <f>IF('Summary Clear'!REH2=0,"",'Summary Clear'!REH2)</f>
        <v/>
      </c>
      <c r="RDP13" s="146" t="str">
        <f>IF('Summary Clear'!REI2=0,"",'Summary Clear'!REI2)</f>
        <v/>
      </c>
      <c r="RDQ13" s="146" t="str">
        <f>IF('Summary Clear'!REJ2=0,"",'Summary Clear'!REJ2)</f>
        <v/>
      </c>
      <c r="RDR13" s="146" t="str">
        <f>IF('Summary Clear'!REK2=0,"",'Summary Clear'!REK2)</f>
        <v/>
      </c>
      <c r="RDS13" s="146" t="str">
        <f>IF('Summary Clear'!REL2=0,"",'Summary Clear'!REL2)</f>
        <v/>
      </c>
      <c r="RDT13" s="146" t="str">
        <f>IF('Summary Clear'!REM2=0,"",'Summary Clear'!REM2)</f>
        <v/>
      </c>
      <c r="RDU13" s="146" t="str">
        <f>IF('Summary Clear'!REN2=0,"",'Summary Clear'!REN2)</f>
        <v/>
      </c>
      <c r="RDV13" s="146" t="str">
        <f>IF('Summary Clear'!REO2=0,"",'Summary Clear'!REO2)</f>
        <v/>
      </c>
      <c r="RDW13" s="146" t="str">
        <f>IF('Summary Clear'!REP2=0,"",'Summary Clear'!REP2)</f>
        <v/>
      </c>
      <c r="RDX13" s="146" t="str">
        <f>IF('Summary Clear'!REQ2=0,"",'Summary Clear'!REQ2)</f>
        <v/>
      </c>
      <c r="RDY13" s="146" t="str">
        <f>IF('Summary Clear'!RER2=0,"",'Summary Clear'!RER2)</f>
        <v/>
      </c>
      <c r="RDZ13" s="146" t="str">
        <f>IF('Summary Clear'!RES2=0,"",'Summary Clear'!RES2)</f>
        <v/>
      </c>
      <c r="REA13" s="146" t="str">
        <f>IF('Summary Clear'!RET2=0,"",'Summary Clear'!RET2)</f>
        <v/>
      </c>
      <c r="REB13" s="146" t="str">
        <f>IF('Summary Clear'!REU2=0,"",'Summary Clear'!REU2)</f>
        <v/>
      </c>
      <c r="REC13" s="146" t="str">
        <f>IF('Summary Clear'!REV2=0,"",'Summary Clear'!REV2)</f>
        <v/>
      </c>
      <c r="RED13" s="146" t="str">
        <f>IF('Summary Clear'!REW2=0,"",'Summary Clear'!REW2)</f>
        <v/>
      </c>
      <c r="REE13" s="146" t="str">
        <f>IF('Summary Clear'!REX2=0,"",'Summary Clear'!REX2)</f>
        <v/>
      </c>
      <c r="REF13" s="146" t="str">
        <f>IF('Summary Clear'!REY2=0,"",'Summary Clear'!REY2)</f>
        <v/>
      </c>
      <c r="REG13" s="146" t="str">
        <f>IF('Summary Clear'!REZ2=0,"",'Summary Clear'!REZ2)</f>
        <v/>
      </c>
      <c r="REH13" s="146" t="str">
        <f>IF('Summary Clear'!RFA2=0,"",'Summary Clear'!RFA2)</f>
        <v/>
      </c>
      <c r="REI13" s="146" t="str">
        <f>IF('Summary Clear'!RFB2=0,"",'Summary Clear'!RFB2)</f>
        <v/>
      </c>
      <c r="REJ13" s="146" t="str">
        <f>IF('Summary Clear'!RFC2=0,"",'Summary Clear'!RFC2)</f>
        <v/>
      </c>
      <c r="REK13" s="146" t="str">
        <f>IF('Summary Clear'!RFD2=0,"",'Summary Clear'!RFD2)</f>
        <v/>
      </c>
      <c r="REL13" s="146" t="str">
        <f>IF('Summary Clear'!RFE2=0,"",'Summary Clear'!RFE2)</f>
        <v/>
      </c>
      <c r="REM13" s="146" t="str">
        <f>IF('Summary Clear'!RFF2=0,"",'Summary Clear'!RFF2)</f>
        <v/>
      </c>
      <c r="REN13" s="146" t="str">
        <f>IF('Summary Clear'!RFG2=0,"",'Summary Clear'!RFG2)</f>
        <v/>
      </c>
      <c r="REO13" s="146" t="str">
        <f>IF('Summary Clear'!RFH2=0,"",'Summary Clear'!RFH2)</f>
        <v/>
      </c>
      <c r="REP13" s="146" t="str">
        <f>IF('Summary Clear'!RFI2=0,"",'Summary Clear'!RFI2)</f>
        <v/>
      </c>
      <c r="REQ13" s="146" t="str">
        <f>IF('Summary Clear'!RFJ2=0,"",'Summary Clear'!RFJ2)</f>
        <v/>
      </c>
      <c r="RER13" s="146" t="str">
        <f>IF('Summary Clear'!RFK2=0,"",'Summary Clear'!RFK2)</f>
        <v/>
      </c>
      <c r="RES13" s="146" t="str">
        <f>IF('Summary Clear'!RFL2=0,"",'Summary Clear'!RFL2)</f>
        <v/>
      </c>
      <c r="RET13" s="146" t="str">
        <f>IF('Summary Clear'!RFM2=0,"",'Summary Clear'!RFM2)</f>
        <v/>
      </c>
      <c r="REU13" s="146" t="str">
        <f>IF('Summary Clear'!RFN2=0,"",'Summary Clear'!RFN2)</f>
        <v/>
      </c>
      <c r="REV13" s="146" t="str">
        <f>IF('Summary Clear'!RFO2=0,"",'Summary Clear'!RFO2)</f>
        <v/>
      </c>
      <c r="REW13" s="146" t="str">
        <f>IF('Summary Clear'!RFP2=0,"",'Summary Clear'!RFP2)</f>
        <v/>
      </c>
      <c r="REX13" s="146" t="str">
        <f>IF('Summary Clear'!RFQ2=0,"",'Summary Clear'!RFQ2)</f>
        <v/>
      </c>
      <c r="REY13" s="146" t="str">
        <f>IF('Summary Clear'!RFR2=0,"",'Summary Clear'!RFR2)</f>
        <v/>
      </c>
      <c r="REZ13" s="146" t="str">
        <f>IF('Summary Clear'!RFS2=0,"",'Summary Clear'!RFS2)</f>
        <v/>
      </c>
      <c r="RFA13" s="146" t="str">
        <f>IF('Summary Clear'!RFT2=0,"",'Summary Clear'!RFT2)</f>
        <v/>
      </c>
      <c r="RFB13" s="146" t="str">
        <f>IF('Summary Clear'!RFU2=0,"",'Summary Clear'!RFU2)</f>
        <v/>
      </c>
      <c r="RFC13" s="146" t="str">
        <f>IF('Summary Clear'!RFV2=0,"",'Summary Clear'!RFV2)</f>
        <v/>
      </c>
      <c r="RFD13" s="146" t="str">
        <f>IF('Summary Clear'!RFW2=0,"",'Summary Clear'!RFW2)</f>
        <v/>
      </c>
      <c r="RFE13" s="146" t="str">
        <f>IF('Summary Clear'!RFX2=0,"",'Summary Clear'!RFX2)</f>
        <v/>
      </c>
      <c r="RFF13" s="146" t="str">
        <f>IF('Summary Clear'!RFY2=0,"",'Summary Clear'!RFY2)</f>
        <v/>
      </c>
      <c r="RFG13" s="146" t="str">
        <f>IF('Summary Clear'!RFZ2=0,"",'Summary Clear'!RFZ2)</f>
        <v/>
      </c>
      <c r="RFH13" s="146" t="str">
        <f>IF('Summary Clear'!RGA2=0,"",'Summary Clear'!RGA2)</f>
        <v/>
      </c>
      <c r="RFI13" s="146" t="str">
        <f>IF('Summary Clear'!RGB2=0,"",'Summary Clear'!RGB2)</f>
        <v/>
      </c>
      <c r="RFJ13" s="146" t="str">
        <f>IF('Summary Clear'!RGC2=0,"",'Summary Clear'!RGC2)</f>
        <v/>
      </c>
      <c r="RFK13" s="146" t="str">
        <f>IF('Summary Clear'!RGD2=0,"",'Summary Clear'!RGD2)</f>
        <v/>
      </c>
      <c r="RFL13" s="146" t="str">
        <f>IF('Summary Clear'!RGE2=0,"",'Summary Clear'!RGE2)</f>
        <v/>
      </c>
      <c r="RFM13" s="146" t="str">
        <f>IF('Summary Clear'!RGF2=0,"",'Summary Clear'!RGF2)</f>
        <v/>
      </c>
      <c r="RFN13" s="146" t="str">
        <f>IF('Summary Clear'!RGG2=0,"",'Summary Clear'!RGG2)</f>
        <v/>
      </c>
      <c r="RFO13" s="146" t="str">
        <f>IF('Summary Clear'!RGH2=0,"",'Summary Clear'!RGH2)</f>
        <v/>
      </c>
      <c r="RFP13" s="146" t="str">
        <f>IF('Summary Clear'!RGI2=0,"",'Summary Clear'!RGI2)</f>
        <v/>
      </c>
      <c r="RFQ13" s="146" t="str">
        <f>IF('Summary Clear'!RGJ2=0,"",'Summary Clear'!RGJ2)</f>
        <v/>
      </c>
      <c r="RFR13" s="146" t="str">
        <f>IF('Summary Clear'!RGK2=0,"",'Summary Clear'!RGK2)</f>
        <v/>
      </c>
      <c r="RFS13" s="146" t="str">
        <f>IF('Summary Clear'!RGL2=0,"",'Summary Clear'!RGL2)</f>
        <v/>
      </c>
      <c r="RFT13" s="146" t="str">
        <f>IF('Summary Clear'!RGM2=0,"",'Summary Clear'!RGM2)</f>
        <v/>
      </c>
      <c r="RFU13" s="146" t="str">
        <f>IF('Summary Clear'!RGN2=0,"",'Summary Clear'!RGN2)</f>
        <v/>
      </c>
      <c r="RFV13" s="146" t="str">
        <f>IF('Summary Clear'!RGO2=0,"",'Summary Clear'!RGO2)</f>
        <v/>
      </c>
      <c r="RFW13" s="146" t="str">
        <f>IF('Summary Clear'!RGP2=0,"",'Summary Clear'!RGP2)</f>
        <v/>
      </c>
      <c r="RFX13" s="146" t="str">
        <f>IF('Summary Clear'!RGQ2=0,"",'Summary Clear'!RGQ2)</f>
        <v/>
      </c>
      <c r="RFY13" s="146" t="str">
        <f>IF('Summary Clear'!RGR2=0,"",'Summary Clear'!RGR2)</f>
        <v/>
      </c>
      <c r="RFZ13" s="146" t="str">
        <f>IF('Summary Clear'!RGS2=0,"",'Summary Clear'!RGS2)</f>
        <v/>
      </c>
      <c r="RGA13" s="146" t="str">
        <f>IF('Summary Clear'!RGT2=0,"",'Summary Clear'!RGT2)</f>
        <v/>
      </c>
      <c r="RGB13" s="146" t="str">
        <f>IF('Summary Clear'!RGU2=0,"",'Summary Clear'!RGU2)</f>
        <v/>
      </c>
      <c r="RGC13" s="146" t="str">
        <f>IF('Summary Clear'!RGV2=0,"",'Summary Clear'!RGV2)</f>
        <v/>
      </c>
      <c r="RGD13" s="146" t="str">
        <f>IF('Summary Clear'!RGW2=0,"",'Summary Clear'!RGW2)</f>
        <v/>
      </c>
      <c r="RGE13" s="146" t="str">
        <f>IF('Summary Clear'!RGX2=0,"",'Summary Clear'!RGX2)</f>
        <v/>
      </c>
      <c r="RGF13" s="146" t="str">
        <f>IF('Summary Clear'!RGY2=0,"",'Summary Clear'!RGY2)</f>
        <v/>
      </c>
      <c r="RGG13" s="146" t="str">
        <f>IF('Summary Clear'!RGZ2=0,"",'Summary Clear'!RGZ2)</f>
        <v/>
      </c>
      <c r="RGH13" s="146" t="str">
        <f>IF('Summary Clear'!RHA2=0,"",'Summary Clear'!RHA2)</f>
        <v/>
      </c>
      <c r="RGI13" s="146" t="str">
        <f>IF('Summary Clear'!RHB2=0,"",'Summary Clear'!RHB2)</f>
        <v/>
      </c>
      <c r="RGJ13" s="146" t="str">
        <f>IF('Summary Clear'!RHC2=0,"",'Summary Clear'!RHC2)</f>
        <v/>
      </c>
      <c r="RGK13" s="146" t="str">
        <f>IF('Summary Clear'!RHD2=0,"",'Summary Clear'!RHD2)</f>
        <v/>
      </c>
      <c r="RGL13" s="146" t="str">
        <f>IF('Summary Clear'!RHE2=0,"",'Summary Clear'!RHE2)</f>
        <v/>
      </c>
      <c r="RGM13" s="146" t="str">
        <f>IF('Summary Clear'!RHF2=0,"",'Summary Clear'!RHF2)</f>
        <v/>
      </c>
      <c r="RGN13" s="146" t="str">
        <f>IF('Summary Clear'!RHG2=0,"",'Summary Clear'!RHG2)</f>
        <v/>
      </c>
      <c r="RGO13" s="146" t="str">
        <f>IF('Summary Clear'!RHH2=0,"",'Summary Clear'!RHH2)</f>
        <v/>
      </c>
      <c r="RGP13" s="146" t="str">
        <f>IF('Summary Clear'!RHI2=0,"",'Summary Clear'!RHI2)</f>
        <v/>
      </c>
      <c r="RGQ13" s="146" t="str">
        <f>IF('Summary Clear'!RHJ2=0,"",'Summary Clear'!RHJ2)</f>
        <v/>
      </c>
      <c r="RGR13" s="146" t="str">
        <f>IF('Summary Clear'!RHK2=0,"",'Summary Clear'!RHK2)</f>
        <v/>
      </c>
      <c r="RGS13" s="146" t="str">
        <f>IF('Summary Clear'!RHL2=0,"",'Summary Clear'!RHL2)</f>
        <v/>
      </c>
      <c r="RGT13" s="146" t="str">
        <f>IF('Summary Clear'!RHM2=0,"",'Summary Clear'!RHM2)</f>
        <v/>
      </c>
      <c r="RGU13" s="146" t="str">
        <f>IF('Summary Clear'!RHN2=0,"",'Summary Clear'!RHN2)</f>
        <v/>
      </c>
      <c r="RGV13" s="146" t="str">
        <f>IF('Summary Clear'!RHO2=0,"",'Summary Clear'!RHO2)</f>
        <v/>
      </c>
      <c r="RGW13" s="146" t="str">
        <f>IF('Summary Clear'!RHP2=0,"",'Summary Clear'!RHP2)</f>
        <v/>
      </c>
      <c r="RGX13" s="146" t="str">
        <f>IF('Summary Clear'!RHQ2=0,"",'Summary Clear'!RHQ2)</f>
        <v/>
      </c>
      <c r="RGY13" s="146" t="str">
        <f>IF('Summary Clear'!RHR2=0,"",'Summary Clear'!RHR2)</f>
        <v/>
      </c>
      <c r="RGZ13" s="146" t="str">
        <f>IF('Summary Clear'!RHS2=0,"",'Summary Clear'!RHS2)</f>
        <v/>
      </c>
      <c r="RHA13" s="146" t="str">
        <f>IF('Summary Clear'!RHT2=0,"",'Summary Clear'!RHT2)</f>
        <v/>
      </c>
      <c r="RHB13" s="146" t="str">
        <f>IF('Summary Clear'!RHU2=0,"",'Summary Clear'!RHU2)</f>
        <v/>
      </c>
      <c r="RHC13" s="146" t="str">
        <f>IF('Summary Clear'!RHV2=0,"",'Summary Clear'!RHV2)</f>
        <v/>
      </c>
      <c r="RHD13" s="146" t="str">
        <f>IF('Summary Clear'!RHW2=0,"",'Summary Clear'!RHW2)</f>
        <v/>
      </c>
      <c r="RHE13" s="146" t="str">
        <f>IF('Summary Clear'!RHX2=0,"",'Summary Clear'!RHX2)</f>
        <v/>
      </c>
      <c r="RHF13" s="146" t="str">
        <f>IF('Summary Clear'!RHY2=0,"",'Summary Clear'!RHY2)</f>
        <v/>
      </c>
      <c r="RHG13" s="146" t="str">
        <f>IF('Summary Clear'!RHZ2=0,"",'Summary Clear'!RHZ2)</f>
        <v/>
      </c>
      <c r="RHH13" s="146" t="str">
        <f>IF('Summary Clear'!RIA2=0,"",'Summary Clear'!RIA2)</f>
        <v/>
      </c>
      <c r="RHI13" s="146" t="str">
        <f>IF('Summary Clear'!RIB2=0,"",'Summary Clear'!RIB2)</f>
        <v/>
      </c>
      <c r="RHJ13" s="146" t="str">
        <f>IF('Summary Clear'!RIC2=0,"",'Summary Clear'!RIC2)</f>
        <v/>
      </c>
      <c r="RHK13" s="146" t="str">
        <f>IF('Summary Clear'!RID2=0,"",'Summary Clear'!RID2)</f>
        <v/>
      </c>
      <c r="RHL13" s="146" t="str">
        <f>IF('Summary Clear'!RIE2=0,"",'Summary Clear'!RIE2)</f>
        <v/>
      </c>
      <c r="RHM13" s="146" t="str">
        <f>IF('Summary Clear'!RIF2=0,"",'Summary Clear'!RIF2)</f>
        <v/>
      </c>
      <c r="RHN13" s="146" t="str">
        <f>IF('Summary Clear'!RIG2=0,"",'Summary Clear'!RIG2)</f>
        <v/>
      </c>
      <c r="RHO13" s="146" t="str">
        <f>IF('Summary Clear'!RIH2=0,"",'Summary Clear'!RIH2)</f>
        <v/>
      </c>
      <c r="RHP13" s="146" t="str">
        <f>IF('Summary Clear'!RII2=0,"",'Summary Clear'!RII2)</f>
        <v/>
      </c>
      <c r="RHQ13" s="146" t="str">
        <f>IF('Summary Clear'!RIJ2=0,"",'Summary Clear'!RIJ2)</f>
        <v/>
      </c>
      <c r="RHR13" s="146" t="str">
        <f>IF('Summary Clear'!RIK2=0,"",'Summary Clear'!RIK2)</f>
        <v/>
      </c>
      <c r="RHS13" s="146" t="str">
        <f>IF('Summary Clear'!RIL2=0,"",'Summary Clear'!RIL2)</f>
        <v/>
      </c>
      <c r="RHT13" s="146" t="str">
        <f>IF('Summary Clear'!RIM2=0,"",'Summary Clear'!RIM2)</f>
        <v/>
      </c>
      <c r="RHU13" s="146" t="str">
        <f>IF('Summary Clear'!RIN2=0,"",'Summary Clear'!RIN2)</f>
        <v/>
      </c>
      <c r="RHV13" s="146" t="str">
        <f>IF('Summary Clear'!RIO2=0,"",'Summary Clear'!RIO2)</f>
        <v/>
      </c>
      <c r="RHW13" s="146" t="str">
        <f>IF('Summary Clear'!RIP2=0,"",'Summary Clear'!RIP2)</f>
        <v/>
      </c>
      <c r="RHX13" s="146" t="str">
        <f>IF('Summary Clear'!RIQ2=0,"",'Summary Clear'!RIQ2)</f>
        <v/>
      </c>
      <c r="RHY13" s="146" t="str">
        <f>IF('Summary Clear'!RIR2=0,"",'Summary Clear'!RIR2)</f>
        <v/>
      </c>
      <c r="RHZ13" s="146" t="str">
        <f>IF('Summary Clear'!RIS2=0,"",'Summary Clear'!RIS2)</f>
        <v/>
      </c>
      <c r="RIA13" s="146" t="str">
        <f>IF('Summary Clear'!RIT2=0,"",'Summary Clear'!RIT2)</f>
        <v/>
      </c>
      <c r="RIB13" s="146" t="str">
        <f>IF('Summary Clear'!RIU2=0,"",'Summary Clear'!RIU2)</f>
        <v/>
      </c>
      <c r="RIC13" s="146" t="str">
        <f>IF('Summary Clear'!RIV2=0,"",'Summary Clear'!RIV2)</f>
        <v/>
      </c>
      <c r="RID13" s="146" t="str">
        <f>IF('Summary Clear'!RIW2=0,"",'Summary Clear'!RIW2)</f>
        <v/>
      </c>
      <c r="RIE13" s="146" t="str">
        <f>IF('Summary Clear'!RIX2=0,"",'Summary Clear'!RIX2)</f>
        <v/>
      </c>
      <c r="RIF13" s="146" t="str">
        <f>IF('Summary Clear'!RIY2=0,"",'Summary Clear'!RIY2)</f>
        <v/>
      </c>
      <c r="RIG13" s="146" t="str">
        <f>IF('Summary Clear'!RIZ2=0,"",'Summary Clear'!RIZ2)</f>
        <v/>
      </c>
      <c r="RIH13" s="146" t="str">
        <f>IF('Summary Clear'!RJA2=0,"",'Summary Clear'!RJA2)</f>
        <v/>
      </c>
      <c r="RII13" s="146" t="str">
        <f>IF('Summary Clear'!RJB2=0,"",'Summary Clear'!RJB2)</f>
        <v/>
      </c>
      <c r="RIJ13" s="146" t="str">
        <f>IF('Summary Clear'!RJC2=0,"",'Summary Clear'!RJC2)</f>
        <v/>
      </c>
      <c r="RIK13" s="146" t="str">
        <f>IF('Summary Clear'!RJD2=0,"",'Summary Clear'!RJD2)</f>
        <v/>
      </c>
      <c r="RIL13" s="146" t="str">
        <f>IF('Summary Clear'!RJE2=0,"",'Summary Clear'!RJE2)</f>
        <v/>
      </c>
      <c r="RIM13" s="146" t="str">
        <f>IF('Summary Clear'!RJF2=0,"",'Summary Clear'!RJF2)</f>
        <v/>
      </c>
      <c r="RIN13" s="146" t="str">
        <f>IF('Summary Clear'!RJG2=0,"",'Summary Clear'!RJG2)</f>
        <v/>
      </c>
      <c r="RIO13" s="146" t="str">
        <f>IF('Summary Clear'!RJH2=0,"",'Summary Clear'!RJH2)</f>
        <v/>
      </c>
      <c r="RIP13" s="146" t="str">
        <f>IF('Summary Clear'!RJI2=0,"",'Summary Clear'!RJI2)</f>
        <v/>
      </c>
      <c r="RIQ13" s="146" t="str">
        <f>IF('Summary Clear'!RJJ2=0,"",'Summary Clear'!RJJ2)</f>
        <v/>
      </c>
      <c r="RIR13" s="146" t="str">
        <f>IF('Summary Clear'!RJK2=0,"",'Summary Clear'!RJK2)</f>
        <v/>
      </c>
      <c r="RIS13" s="146" t="str">
        <f>IF('Summary Clear'!RJL2=0,"",'Summary Clear'!RJL2)</f>
        <v/>
      </c>
      <c r="RIT13" s="146" t="str">
        <f>IF('Summary Clear'!RJM2=0,"",'Summary Clear'!RJM2)</f>
        <v/>
      </c>
      <c r="RIU13" s="146" t="str">
        <f>IF('Summary Clear'!RJN2=0,"",'Summary Clear'!RJN2)</f>
        <v/>
      </c>
      <c r="RIV13" s="146" t="str">
        <f>IF('Summary Clear'!RJO2=0,"",'Summary Clear'!RJO2)</f>
        <v/>
      </c>
      <c r="RIW13" s="146" t="str">
        <f>IF('Summary Clear'!RJP2=0,"",'Summary Clear'!RJP2)</f>
        <v/>
      </c>
      <c r="RIX13" s="146" t="str">
        <f>IF('Summary Clear'!RJQ2=0,"",'Summary Clear'!RJQ2)</f>
        <v/>
      </c>
      <c r="RIY13" s="146" t="str">
        <f>IF('Summary Clear'!RJR2=0,"",'Summary Clear'!RJR2)</f>
        <v/>
      </c>
      <c r="RIZ13" s="146" t="str">
        <f>IF('Summary Clear'!RJS2=0,"",'Summary Clear'!RJS2)</f>
        <v/>
      </c>
      <c r="RJA13" s="146" t="str">
        <f>IF('Summary Clear'!RJT2=0,"",'Summary Clear'!RJT2)</f>
        <v/>
      </c>
      <c r="RJB13" s="146" t="str">
        <f>IF('Summary Clear'!RJU2=0,"",'Summary Clear'!RJU2)</f>
        <v/>
      </c>
      <c r="RJC13" s="146" t="str">
        <f>IF('Summary Clear'!RJV2=0,"",'Summary Clear'!RJV2)</f>
        <v/>
      </c>
      <c r="RJD13" s="146" t="str">
        <f>IF('Summary Clear'!RJW2=0,"",'Summary Clear'!RJW2)</f>
        <v/>
      </c>
      <c r="RJE13" s="146" t="str">
        <f>IF('Summary Clear'!RJX2=0,"",'Summary Clear'!RJX2)</f>
        <v/>
      </c>
      <c r="RJF13" s="146" t="str">
        <f>IF('Summary Clear'!RJY2=0,"",'Summary Clear'!RJY2)</f>
        <v/>
      </c>
      <c r="RJG13" s="146" t="str">
        <f>IF('Summary Clear'!RJZ2=0,"",'Summary Clear'!RJZ2)</f>
        <v/>
      </c>
      <c r="RJH13" s="146" t="str">
        <f>IF('Summary Clear'!RKA2=0,"",'Summary Clear'!RKA2)</f>
        <v/>
      </c>
      <c r="RJI13" s="146" t="str">
        <f>IF('Summary Clear'!RKB2=0,"",'Summary Clear'!RKB2)</f>
        <v/>
      </c>
      <c r="RJJ13" s="146" t="str">
        <f>IF('Summary Clear'!RKC2=0,"",'Summary Clear'!RKC2)</f>
        <v/>
      </c>
      <c r="RJK13" s="146" t="str">
        <f>IF('Summary Clear'!RKD2=0,"",'Summary Clear'!RKD2)</f>
        <v/>
      </c>
      <c r="RJL13" s="146" t="str">
        <f>IF('Summary Clear'!RKE2=0,"",'Summary Clear'!RKE2)</f>
        <v/>
      </c>
      <c r="RJM13" s="146" t="str">
        <f>IF('Summary Clear'!RKF2=0,"",'Summary Clear'!RKF2)</f>
        <v/>
      </c>
      <c r="RJN13" s="146" t="str">
        <f>IF('Summary Clear'!RKG2=0,"",'Summary Clear'!RKG2)</f>
        <v/>
      </c>
      <c r="RJO13" s="146" t="str">
        <f>IF('Summary Clear'!RKH2=0,"",'Summary Clear'!RKH2)</f>
        <v/>
      </c>
      <c r="RJP13" s="146" t="str">
        <f>IF('Summary Clear'!RKI2=0,"",'Summary Clear'!RKI2)</f>
        <v/>
      </c>
      <c r="RJQ13" s="146" t="str">
        <f>IF('Summary Clear'!RKJ2=0,"",'Summary Clear'!RKJ2)</f>
        <v/>
      </c>
      <c r="RJR13" s="146" t="str">
        <f>IF('Summary Clear'!RKK2=0,"",'Summary Clear'!RKK2)</f>
        <v/>
      </c>
      <c r="RJS13" s="146" t="str">
        <f>IF('Summary Clear'!RKL2=0,"",'Summary Clear'!RKL2)</f>
        <v/>
      </c>
      <c r="RJT13" s="146" t="str">
        <f>IF('Summary Clear'!RKM2=0,"",'Summary Clear'!RKM2)</f>
        <v/>
      </c>
      <c r="RJU13" s="146" t="str">
        <f>IF('Summary Clear'!RKN2=0,"",'Summary Clear'!RKN2)</f>
        <v/>
      </c>
      <c r="RJV13" s="146" t="str">
        <f>IF('Summary Clear'!RKO2=0,"",'Summary Clear'!RKO2)</f>
        <v/>
      </c>
      <c r="RJW13" s="146" t="str">
        <f>IF('Summary Clear'!RKP2=0,"",'Summary Clear'!RKP2)</f>
        <v/>
      </c>
      <c r="RJX13" s="146" t="str">
        <f>IF('Summary Clear'!RKQ2=0,"",'Summary Clear'!RKQ2)</f>
        <v/>
      </c>
      <c r="RJY13" s="146" t="str">
        <f>IF('Summary Clear'!RKR2=0,"",'Summary Clear'!RKR2)</f>
        <v/>
      </c>
      <c r="RJZ13" s="146" t="str">
        <f>IF('Summary Clear'!RKS2=0,"",'Summary Clear'!RKS2)</f>
        <v/>
      </c>
      <c r="RKA13" s="146" t="str">
        <f>IF('Summary Clear'!RKT2=0,"",'Summary Clear'!RKT2)</f>
        <v/>
      </c>
      <c r="RKB13" s="146" t="str">
        <f>IF('Summary Clear'!RKU2=0,"",'Summary Clear'!RKU2)</f>
        <v/>
      </c>
      <c r="RKC13" s="146" t="str">
        <f>IF('Summary Clear'!RKV2=0,"",'Summary Clear'!RKV2)</f>
        <v/>
      </c>
      <c r="RKD13" s="146" t="str">
        <f>IF('Summary Clear'!RKW2=0,"",'Summary Clear'!RKW2)</f>
        <v/>
      </c>
      <c r="RKE13" s="146" t="str">
        <f>IF('Summary Clear'!RKX2=0,"",'Summary Clear'!RKX2)</f>
        <v/>
      </c>
      <c r="RKF13" s="146" t="str">
        <f>IF('Summary Clear'!RKY2=0,"",'Summary Clear'!RKY2)</f>
        <v/>
      </c>
      <c r="RKG13" s="146" t="str">
        <f>IF('Summary Clear'!RKZ2=0,"",'Summary Clear'!RKZ2)</f>
        <v/>
      </c>
      <c r="RKH13" s="146" t="str">
        <f>IF('Summary Clear'!RLA2=0,"",'Summary Clear'!RLA2)</f>
        <v/>
      </c>
      <c r="RKI13" s="146" t="str">
        <f>IF('Summary Clear'!RLB2=0,"",'Summary Clear'!RLB2)</f>
        <v/>
      </c>
      <c r="RKJ13" s="146" t="str">
        <f>IF('Summary Clear'!RLC2=0,"",'Summary Clear'!RLC2)</f>
        <v/>
      </c>
      <c r="RKK13" s="146" t="str">
        <f>IF('Summary Clear'!RLD2=0,"",'Summary Clear'!RLD2)</f>
        <v/>
      </c>
      <c r="RKL13" s="146" t="str">
        <f>IF('Summary Clear'!RLE2=0,"",'Summary Clear'!RLE2)</f>
        <v/>
      </c>
      <c r="RKM13" s="146" t="str">
        <f>IF('Summary Clear'!RLF2=0,"",'Summary Clear'!RLF2)</f>
        <v/>
      </c>
      <c r="RKN13" s="146" t="str">
        <f>IF('Summary Clear'!RLG2=0,"",'Summary Clear'!RLG2)</f>
        <v/>
      </c>
      <c r="RKO13" s="146" t="str">
        <f>IF('Summary Clear'!RLH2=0,"",'Summary Clear'!RLH2)</f>
        <v/>
      </c>
      <c r="RKP13" s="146" t="str">
        <f>IF('Summary Clear'!RLI2=0,"",'Summary Clear'!RLI2)</f>
        <v/>
      </c>
      <c r="RKQ13" s="146" t="str">
        <f>IF('Summary Clear'!RLJ2=0,"",'Summary Clear'!RLJ2)</f>
        <v/>
      </c>
      <c r="RKR13" s="146" t="str">
        <f>IF('Summary Clear'!RLK2=0,"",'Summary Clear'!RLK2)</f>
        <v/>
      </c>
      <c r="RKS13" s="146" t="str">
        <f>IF('Summary Clear'!RLL2=0,"",'Summary Clear'!RLL2)</f>
        <v/>
      </c>
      <c r="RKT13" s="146" t="str">
        <f>IF('Summary Clear'!RLM2=0,"",'Summary Clear'!RLM2)</f>
        <v/>
      </c>
      <c r="RKU13" s="146" t="str">
        <f>IF('Summary Clear'!RLN2=0,"",'Summary Clear'!RLN2)</f>
        <v/>
      </c>
      <c r="RKV13" s="146" t="str">
        <f>IF('Summary Clear'!RLO2=0,"",'Summary Clear'!RLO2)</f>
        <v/>
      </c>
      <c r="RKW13" s="146" t="str">
        <f>IF('Summary Clear'!RLP2=0,"",'Summary Clear'!RLP2)</f>
        <v/>
      </c>
      <c r="RKX13" s="146" t="str">
        <f>IF('Summary Clear'!RLQ2=0,"",'Summary Clear'!RLQ2)</f>
        <v/>
      </c>
      <c r="RKY13" s="146" t="str">
        <f>IF('Summary Clear'!RLR2=0,"",'Summary Clear'!RLR2)</f>
        <v/>
      </c>
      <c r="RKZ13" s="146" t="str">
        <f>IF('Summary Clear'!RLS2=0,"",'Summary Clear'!RLS2)</f>
        <v/>
      </c>
      <c r="RLA13" s="146" t="str">
        <f>IF('Summary Clear'!RLT2=0,"",'Summary Clear'!RLT2)</f>
        <v/>
      </c>
      <c r="RLB13" s="146" t="str">
        <f>IF('Summary Clear'!RLU2=0,"",'Summary Clear'!RLU2)</f>
        <v/>
      </c>
      <c r="RLC13" s="146" t="str">
        <f>IF('Summary Clear'!RLV2=0,"",'Summary Clear'!RLV2)</f>
        <v/>
      </c>
      <c r="RLD13" s="146" t="str">
        <f>IF('Summary Clear'!RLW2=0,"",'Summary Clear'!RLW2)</f>
        <v/>
      </c>
      <c r="RLE13" s="146" t="str">
        <f>IF('Summary Clear'!RLX2=0,"",'Summary Clear'!RLX2)</f>
        <v/>
      </c>
      <c r="RLF13" s="146" t="str">
        <f>IF('Summary Clear'!RLY2=0,"",'Summary Clear'!RLY2)</f>
        <v/>
      </c>
      <c r="RLG13" s="146" t="str">
        <f>IF('Summary Clear'!RLZ2=0,"",'Summary Clear'!RLZ2)</f>
        <v/>
      </c>
      <c r="RLH13" s="146" t="str">
        <f>IF('Summary Clear'!RMA2=0,"",'Summary Clear'!RMA2)</f>
        <v/>
      </c>
      <c r="RLI13" s="146" t="str">
        <f>IF('Summary Clear'!RMB2=0,"",'Summary Clear'!RMB2)</f>
        <v/>
      </c>
      <c r="RLJ13" s="146" t="str">
        <f>IF('Summary Clear'!RMC2=0,"",'Summary Clear'!RMC2)</f>
        <v/>
      </c>
      <c r="RLK13" s="146" t="str">
        <f>IF('Summary Clear'!RMD2=0,"",'Summary Clear'!RMD2)</f>
        <v/>
      </c>
      <c r="RLL13" s="146" t="str">
        <f>IF('Summary Clear'!RME2=0,"",'Summary Clear'!RME2)</f>
        <v/>
      </c>
      <c r="RLM13" s="146" t="str">
        <f>IF('Summary Clear'!RMF2=0,"",'Summary Clear'!RMF2)</f>
        <v/>
      </c>
      <c r="RLN13" s="146" t="str">
        <f>IF('Summary Clear'!RMG2=0,"",'Summary Clear'!RMG2)</f>
        <v/>
      </c>
      <c r="RLO13" s="146" t="str">
        <f>IF('Summary Clear'!RMH2=0,"",'Summary Clear'!RMH2)</f>
        <v/>
      </c>
      <c r="RLP13" s="146" t="str">
        <f>IF('Summary Clear'!RMI2=0,"",'Summary Clear'!RMI2)</f>
        <v/>
      </c>
      <c r="RLQ13" s="146" t="str">
        <f>IF('Summary Clear'!RMJ2=0,"",'Summary Clear'!RMJ2)</f>
        <v/>
      </c>
      <c r="RLR13" s="146" t="str">
        <f>IF('Summary Clear'!RMK2=0,"",'Summary Clear'!RMK2)</f>
        <v/>
      </c>
      <c r="RLS13" s="146" t="str">
        <f>IF('Summary Clear'!RML2=0,"",'Summary Clear'!RML2)</f>
        <v/>
      </c>
      <c r="RLT13" s="146" t="str">
        <f>IF('Summary Clear'!RMM2=0,"",'Summary Clear'!RMM2)</f>
        <v/>
      </c>
      <c r="RLU13" s="146" t="str">
        <f>IF('Summary Clear'!RMN2=0,"",'Summary Clear'!RMN2)</f>
        <v/>
      </c>
      <c r="RLV13" s="146" t="str">
        <f>IF('Summary Clear'!RMO2=0,"",'Summary Clear'!RMO2)</f>
        <v/>
      </c>
      <c r="RLW13" s="146" t="str">
        <f>IF('Summary Clear'!RMP2=0,"",'Summary Clear'!RMP2)</f>
        <v/>
      </c>
      <c r="RLX13" s="146" t="str">
        <f>IF('Summary Clear'!RMQ2=0,"",'Summary Clear'!RMQ2)</f>
        <v/>
      </c>
      <c r="RLY13" s="146" t="str">
        <f>IF('Summary Clear'!RMR2=0,"",'Summary Clear'!RMR2)</f>
        <v/>
      </c>
      <c r="RLZ13" s="146" t="str">
        <f>IF('Summary Clear'!RMS2=0,"",'Summary Clear'!RMS2)</f>
        <v/>
      </c>
      <c r="RMA13" s="146" t="str">
        <f>IF('Summary Clear'!RMT2=0,"",'Summary Clear'!RMT2)</f>
        <v/>
      </c>
      <c r="RMB13" s="146" t="str">
        <f>IF('Summary Clear'!RMU2=0,"",'Summary Clear'!RMU2)</f>
        <v/>
      </c>
      <c r="RMC13" s="146" t="str">
        <f>IF('Summary Clear'!RMV2=0,"",'Summary Clear'!RMV2)</f>
        <v/>
      </c>
      <c r="RMD13" s="146" t="str">
        <f>IF('Summary Clear'!RMW2=0,"",'Summary Clear'!RMW2)</f>
        <v/>
      </c>
      <c r="RME13" s="146" t="str">
        <f>IF('Summary Clear'!RMX2=0,"",'Summary Clear'!RMX2)</f>
        <v/>
      </c>
      <c r="RMF13" s="146" t="str">
        <f>IF('Summary Clear'!RMY2=0,"",'Summary Clear'!RMY2)</f>
        <v/>
      </c>
      <c r="RMG13" s="146" t="str">
        <f>IF('Summary Clear'!RMZ2=0,"",'Summary Clear'!RMZ2)</f>
        <v/>
      </c>
      <c r="RMH13" s="146" t="str">
        <f>IF('Summary Clear'!RNA2=0,"",'Summary Clear'!RNA2)</f>
        <v/>
      </c>
      <c r="RMI13" s="146" t="str">
        <f>IF('Summary Clear'!RNB2=0,"",'Summary Clear'!RNB2)</f>
        <v/>
      </c>
      <c r="RMJ13" s="146" t="str">
        <f>IF('Summary Clear'!RNC2=0,"",'Summary Clear'!RNC2)</f>
        <v/>
      </c>
      <c r="RMK13" s="146" t="str">
        <f>IF('Summary Clear'!RND2=0,"",'Summary Clear'!RND2)</f>
        <v/>
      </c>
      <c r="RML13" s="146" t="str">
        <f>IF('Summary Clear'!RNE2=0,"",'Summary Clear'!RNE2)</f>
        <v/>
      </c>
      <c r="RMM13" s="146" t="str">
        <f>IF('Summary Clear'!RNF2=0,"",'Summary Clear'!RNF2)</f>
        <v/>
      </c>
      <c r="RMN13" s="146" t="str">
        <f>IF('Summary Clear'!RNG2=0,"",'Summary Clear'!RNG2)</f>
        <v/>
      </c>
      <c r="RMO13" s="146" t="str">
        <f>IF('Summary Clear'!RNH2=0,"",'Summary Clear'!RNH2)</f>
        <v/>
      </c>
      <c r="RMP13" s="146" t="str">
        <f>IF('Summary Clear'!RNI2=0,"",'Summary Clear'!RNI2)</f>
        <v/>
      </c>
      <c r="RMQ13" s="146" t="str">
        <f>IF('Summary Clear'!RNJ2=0,"",'Summary Clear'!RNJ2)</f>
        <v/>
      </c>
      <c r="RMR13" s="146" t="str">
        <f>IF('Summary Clear'!RNK2=0,"",'Summary Clear'!RNK2)</f>
        <v/>
      </c>
      <c r="RMS13" s="146" t="str">
        <f>IF('Summary Clear'!RNL2=0,"",'Summary Clear'!RNL2)</f>
        <v/>
      </c>
      <c r="RMT13" s="146" t="str">
        <f>IF('Summary Clear'!RNM2=0,"",'Summary Clear'!RNM2)</f>
        <v/>
      </c>
      <c r="RMU13" s="146" t="str">
        <f>IF('Summary Clear'!RNN2=0,"",'Summary Clear'!RNN2)</f>
        <v/>
      </c>
      <c r="RMV13" s="146" t="str">
        <f>IF('Summary Clear'!RNO2=0,"",'Summary Clear'!RNO2)</f>
        <v/>
      </c>
      <c r="RMW13" s="146" t="str">
        <f>IF('Summary Clear'!RNP2=0,"",'Summary Clear'!RNP2)</f>
        <v/>
      </c>
      <c r="RMX13" s="146" t="str">
        <f>IF('Summary Clear'!RNQ2=0,"",'Summary Clear'!RNQ2)</f>
        <v/>
      </c>
      <c r="RMY13" s="146" t="str">
        <f>IF('Summary Clear'!RNR2=0,"",'Summary Clear'!RNR2)</f>
        <v/>
      </c>
      <c r="RMZ13" s="146" t="str">
        <f>IF('Summary Clear'!RNS2=0,"",'Summary Clear'!RNS2)</f>
        <v/>
      </c>
      <c r="RNA13" s="146" t="str">
        <f>IF('Summary Clear'!RNT2=0,"",'Summary Clear'!RNT2)</f>
        <v/>
      </c>
      <c r="RNB13" s="146" t="str">
        <f>IF('Summary Clear'!RNU2=0,"",'Summary Clear'!RNU2)</f>
        <v/>
      </c>
      <c r="RNC13" s="146" t="str">
        <f>IF('Summary Clear'!RNV2=0,"",'Summary Clear'!RNV2)</f>
        <v/>
      </c>
      <c r="RND13" s="146" t="str">
        <f>IF('Summary Clear'!RNW2=0,"",'Summary Clear'!RNW2)</f>
        <v/>
      </c>
      <c r="RNE13" s="146" t="str">
        <f>IF('Summary Clear'!RNX2=0,"",'Summary Clear'!RNX2)</f>
        <v/>
      </c>
      <c r="RNF13" s="146" t="str">
        <f>IF('Summary Clear'!RNY2=0,"",'Summary Clear'!RNY2)</f>
        <v/>
      </c>
      <c r="RNG13" s="146" t="str">
        <f>IF('Summary Clear'!RNZ2=0,"",'Summary Clear'!RNZ2)</f>
        <v/>
      </c>
      <c r="RNH13" s="146" t="str">
        <f>IF('Summary Clear'!ROA2=0,"",'Summary Clear'!ROA2)</f>
        <v/>
      </c>
      <c r="RNI13" s="146" t="str">
        <f>IF('Summary Clear'!ROB2=0,"",'Summary Clear'!ROB2)</f>
        <v/>
      </c>
      <c r="RNJ13" s="146" t="str">
        <f>IF('Summary Clear'!ROC2=0,"",'Summary Clear'!ROC2)</f>
        <v/>
      </c>
      <c r="RNK13" s="146" t="str">
        <f>IF('Summary Clear'!ROD2=0,"",'Summary Clear'!ROD2)</f>
        <v/>
      </c>
      <c r="RNL13" s="146" t="str">
        <f>IF('Summary Clear'!ROE2=0,"",'Summary Clear'!ROE2)</f>
        <v/>
      </c>
      <c r="RNM13" s="146" t="str">
        <f>IF('Summary Clear'!ROF2=0,"",'Summary Clear'!ROF2)</f>
        <v/>
      </c>
      <c r="RNN13" s="146" t="str">
        <f>IF('Summary Clear'!ROG2=0,"",'Summary Clear'!ROG2)</f>
        <v/>
      </c>
      <c r="RNO13" s="146" t="str">
        <f>IF('Summary Clear'!ROH2=0,"",'Summary Clear'!ROH2)</f>
        <v/>
      </c>
      <c r="RNP13" s="146" t="str">
        <f>IF('Summary Clear'!ROI2=0,"",'Summary Clear'!ROI2)</f>
        <v/>
      </c>
      <c r="RNQ13" s="146" t="str">
        <f>IF('Summary Clear'!ROJ2=0,"",'Summary Clear'!ROJ2)</f>
        <v/>
      </c>
      <c r="RNR13" s="146" t="str">
        <f>IF('Summary Clear'!ROK2=0,"",'Summary Clear'!ROK2)</f>
        <v/>
      </c>
      <c r="RNS13" s="146" t="str">
        <f>IF('Summary Clear'!ROL2=0,"",'Summary Clear'!ROL2)</f>
        <v/>
      </c>
      <c r="RNT13" s="146" t="str">
        <f>IF('Summary Clear'!ROM2=0,"",'Summary Clear'!ROM2)</f>
        <v/>
      </c>
      <c r="RNU13" s="146" t="str">
        <f>IF('Summary Clear'!RON2=0,"",'Summary Clear'!RON2)</f>
        <v/>
      </c>
      <c r="RNV13" s="146" t="str">
        <f>IF('Summary Clear'!ROO2=0,"",'Summary Clear'!ROO2)</f>
        <v/>
      </c>
      <c r="RNW13" s="146" t="str">
        <f>IF('Summary Clear'!ROP2=0,"",'Summary Clear'!ROP2)</f>
        <v/>
      </c>
      <c r="RNX13" s="146" t="str">
        <f>IF('Summary Clear'!ROQ2=0,"",'Summary Clear'!ROQ2)</f>
        <v/>
      </c>
      <c r="RNY13" s="146" t="str">
        <f>IF('Summary Clear'!ROR2=0,"",'Summary Clear'!ROR2)</f>
        <v/>
      </c>
      <c r="RNZ13" s="146" t="str">
        <f>IF('Summary Clear'!ROS2=0,"",'Summary Clear'!ROS2)</f>
        <v/>
      </c>
      <c r="ROA13" s="146" t="str">
        <f>IF('Summary Clear'!ROT2=0,"",'Summary Clear'!ROT2)</f>
        <v/>
      </c>
      <c r="ROB13" s="146" t="str">
        <f>IF('Summary Clear'!ROU2=0,"",'Summary Clear'!ROU2)</f>
        <v/>
      </c>
      <c r="ROC13" s="146" t="str">
        <f>IF('Summary Clear'!ROV2=0,"",'Summary Clear'!ROV2)</f>
        <v/>
      </c>
      <c r="ROD13" s="146" t="str">
        <f>IF('Summary Clear'!ROW2=0,"",'Summary Clear'!ROW2)</f>
        <v/>
      </c>
      <c r="ROE13" s="146" t="str">
        <f>IF('Summary Clear'!ROX2=0,"",'Summary Clear'!ROX2)</f>
        <v/>
      </c>
      <c r="ROF13" s="146" t="str">
        <f>IF('Summary Clear'!ROY2=0,"",'Summary Clear'!ROY2)</f>
        <v/>
      </c>
      <c r="ROG13" s="146" t="str">
        <f>IF('Summary Clear'!ROZ2=0,"",'Summary Clear'!ROZ2)</f>
        <v/>
      </c>
      <c r="ROH13" s="146" t="str">
        <f>IF('Summary Clear'!RPA2=0,"",'Summary Clear'!RPA2)</f>
        <v/>
      </c>
      <c r="ROI13" s="146" t="str">
        <f>IF('Summary Clear'!RPB2=0,"",'Summary Clear'!RPB2)</f>
        <v/>
      </c>
      <c r="ROJ13" s="146" t="str">
        <f>IF('Summary Clear'!RPC2=0,"",'Summary Clear'!RPC2)</f>
        <v/>
      </c>
      <c r="ROK13" s="146" t="str">
        <f>IF('Summary Clear'!RPD2=0,"",'Summary Clear'!RPD2)</f>
        <v/>
      </c>
      <c r="ROL13" s="146" t="str">
        <f>IF('Summary Clear'!RPE2=0,"",'Summary Clear'!RPE2)</f>
        <v/>
      </c>
      <c r="ROM13" s="146" t="str">
        <f>IF('Summary Clear'!RPF2=0,"",'Summary Clear'!RPF2)</f>
        <v/>
      </c>
      <c r="RON13" s="146" t="str">
        <f>IF('Summary Clear'!RPG2=0,"",'Summary Clear'!RPG2)</f>
        <v/>
      </c>
      <c r="ROO13" s="146" t="str">
        <f>IF('Summary Clear'!RPH2=0,"",'Summary Clear'!RPH2)</f>
        <v/>
      </c>
      <c r="ROP13" s="146" t="str">
        <f>IF('Summary Clear'!RPI2=0,"",'Summary Clear'!RPI2)</f>
        <v/>
      </c>
      <c r="ROQ13" s="146" t="str">
        <f>IF('Summary Clear'!RPJ2=0,"",'Summary Clear'!RPJ2)</f>
        <v/>
      </c>
      <c r="ROR13" s="146" t="str">
        <f>IF('Summary Clear'!RPK2=0,"",'Summary Clear'!RPK2)</f>
        <v/>
      </c>
      <c r="ROS13" s="146" t="str">
        <f>IF('Summary Clear'!RPL2=0,"",'Summary Clear'!RPL2)</f>
        <v/>
      </c>
      <c r="ROT13" s="146" t="str">
        <f>IF('Summary Clear'!RPM2=0,"",'Summary Clear'!RPM2)</f>
        <v/>
      </c>
      <c r="ROU13" s="146" t="str">
        <f>IF('Summary Clear'!RPN2=0,"",'Summary Clear'!RPN2)</f>
        <v/>
      </c>
      <c r="ROV13" s="146" t="str">
        <f>IF('Summary Clear'!RPO2=0,"",'Summary Clear'!RPO2)</f>
        <v/>
      </c>
      <c r="ROW13" s="146" t="str">
        <f>IF('Summary Clear'!RPP2=0,"",'Summary Clear'!RPP2)</f>
        <v/>
      </c>
      <c r="ROX13" s="146" t="str">
        <f>IF('Summary Clear'!RPQ2=0,"",'Summary Clear'!RPQ2)</f>
        <v/>
      </c>
      <c r="ROY13" s="146" t="str">
        <f>IF('Summary Clear'!RPR2=0,"",'Summary Clear'!RPR2)</f>
        <v/>
      </c>
      <c r="ROZ13" s="146" t="str">
        <f>IF('Summary Clear'!RPS2=0,"",'Summary Clear'!RPS2)</f>
        <v/>
      </c>
      <c r="RPA13" s="146" t="str">
        <f>IF('Summary Clear'!RPT2=0,"",'Summary Clear'!RPT2)</f>
        <v/>
      </c>
      <c r="RPB13" s="146" t="str">
        <f>IF('Summary Clear'!RPU2=0,"",'Summary Clear'!RPU2)</f>
        <v/>
      </c>
      <c r="RPC13" s="146" t="str">
        <f>IF('Summary Clear'!RPV2=0,"",'Summary Clear'!RPV2)</f>
        <v/>
      </c>
      <c r="RPD13" s="146" t="str">
        <f>IF('Summary Clear'!RPW2=0,"",'Summary Clear'!RPW2)</f>
        <v/>
      </c>
      <c r="RPE13" s="146" t="str">
        <f>IF('Summary Clear'!RPX2=0,"",'Summary Clear'!RPX2)</f>
        <v/>
      </c>
      <c r="RPF13" s="146" t="str">
        <f>IF('Summary Clear'!RPY2=0,"",'Summary Clear'!RPY2)</f>
        <v/>
      </c>
      <c r="RPG13" s="146" t="str">
        <f>IF('Summary Clear'!RPZ2=0,"",'Summary Clear'!RPZ2)</f>
        <v/>
      </c>
      <c r="RPH13" s="146" t="str">
        <f>IF('Summary Clear'!RQA2=0,"",'Summary Clear'!RQA2)</f>
        <v/>
      </c>
      <c r="RPI13" s="146" t="str">
        <f>IF('Summary Clear'!RQB2=0,"",'Summary Clear'!RQB2)</f>
        <v/>
      </c>
      <c r="RPJ13" s="146" t="str">
        <f>IF('Summary Clear'!RQC2=0,"",'Summary Clear'!RQC2)</f>
        <v/>
      </c>
      <c r="RPK13" s="146" t="str">
        <f>IF('Summary Clear'!RQD2=0,"",'Summary Clear'!RQD2)</f>
        <v/>
      </c>
      <c r="RPL13" s="146" t="str">
        <f>IF('Summary Clear'!RQE2=0,"",'Summary Clear'!RQE2)</f>
        <v/>
      </c>
      <c r="RPM13" s="146" t="str">
        <f>IF('Summary Clear'!RQF2=0,"",'Summary Clear'!RQF2)</f>
        <v/>
      </c>
      <c r="RPN13" s="146" t="str">
        <f>IF('Summary Clear'!RQG2=0,"",'Summary Clear'!RQG2)</f>
        <v/>
      </c>
      <c r="RPO13" s="146" t="str">
        <f>IF('Summary Clear'!RQH2=0,"",'Summary Clear'!RQH2)</f>
        <v/>
      </c>
      <c r="RPP13" s="146" t="str">
        <f>IF('Summary Clear'!RQI2=0,"",'Summary Clear'!RQI2)</f>
        <v/>
      </c>
      <c r="RPQ13" s="146" t="str">
        <f>IF('Summary Clear'!RQJ2=0,"",'Summary Clear'!RQJ2)</f>
        <v/>
      </c>
      <c r="RPR13" s="146" t="str">
        <f>IF('Summary Clear'!RQK2=0,"",'Summary Clear'!RQK2)</f>
        <v/>
      </c>
      <c r="RPS13" s="146" t="str">
        <f>IF('Summary Clear'!RQL2=0,"",'Summary Clear'!RQL2)</f>
        <v/>
      </c>
      <c r="RPT13" s="146" t="str">
        <f>IF('Summary Clear'!RQM2=0,"",'Summary Clear'!RQM2)</f>
        <v/>
      </c>
      <c r="RPU13" s="146" t="str">
        <f>IF('Summary Clear'!RQN2=0,"",'Summary Clear'!RQN2)</f>
        <v/>
      </c>
      <c r="RPV13" s="146" t="str">
        <f>IF('Summary Clear'!RQO2=0,"",'Summary Clear'!RQO2)</f>
        <v/>
      </c>
      <c r="RPW13" s="146" t="str">
        <f>IF('Summary Clear'!RQP2=0,"",'Summary Clear'!RQP2)</f>
        <v/>
      </c>
      <c r="RPX13" s="146" t="str">
        <f>IF('Summary Clear'!RQQ2=0,"",'Summary Clear'!RQQ2)</f>
        <v/>
      </c>
      <c r="RPY13" s="146" t="str">
        <f>IF('Summary Clear'!RQR2=0,"",'Summary Clear'!RQR2)</f>
        <v/>
      </c>
      <c r="RPZ13" s="146" t="str">
        <f>IF('Summary Clear'!RQS2=0,"",'Summary Clear'!RQS2)</f>
        <v/>
      </c>
      <c r="RQA13" s="146" t="str">
        <f>IF('Summary Clear'!RQT2=0,"",'Summary Clear'!RQT2)</f>
        <v/>
      </c>
      <c r="RQB13" s="146" t="str">
        <f>IF('Summary Clear'!RQU2=0,"",'Summary Clear'!RQU2)</f>
        <v/>
      </c>
      <c r="RQC13" s="146" t="str">
        <f>IF('Summary Clear'!RQV2=0,"",'Summary Clear'!RQV2)</f>
        <v/>
      </c>
      <c r="RQD13" s="146" t="str">
        <f>IF('Summary Clear'!RQW2=0,"",'Summary Clear'!RQW2)</f>
        <v/>
      </c>
      <c r="RQE13" s="146" t="str">
        <f>IF('Summary Clear'!RQX2=0,"",'Summary Clear'!RQX2)</f>
        <v/>
      </c>
      <c r="RQF13" s="146" t="str">
        <f>IF('Summary Clear'!RQY2=0,"",'Summary Clear'!RQY2)</f>
        <v/>
      </c>
      <c r="RQG13" s="146" t="str">
        <f>IF('Summary Clear'!RQZ2=0,"",'Summary Clear'!RQZ2)</f>
        <v/>
      </c>
      <c r="RQH13" s="146" t="str">
        <f>IF('Summary Clear'!RRA2=0,"",'Summary Clear'!RRA2)</f>
        <v/>
      </c>
      <c r="RQI13" s="146" t="str">
        <f>IF('Summary Clear'!RRB2=0,"",'Summary Clear'!RRB2)</f>
        <v/>
      </c>
      <c r="RQJ13" s="146" t="str">
        <f>IF('Summary Clear'!RRC2=0,"",'Summary Clear'!RRC2)</f>
        <v/>
      </c>
      <c r="RQK13" s="146" t="str">
        <f>IF('Summary Clear'!RRD2=0,"",'Summary Clear'!RRD2)</f>
        <v/>
      </c>
      <c r="RQL13" s="146" t="str">
        <f>IF('Summary Clear'!RRE2=0,"",'Summary Clear'!RRE2)</f>
        <v/>
      </c>
      <c r="RQM13" s="146" t="str">
        <f>IF('Summary Clear'!RRF2=0,"",'Summary Clear'!RRF2)</f>
        <v/>
      </c>
      <c r="RQN13" s="146" t="str">
        <f>IF('Summary Clear'!RRG2=0,"",'Summary Clear'!RRG2)</f>
        <v/>
      </c>
      <c r="RQO13" s="146" t="str">
        <f>IF('Summary Clear'!RRH2=0,"",'Summary Clear'!RRH2)</f>
        <v/>
      </c>
      <c r="RQP13" s="146" t="str">
        <f>IF('Summary Clear'!RRI2=0,"",'Summary Clear'!RRI2)</f>
        <v/>
      </c>
      <c r="RQQ13" s="146" t="str">
        <f>IF('Summary Clear'!RRJ2=0,"",'Summary Clear'!RRJ2)</f>
        <v/>
      </c>
      <c r="RQR13" s="146" t="str">
        <f>IF('Summary Clear'!RRK2=0,"",'Summary Clear'!RRK2)</f>
        <v/>
      </c>
      <c r="RQS13" s="146" t="str">
        <f>IF('Summary Clear'!RRL2=0,"",'Summary Clear'!RRL2)</f>
        <v/>
      </c>
      <c r="RQT13" s="146" t="str">
        <f>IF('Summary Clear'!RRM2=0,"",'Summary Clear'!RRM2)</f>
        <v/>
      </c>
      <c r="RQU13" s="146" t="str">
        <f>IF('Summary Clear'!RRN2=0,"",'Summary Clear'!RRN2)</f>
        <v/>
      </c>
      <c r="RQV13" s="146" t="str">
        <f>IF('Summary Clear'!RRO2=0,"",'Summary Clear'!RRO2)</f>
        <v/>
      </c>
      <c r="RQW13" s="146" t="str">
        <f>IF('Summary Clear'!RRP2=0,"",'Summary Clear'!RRP2)</f>
        <v/>
      </c>
      <c r="RQX13" s="146" t="str">
        <f>IF('Summary Clear'!RRQ2=0,"",'Summary Clear'!RRQ2)</f>
        <v/>
      </c>
      <c r="RQY13" s="146" t="str">
        <f>IF('Summary Clear'!RRR2=0,"",'Summary Clear'!RRR2)</f>
        <v/>
      </c>
      <c r="RQZ13" s="146" t="str">
        <f>IF('Summary Clear'!RRS2=0,"",'Summary Clear'!RRS2)</f>
        <v/>
      </c>
      <c r="RRA13" s="146" t="str">
        <f>IF('Summary Clear'!RRT2=0,"",'Summary Clear'!RRT2)</f>
        <v/>
      </c>
      <c r="RRB13" s="146" t="str">
        <f>IF('Summary Clear'!RRU2=0,"",'Summary Clear'!RRU2)</f>
        <v/>
      </c>
      <c r="RRC13" s="146" t="str">
        <f>IF('Summary Clear'!RRV2=0,"",'Summary Clear'!RRV2)</f>
        <v/>
      </c>
      <c r="RRD13" s="146" t="str">
        <f>IF('Summary Clear'!RRW2=0,"",'Summary Clear'!RRW2)</f>
        <v/>
      </c>
      <c r="RRE13" s="146" t="str">
        <f>IF('Summary Clear'!RRX2=0,"",'Summary Clear'!RRX2)</f>
        <v/>
      </c>
      <c r="RRF13" s="146" t="str">
        <f>IF('Summary Clear'!RRY2=0,"",'Summary Clear'!RRY2)</f>
        <v/>
      </c>
      <c r="RRG13" s="146" t="str">
        <f>IF('Summary Clear'!RRZ2=0,"",'Summary Clear'!RRZ2)</f>
        <v/>
      </c>
      <c r="RRH13" s="146" t="str">
        <f>IF('Summary Clear'!RSA2=0,"",'Summary Clear'!RSA2)</f>
        <v/>
      </c>
      <c r="RRI13" s="146" t="str">
        <f>IF('Summary Clear'!RSB2=0,"",'Summary Clear'!RSB2)</f>
        <v/>
      </c>
      <c r="RRJ13" s="146" t="str">
        <f>IF('Summary Clear'!RSC2=0,"",'Summary Clear'!RSC2)</f>
        <v/>
      </c>
      <c r="RRK13" s="146" t="str">
        <f>IF('Summary Clear'!RSD2=0,"",'Summary Clear'!RSD2)</f>
        <v/>
      </c>
      <c r="RRL13" s="146" t="str">
        <f>IF('Summary Clear'!RSE2=0,"",'Summary Clear'!RSE2)</f>
        <v/>
      </c>
      <c r="RRM13" s="146" t="str">
        <f>IF('Summary Clear'!RSF2=0,"",'Summary Clear'!RSF2)</f>
        <v/>
      </c>
      <c r="RRN13" s="146" t="str">
        <f>IF('Summary Clear'!RSG2=0,"",'Summary Clear'!RSG2)</f>
        <v/>
      </c>
      <c r="RRO13" s="146" t="str">
        <f>IF('Summary Clear'!RSH2=0,"",'Summary Clear'!RSH2)</f>
        <v/>
      </c>
      <c r="RRP13" s="146" t="str">
        <f>IF('Summary Clear'!RSI2=0,"",'Summary Clear'!RSI2)</f>
        <v/>
      </c>
      <c r="RRQ13" s="146" t="str">
        <f>IF('Summary Clear'!RSJ2=0,"",'Summary Clear'!RSJ2)</f>
        <v/>
      </c>
      <c r="RRR13" s="146" t="str">
        <f>IF('Summary Clear'!RSK2=0,"",'Summary Clear'!RSK2)</f>
        <v/>
      </c>
      <c r="RRS13" s="146" t="str">
        <f>IF('Summary Clear'!RSL2=0,"",'Summary Clear'!RSL2)</f>
        <v/>
      </c>
      <c r="RRT13" s="146" t="str">
        <f>IF('Summary Clear'!RSM2=0,"",'Summary Clear'!RSM2)</f>
        <v/>
      </c>
      <c r="RRU13" s="146" t="str">
        <f>IF('Summary Clear'!RSN2=0,"",'Summary Clear'!RSN2)</f>
        <v/>
      </c>
      <c r="RRV13" s="146" t="str">
        <f>IF('Summary Clear'!RSO2=0,"",'Summary Clear'!RSO2)</f>
        <v/>
      </c>
      <c r="RRW13" s="146" t="str">
        <f>IF('Summary Clear'!RSP2=0,"",'Summary Clear'!RSP2)</f>
        <v/>
      </c>
      <c r="RRX13" s="146" t="str">
        <f>IF('Summary Clear'!RSQ2=0,"",'Summary Clear'!RSQ2)</f>
        <v/>
      </c>
      <c r="RRY13" s="146" t="str">
        <f>IF('Summary Clear'!RSR2=0,"",'Summary Clear'!RSR2)</f>
        <v/>
      </c>
      <c r="RRZ13" s="146" t="str">
        <f>IF('Summary Clear'!RSS2=0,"",'Summary Clear'!RSS2)</f>
        <v/>
      </c>
      <c r="RSA13" s="146" t="str">
        <f>IF('Summary Clear'!RST2=0,"",'Summary Clear'!RST2)</f>
        <v/>
      </c>
      <c r="RSB13" s="146" t="str">
        <f>IF('Summary Clear'!RSU2=0,"",'Summary Clear'!RSU2)</f>
        <v/>
      </c>
      <c r="RSC13" s="146" t="str">
        <f>IF('Summary Clear'!RSV2=0,"",'Summary Clear'!RSV2)</f>
        <v/>
      </c>
      <c r="RSD13" s="146" t="str">
        <f>IF('Summary Clear'!RSW2=0,"",'Summary Clear'!RSW2)</f>
        <v/>
      </c>
      <c r="RSE13" s="146" t="str">
        <f>IF('Summary Clear'!RSX2=0,"",'Summary Clear'!RSX2)</f>
        <v/>
      </c>
      <c r="RSF13" s="146" t="str">
        <f>IF('Summary Clear'!RSY2=0,"",'Summary Clear'!RSY2)</f>
        <v/>
      </c>
      <c r="RSG13" s="146" t="str">
        <f>IF('Summary Clear'!RSZ2=0,"",'Summary Clear'!RSZ2)</f>
        <v/>
      </c>
      <c r="RSH13" s="146" t="str">
        <f>IF('Summary Clear'!RTA2=0,"",'Summary Clear'!RTA2)</f>
        <v/>
      </c>
      <c r="RSI13" s="146" t="str">
        <f>IF('Summary Clear'!RTB2=0,"",'Summary Clear'!RTB2)</f>
        <v/>
      </c>
      <c r="RSJ13" s="146" t="str">
        <f>IF('Summary Clear'!RTC2=0,"",'Summary Clear'!RTC2)</f>
        <v/>
      </c>
      <c r="RSK13" s="146" t="str">
        <f>IF('Summary Clear'!RTD2=0,"",'Summary Clear'!RTD2)</f>
        <v/>
      </c>
      <c r="RSL13" s="146" t="str">
        <f>IF('Summary Clear'!RTE2=0,"",'Summary Clear'!RTE2)</f>
        <v/>
      </c>
      <c r="RSM13" s="146" t="str">
        <f>IF('Summary Clear'!RTF2=0,"",'Summary Clear'!RTF2)</f>
        <v/>
      </c>
      <c r="RSN13" s="146" t="str">
        <f>IF('Summary Clear'!RTG2=0,"",'Summary Clear'!RTG2)</f>
        <v/>
      </c>
      <c r="RSO13" s="146" t="str">
        <f>IF('Summary Clear'!RTH2=0,"",'Summary Clear'!RTH2)</f>
        <v/>
      </c>
      <c r="RSP13" s="146" t="str">
        <f>IF('Summary Clear'!RTI2=0,"",'Summary Clear'!RTI2)</f>
        <v/>
      </c>
      <c r="RSQ13" s="146" t="str">
        <f>IF('Summary Clear'!RTJ2=0,"",'Summary Clear'!RTJ2)</f>
        <v/>
      </c>
      <c r="RSR13" s="146" t="str">
        <f>IF('Summary Clear'!RTK2=0,"",'Summary Clear'!RTK2)</f>
        <v/>
      </c>
      <c r="RSS13" s="146" t="str">
        <f>IF('Summary Clear'!RTL2=0,"",'Summary Clear'!RTL2)</f>
        <v/>
      </c>
      <c r="RST13" s="146" t="str">
        <f>IF('Summary Clear'!RTM2=0,"",'Summary Clear'!RTM2)</f>
        <v/>
      </c>
      <c r="RSU13" s="146" t="str">
        <f>IF('Summary Clear'!RTN2=0,"",'Summary Clear'!RTN2)</f>
        <v/>
      </c>
      <c r="RSV13" s="146" t="str">
        <f>IF('Summary Clear'!RTO2=0,"",'Summary Clear'!RTO2)</f>
        <v/>
      </c>
      <c r="RSW13" s="146" t="str">
        <f>IF('Summary Clear'!RTP2=0,"",'Summary Clear'!RTP2)</f>
        <v/>
      </c>
      <c r="RSX13" s="146" t="str">
        <f>IF('Summary Clear'!RTQ2=0,"",'Summary Clear'!RTQ2)</f>
        <v/>
      </c>
      <c r="RSY13" s="146" t="str">
        <f>IF('Summary Clear'!RTR2=0,"",'Summary Clear'!RTR2)</f>
        <v/>
      </c>
      <c r="RSZ13" s="146" t="str">
        <f>IF('Summary Clear'!RTS2=0,"",'Summary Clear'!RTS2)</f>
        <v/>
      </c>
      <c r="RTA13" s="146" t="str">
        <f>IF('Summary Clear'!RTT2=0,"",'Summary Clear'!RTT2)</f>
        <v/>
      </c>
      <c r="RTB13" s="146" t="str">
        <f>IF('Summary Clear'!RTU2=0,"",'Summary Clear'!RTU2)</f>
        <v/>
      </c>
      <c r="RTC13" s="146" t="str">
        <f>IF('Summary Clear'!RTV2=0,"",'Summary Clear'!RTV2)</f>
        <v/>
      </c>
      <c r="RTD13" s="146" t="str">
        <f>IF('Summary Clear'!RTW2=0,"",'Summary Clear'!RTW2)</f>
        <v/>
      </c>
      <c r="RTE13" s="146" t="str">
        <f>IF('Summary Clear'!RTX2=0,"",'Summary Clear'!RTX2)</f>
        <v/>
      </c>
      <c r="RTF13" s="146" t="str">
        <f>IF('Summary Clear'!RTY2=0,"",'Summary Clear'!RTY2)</f>
        <v/>
      </c>
      <c r="RTG13" s="146" t="str">
        <f>IF('Summary Clear'!RTZ2=0,"",'Summary Clear'!RTZ2)</f>
        <v/>
      </c>
      <c r="RTH13" s="146" t="str">
        <f>IF('Summary Clear'!RUA2=0,"",'Summary Clear'!RUA2)</f>
        <v/>
      </c>
      <c r="RTI13" s="146" t="str">
        <f>IF('Summary Clear'!RUB2=0,"",'Summary Clear'!RUB2)</f>
        <v/>
      </c>
      <c r="RTJ13" s="146" t="str">
        <f>IF('Summary Clear'!RUC2=0,"",'Summary Clear'!RUC2)</f>
        <v/>
      </c>
      <c r="RTK13" s="146" t="str">
        <f>IF('Summary Clear'!RUD2=0,"",'Summary Clear'!RUD2)</f>
        <v/>
      </c>
      <c r="RTL13" s="146" t="str">
        <f>IF('Summary Clear'!RUE2=0,"",'Summary Clear'!RUE2)</f>
        <v/>
      </c>
      <c r="RTM13" s="146" t="str">
        <f>IF('Summary Clear'!RUF2=0,"",'Summary Clear'!RUF2)</f>
        <v/>
      </c>
      <c r="RTN13" s="146" t="str">
        <f>IF('Summary Clear'!RUG2=0,"",'Summary Clear'!RUG2)</f>
        <v/>
      </c>
      <c r="RTO13" s="146" t="str">
        <f>IF('Summary Clear'!RUH2=0,"",'Summary Clear'!RUH2)</f>
        <v/>
      </c>
      <c r="RTP13" s="146" t="str">
        <f>IF('Summary Clear'!RUI2=0,"",'Summary Clear'!RUI2)</f>
        <v/>
      </c>
      <c r="RTQ13" s="146" t="str">
        <f>IF('Summary Clear'!RUJ2=0,"",'Summary Clear'!RUJ2)</f>
        <v/>
      </c>
      <c r="RTR13" s="146" t="str">
        <f>IF('Summary Clear'!RUK2=0,"",'Summary Clear'!RUK2)</f>
        <v/>
      </c>
      <c r="RTS13" s="146" t="str">
        <f>IF('Summary Clear'!RUL2=0,"",'Summary Clear'!RUL2)</f>
        <v/>
      </c>
      <c r="RTT13" s="146" t="str">
        <f>IF('Summary Clear'!RUM2=0,"",'Summary Clear'!RUM2)</f>
        <v/>
      </c>
      <c r="RTU13" s="146" t="str">
        <f>IF('Summary Clear'!RUN2=0,"",'Summary Clear'!RUN2)</f>
        <v/>
      </c>
      <c r="RTV13" s="146" t="str">
        <f>IF('Summary Clear'!RUO2=0,"",'Summary Clear'!RUO2)</f>
        <v/>
      </c>
      <c r="RTW13" s="146" t="str">
        <f>IF('Summary Clear'!RUP2=0,"",'Summary Clear'!RUP2)</f>
        <v/>
      </c>
      <c r="RTX13" s="146" t="str">
        <f>IF('Summary Clear'!RUQ2=0,"",'Summary Clear'!RUQ2)</f>
        <v/>
      </c>
      <c r="RTY13" s="146" t="str">
        <f>IF('Summary Clear'!RUR2=0,"",'Summary Clear'!RUR2)</f>
        <v/>
      </c>
      <c r="RTZ13" s="146" t="str">
        <f>IF('Summary Clear'!RUS2=0,"",'Summary Clear'!RUS2)</f>
        <v/>
      </c>
      <c r="RUA13" s="146" t="str">
        <f>IF('Summary Clear'!RUT2=0,"",'Summary Clear'!RUT2)</f>
        <v/>
      </c>
      <c r="RUB13" s="146" t="str">
        <f>IF('Summary Clear'!RUU2=0,"",'Summary Clear'!RUU2)</f>
        <v/>
      </c>
      <c r="RUC13" s="146" t="str">
        <f>IF('Summary Clear'!RUV2=0,"",'Summary Clear'!RUV2)</f>
        <v/>
      </c>
      <c r="RUD13" s="146" t="str">
        <f>IF('Summary Clear'!RUW2=0,"",'Summary Clear'!RUW2)</f>
        <v/>
      </c>
      <c r="RUE13" s="146" t="str">
        <f>IF('Summary Clear'!RUX2=0,"",'Summary Clear'!RUX2)</f>
        <v/>
      </c>
      <c r="RUF13" s="146" t="str">
        <f>IF('Summary Clear'!RUY2=0,"",'Summary Clear'!RUY2)</f>
        <v/>
      </c>
      <c r="RUG13" s="146" t="str">
        <f>IF('Summary Clear'!RUZ2=0,"",'Summary Clear'!RUZ2)</f>
        <v/>
      </c>
      <c r="RUH13" s="146" t="str">
        <f>IF('Summary Clear'!RVA2=0,"",'Summary Clear'!RVA2)</f>
        <v/>
      </c>
      <c r="RUI13" s="146" t="str">
        <f>IF('Summary Clear'!RVB2=0,"",'Summary Clear'!RVB2)</f>
        <v/>
      </c>
      <c r="RUJ13" s="146" t="str">
        <f>IF('Summary Clear'!RVC2=0,"",'Summary Clear'!RVC2)</f>
        <v/>
      </c>
      <c r="RUK13" s="146" t="str">
        <f>IF('Summary Clear'!RVD2=0,"",'Summary Clear'!RVD2)</f>
        <v/>
      </c>
      <c r="RUL13" s="146" t="str">
        <f>IF('Summary Clear'!RVE2=0,"",'Summary Clear'!RVE2)</f>
        <v/>
      </c>
      <c r="RUM13" s="146" t="str">
        <f>IF('Summary Clear'!RVF2=0,"",'Summary Clear'!RVF2)</f>
        <v/>
      </c>
      <c r="RUN13" s="146" t="str">
        <f>IF('Summary Clear'!RVG2=0,"",'Summary Clear'!RVG2)</f>
        <v/>
      </c>
      <c r="RUO13" s="146" t="str">
        <f>IF('Summary Clear'!RVH2=0,"",'Summary Clear'!RVH2)</f>
        <v/>
      </c>
      <c r="RUP13" s="146" t="str">
        <f>IF('Summary Clear'!RVI2=0,"",'Summary Clear'!RVI2)</f>
        <v/>
      </c>
      <c r="RUQ13" s="146" t="str">
        <f>IF('Summary Clear'!RVJ2=0,"",'Summary Clear'!RVJ2)</f>
        <v/>
      </c>
      <c r="RUR13" s="146" t="str">
        <f>IF('Summary Clear'!RVK2=0,"",'Summary Clear'!RVK2)</f>
        <v/>
      </c>
      <c r="RUS13" s="146" t="str">
        <f>IF('Summary Clear'!RVL2=0,"",'Summary Clear'!RVL2)</f>
        <v/>
      </c>
      <c r="RUT13" s="146" t="str">
        <f>IF('Summary Clear'!RVM2=0,"",'Summary Clear'!RVM2)</f>
        <v/>
      </c>
      <c r="RUU13" s="146" t="str">
        <f>IF('Summary Clear'!RVN2=0,"",'Summary Clear'!RVN2)</f>
        <v/>
      </c>
      <c r="RUV13" s="146" t="str">
        <f>IF('Summary Clear'!RVO2=0,"",'Summary Clear'!RVO2)</f>
        <v/>
      </c>
      <c r="RUW13" s="146" t="str">
        <f>IF('Summary Clear'!RVP2=0,"",'Summary Clear'!RVP2)</f>
        <v/>
      </c>
      <c r="RUX13" s="146" t="str">
        <f>IF('Summary Clear'!RVQ2=0,"",'Summary Clear'!RVQ2)</f>
        <v/>
      </c>
      <c r="RUY13" s="146" t="str">
        <f>IF('Summary Clear'!RVR2=0,"",'Summary Clear'!RVR2)</f>
        <v/>
      </c>
      <c r="RUZ13" s="146" t="str">
        <f>IF('Summary Clear'!RVS2=0,"",'Summary Clear'!RVS2)</f>
        <v/>
      </c>
      <c r="RVA13" s="146" t="str">
        <f>IF('Summary Clear'!RVT2=0,"",'Summary Clear'!RVT2)</f>
        <v/>
      </c>
      <c r="RVB13" s="146" t="str">
        <f>IF('Summary Clear'!RVU2=0,"",'Summary Clear'!RVU2)</f>
        <v/>
      </c>
      <c r="RVC13" s="146" t="str">
        <f>IF('Summary Clear'!RVV2=0,"",'Summary Clear'!RVV2)</f>
        <v/>
      </c>
      <c r="RVD13" s="146" t="str">
        <f>IF('Summary Clear'!RVW2=0,"",'Summary Clear'!RVW2)</f>
        <v/>
      </c>
      <c r="RVE13" s="146" t="str">
        <f>IF('Summary Clear'!RVX2=0,"",'Summary Clear'!RVX2)</f>
        <v/>
      </c>
      <c r="RVF13" s="146" t="str">
        <f>IF('Summary Clear'!RVY2=0,"",'Summary Clear'!RVY2)</f>
        <v/>
      </c>
      <c r="RVG13" s="146" t="str">
        <f>IF('Summary Clear'!RVZ2=0,"",'Summary Clear'!RVZ2)</f>
        <v/>
      </c>
      <c r="RVH13" s="146" t="str">
        <f>IF('Summary Clear'!RWA2=0,"",'Summary Clear'!RWA2)</f>
        <v/>
      </c>
      <c r="RVI13" s="146" t="str">
        <f>IF('Summary Clear'!RWB2=0,"",'Summary Clear'!RWB2)</f>
        <v/>
      </c>
      <c r="RVJ13" s="146" t="str">
        <f>IF('Summary Clear'!RWC2=0,"",'Summary Clear'!RWC2)</f>
        <v/>
      </c>
      <c r="RVK13" s="146" t="str">
        <f>IF('Summary Clear'!RWD2=0,"",'Summary Clear'!RWD2)</f>
        <v/>
      </c>
      <c r="RVL13" s="146" t="str">
        <f>IF('Summary Clear'!RWE2=0,"",'Summary Clear'!RWE2)</f>
        <v/>
      </c>
      <c r="RVM13" s="146" t="str">
        <f>IF('Summary Clear'!RWF2=0,"",'Summary Clear'!RWF2)</f>
        <v/>
      </c>
      <c r="RVN13" s="146" t="str">
        <f>IF('Summary Clear'!RWG2=0,"",'Summary Clear'!RWG2)</f>
        <v/>
      </c>
      <c r="RVO13" s="146" t="str">
        <f>IF('Summary Clear'!RWH2=0,"",'Summary Clear'!RWH2)</f>
        <v/>
      </c>
      <c r="RVP13" s="146" t="str">
        <f>IF('Summary Clear'!RWI2=0,"",'Summary Clear'!RWI2)</f>
        <v/>
      </c>
      <c r="RVQ13" s="146" t="str">
        <f>IF('Summary Clear'!RWJ2=0,"",'Summary Clear'!RWJ2)</f>
        <v/>
      </c>
      <c r="RVR13" s="146" t="str">
        <f>IF('Summary Clear'!RWK2=0,"",'Summary Clear'!RWK2)</f>
        <v/>
      </c>
      <c r="RVS13" s="146" t="str">
        <f>IF('Summary Clear'!RWL2=0,"",'Summary Clear'!RWL2)</f>
        <v/>
      </c>
      <c r="RVT13" s="146" t="str">
        <f>IF('Summary Clear'!RWM2=0,"",'Summary Clear'!RWM2)</f>
        <v/>
      </c>
      <c r="RVU13" s="146" t="str">
        <f>IF('Summary Clear'!RWN2=0,"",'Summary Clear'!RWN2)</f>
        <v/>
      </c>
      <c r="RVV13" s="146" t="str">
        <f>IF('Summary Clear'!RWO2=0,"",'Summary Clear'!RWO2)</f>
        <v/>
      </c>
      <c r="RVW13" s="146" t="str">
        <f>IF('Summary Clear'!RWP2=0,"",'Summary Clear'!RWP2)</f>
        <v/>
      </c>
      <c r="RVX13" s="146" t="str">
        <f>IF('Summary Clear'!RWQ2=0,"",'Summary Clear'!RWQ2)</f>
        <v/>
      </c>
      <c r="RVY13" s="146" t="str">
        <f>IF('Summary Clear'!RWR2=0,"",'Summary Clear'!RWR2)</f>
        <v/>
      </c>
      <c r="RVZ13" s="146" t="str">
        <f>IF('Summary Clear'!RWS2=0,"",'Summary Clear'!RWS2)</f>
        <v/>
      </c>
      <c r="RWA13" s="146" t="str">
        <f>IF('Summary Clear'!RWT2=0,"",'Summary Clear'!RWT2)</f>
        <v/>
      </c>
      <c r="RWB13" s="146" t="str">
        <f>IF('Summary Clear'!RWU2=0,"",'Summary Clear'!RWU2)</f>
        <v/>
      </c>
      <c r="RWC13" s="146" t="str">
        <f>IF('Summary Clear'!RWV2=0,"",'Summary Clear'!RWV2)</f>
        <v/>
      </c>
      <c r="RWD13" s="146" t="str">
        <f>IF('Summary Clear'!RWW2=0,"",'Summary Clear'!RWW2)</f>
        <v/>
      </c>
      <c r="RWE13" s="146" t="str">
        <f>IF('Summary Clear'!RWX2=0,"",'Summary Clear'!RWX2)</f>
        <v/>
      </c>
      <c r="RWF13" s="146" t="str">
        <f>IF('Summary Clear'!RWY2=0,"",'Summary Clear'!RWY2)</f>
        <v/>
      </c>
      <c r="RWG13" s="146" t="str">
        <f>IF('Summary Clear'!RWZ2=0,"",'Summary Clear'!RWZ2)</f>
        <v/>
      </c>
      <c r="RWH13" s="146" t="str">
        <f>IF('Summary Clear'!RXA2=0,"",'Summary Clear'!RXA2)</f>
        <v/>
      </c>
      <c r="RWI13" s="146" t="str">
        <f>IF('Summary Clear'!RXB2=0,"",'Summary Clear'!RXB2)</f>
        <v/>
      </c>
      <c r="RWJ13" s="146" t="str">
        <f>IF('Summary Clear'!RXC2=0,"",'Summary Clear'!RXC2)</f>
        <v/>
      </c>
      <c r="RWK13" s="146" t="str">
        <f>IF('Summary Clear'!RXD2=0,"",'Summary Clear'!RXD2)</f>
        <v/>
      </c>
      <c r="RWL13" s="146" t="str">
        <f>IF('Summary Clear'!RXE2=0,"",'Summary Clear'!RXE2)</f>
        <v/>
      </c>
      <c r="RWM13" s="146" t="str">
        <f>IF('Summary Clear'!RXF2=0,"",'Summary Clear'!RXF2)</f>
        <v/>
      </c>
      <c r="RWN13" s="146" t="str">
        <f>IF('Summary Clear'!RXG2=0,"",'Summary Clear'!RXG2)</f>
        <v/>
      </c>
      <c r="RWO13" s="146" t="str">
        <f>IF('Summary Clear'!RXH2=0,"",'Summary Clear'!RXH2)</f>
        <v/>
      </c>
      <c r="RWP13" s="146" t="str">
        <f>IF('Summary Clear'!RXI2=0,"",'Summary Clear'!RXI2)</f>
        <v/>
      </c>
      <c r="RWQ13" s="146" t="str">
        <f>IF('Summary Clear'!RXJ2=0,"",'Summary Clear'!RXJ2)</f>
        <v/>
      </c>
      <c r="RWR13" s="146" t="str">
        <f>IF('Summary Clear'!RXK2=0,"",'Summary Clear'!RXK2)</f>
        <v/>
      </c>
      <c r="RWS13" s="146" t="str">
        <f>IF('Summary Clear'!RXL2=0,"",'Summary Clear'!RXL2)</f>
        <v/>
      </c>
      <c r="RWT13" s="146" t="str">
        <f>IF('Summary Clear'!RXM2=0,"",'Summary Clear'!RXM2)</f>
        <v/>
      </c>
      <c r="RWU13" s="146" t="str">
        <f>IF('Summary Clear'!RXN2=0,"",'Summary Clear'!RXN2)</f>
        <v/>
      </c>
      <c r="RWV13" s="146" t="str">
        <f>IF('Summary Clear'!RXO2=0,"",'Summary Clear'!RXO2)</f>
        <v/>
      </c>
      <c r="RWW13" s="146" t="str">
        <f>IF('Summary Clear'!RXP2=0,"",'Summary Clear'!RXP2)</f>
        <v/>
      </c>
      <c r="RWX13" s="146" t="str">
        <f>IF('Summary Clear'!RXQ2=0,"",'Summary Clear'!RXQ2)</f>
        <v/>
      </c>
      <c r="RWY13" s="146" t="str">
        <f>IF('Summary Clear'!RXR2=0,"",'Summary Clear'!RXR2)</f>
        <v/>
      </c>
      <c r="RWZ13" s="146" t="str">
        <f>IF('Summary Clear'!RXS2=0,"",'Summary Clear'!RXS2)</f>
        <v/>
      </c>
      <c r="RXA13" s="146" t="str">
        <f>IF('Summary Clear'!RXT2=0,"",'Summary Clear'!RXT2)</f>
        <v/>
      </c>
      <c r="RXB13" s="146" t="str">
        <f>IF('Summary Clear'!RXU2=0,"",'Summary Clear'!RXU2)</f>
        <v/>
      </c>
      <c r="RXC13" s="146" t="str">
        <f>IF('Summary Clear'!RXV2=0,"",'Summary Clear'!RXV2)</f>
        <v/>
      </c>
      <c r="RXD13" s="146" t="str">
        <f>IF('Summary Clear'!RXW2=0,"",'Summary Clear'!RXW2)</f>
        <v/>
      </c>
      <c r="RXE13" s="146" t="str">
        <f>IF('Summary Clear'!RXX2=0,"",'Summary Clear'!RXX2)</f>
        <v/>
      </c>
      <c r="RXF13" s="146" t="str">
        <f>IF('Summary Clear'!RXY2=0,"",'Summary Clear'!RXY2)</f>
        <v/>
      </c>
      <c r="RXG13" s="146" t="str">
        <f>IF('Summary Clear'!RXZ2=0,"",'Summary Clear'!RXZ2)</f>
        <v/>
      </c>
      <c r="RXH13" s="146" t="str">
        <f>IF('Summary Clear'!RYA2=0,"",'Summary Clear'!RYA2)</f>
        <v/>
      </c>
      <c r="RXI13" s="146" t="str">
        <f>IF('Summary Clear'!RYB2=0,"",'Summary Clear'!RYB2)</f>
        <v/>
      </c>
      <c r="RXJ13" s="146" t="str">
        <f>IF('Summary Clear'!RYC2=0,"",'Summary Clear'!RYC2)</f>
        <v/>
      </c>
      <c r="RXK13" s="146" t="str">
        <f>IF('Summary Clear'!RYD2=0,"",'Summary Clear'!RYD2)</f>
        <v/>
      </c>
      <c r="RXL13" s="146" t="str">
        <f>IF('Summary Clear'!RYE2=0,"",'Summary Clear'!RYE2)</f>
        <v/>
      </c>
      <c r="RXM13" s="146" t="str">
        <f>IF('Summary Clear'!RYF2=0,"",'Summary Clear'!RYF2)</f>
        <v/>
      </c>
      <c r="RXN13" s="146" t="str">
        <f>IF('Summary Clear'!RYG2=0,"",'Summary Clear'!RYG2)</f>
        <v/>
      </c>
      <c r="RXO13" s="146" t="str">
        <f>IF('Summary Clear'!RYH2=0,"",'Summary Clear'!RYH2)</f>
        <v/>
      </c>
      <c r="RXP13" s="146" t="str">
        <f>IF('Summary Clear'!RYI2=0,"",'Summary Clear'!RYI2)</f>
        <v/>
      </c>
      <c r="RXQ13" s="146" t="str">
        <f>IF('Summary Clear'!RYJ2=0,"",'Summary Clear'!RYJ2)</f>
        <v/>
      </c>
      <c r="RXR13" s="146" t="str">
        <f>IF('Summary Clear'!RYK2=0,"",'Summary Clear'!RYK2)</f>
        <v/>
      </c>
      <c r="RXS13" s="146" t="str">
        <f>IF('Summary Clear'!RYL2=0,"",'Summary Clear'!RYL2)</f>
        <v/>
      </c>
      <c r="RXT13" s="146" t="str">
        <f>IF('Summary Clear'!RYM2=0,"",'Summary Clear'!RYM2)</f>
        <v/>
      </c>
      <c r="RXU13" s="146" t="str">
        <f>IF('Summary Clear'!RYN2=0,"",'Summary Clear'!RYN2)</f>
        <v/>
      </c>
      <c r="RXV13" s="146" t="str">
        <f>IF('Summary Clear'!RYO2=0,"",'Summary Clear'!RYO2)</f>
        <v/>
      </c>
      <c r="RXW13" s="146" t="str">
        <f>IF('Summary Clear'!RYP2=0,"",'Summary Clear'!RYP2)</f>
        <v/>
      </c>
      <c r="RXX13" s="146" t="str">
        <f>IF('Summary Clear'!RYQ2=0,"",'Summary Clear'!RYQ2)</f>
        <v/>
      </c>
      <c r="RXY13" s="146" t="str">
        <f>IF('Summary Clear'!RYR2=0,"",'Summary Clear'!RYR2)</f>
        <v/>
      </c>
      <c r="RXZ13" s="146" t="str">
        <f>IF('Summary Clear'!RYS2=0,"",'Summary Clear'!RYS2)</f>
        <v/>
      </c>
      <c r="RYA13" s="146" t="str">
        <f>IF('Summary Clear'!RYT2=0,"",'Summary Clear'!RYT2)</f>
        <v/>
      </c>
      <c r="RYB13" s="146" t="str">
        <f>IF('Summary Clear'!RYU2=0,"",'Summary Clear'!RYU2)</f>
        <v/>
      </c>
      <c r="RYC13" s="146" t="str">
        <f>IF('Summary Clear'!RYV2=0,"",'Summary Clear'!RYV2)</f>
        <v/>
      </c>
      <c r="RYD13" s="146" t="str">
        <f>IF('Summary Clear'!RYW2=0,"",'Summary Clear'!RYW2)</f>
        <v/>
      </c>
      <c r="RYE13" s="146" t="str">
        <f>IF('Summary Clear'!RYX2=0,"",'Summary Clear'!RYX2)</f>
        <v/>
      </c>
      <c r="RYF13" s="146" t="str">
        <f>IF('Summary Clear'!RYY2=0,"",'Summary Clear'!RYY2)</f>
        <v/>
      </c>
      <c r="RYG13" s="146" t="str">
        <f>IF('Summary Clear'!RYZ2=0,"",'Summary Clear'!RYZ2)</f>
        <v/>
      </c>
      <c r="RYH13" s="146" t="str">
        <f>IF('Summary Clear'!RZA2=0,"",'Summary Clear'!RZA2)</f>
        <v/>
      </c>
      <c r="RYI13" s="146" t="str">
        <f>IF('Summary Clear'!RZB2=0,"",'Summary Clear'!RZB2)</f>
        <v/>
      </c>
      <c r="RYJ13" s="146" t="str">
        <f>IF('Summary Clear'!RZC2=0,"",'Summary Clear'!RZC2)</f>
        <v/>
      </c>
      <c r="RYK13" s="146" t="str">
        <f>IF('Summary Clear'!RZD2=0,"",'Summary Clear'!RZD2)</f>
        <v/>
      </c>
      <c r="RYL13" s="146" t="str">
        <f>IF('Summary Clear'!RZE2=0,"",'Summary Clear'!RZE2)</f>
        <v/>
      </c>
      <c r="RYM13" s="146" t="str">
        <f>IF('Summary Clear'!RZF2=0,"",'Summary Clear'!RZF2)</f>
        <v/>
      </c>
      <c r="RYN13" s="146" t="str">
        <f>IF('Summary Clear'!RZG2=0,"",'Summary Clear'!RZG2)</f>
        <v/>
      </c>
      <c r="RYO13" s="146" t="str">
        <f>IF('Summary Clear'!RZH2=0,"",'Summary Clear'!RZH2)</f>
        <v/>
      </c>
      <c r="RYP13" s="146" t="str">
        <f>IF('Summary Clear'!RZI2=0,"",'Summary Clear'!RZI2)</f>
        <v/>
      </c>
      <c r="RYQ13" s="146" t="str">
        <f>IF('Summary Clear'!RZJ2=0,"",'Summary Clear'!RZJ2)</f>
        <v/>
      </c>
      <c r="RYR13" s="146" t="str">
        <f>IF('Summary Clear'!RZK2=0,"",'Summary Clear'!RZK2)</f>
        <v/>
      </c>
      <c r="RYS13" s="146" t="str">
        <f>IF('Summary Clear'!RZL2=0,"",'Summary Clear'!RZL2)</f>
        <v/>
      </c>
      <c r="RYT13" s="146" t="str">
        <f>IF('Summary Clear'!RZM2=0,"",'Summary Clear'!RZM2)</f>
        <v/>
      </c>
      <c r="RYU13" s="146" t="str">
        <f>IF('Summary Clear'!RZN2=0,"",'Summary Clear'!RZN2)</f>
        <v/>
      </c>
      <c r="RYV13" s="146" t="str">
        <f>IF('Summary Clear'!RZO2=0,"",'Summary Clear'!RZO2)</f>
        <v/>
      </c>
      <c r="RYW13" s="146" t="str">
        <f>IF('Summary Clear'!RZP2=0,"",'Summary Clear'!RZP2)</f>
        <v/>
      </c>
      <c r="RYX13" s="146" t="str">
        <f>IF('Summary Clear'!RZQ2=0,"",'Summary Clear'!RZQ2)</f>
        <v/>
      </c>
      <c r="RYY13" s="146" t="str">
        <f>IF('Summary Clear'!RZR2=0,"",'Summary Clear'!RZR2)</f>
        <v/>
      </c>
      <c r="RYZ13" s="146" t="str">
        <f>IF('Summary Clear'!RZS2=0,"",'Summary Clear'!RZS2)</f>
        <v/>
      </c>
      <c r="RZA13" s="146" t="str">
        <f>IF('Summary Clear'!RZT2=0,"",'Summary Clear'!RZT2)</f>
        <v/>
      </c>
      <c r="RZB13" s="146" t="str">
        <f>IF('Summary Clear'!RZU2=0,"",'Summary Clear'!RZU2)</f>
        <v/>
      </c>
      <c r="RZC13" s="146" t="str">
        <f>IF('Summary Clear'!RZV2=0,"",'Summary Clear'!RZV2)</f>
        <v/>
      </c>
      <c r="RZD13" s="146" t="str">
        <f>IF('Summary Clear'!RZW2=0,"",'Summary Clear'!RZW2)</f>
        <v/>
      </c>
      <c r="RZE13" s="146" t="str">
        <f>IF('Summary Clear'!RZX2=0,"",'Summary Clear'!RZX2)</f>
        <v/>
      </c>
      <c r="RZF13" s="146" t="str">
        <f>IF('Summary Clear'!RZY2=0,"",'Summary Clear'!RZY2)</f>
        <v/>
      </c>
      <c r="RZG13" s="146" t="str">
        <f>IF('Summary Clear'!RZZ2=0,"",'Summary Clear'!RZZ2)</f>
        <v/>
      </c>
      <c r="RZH13" s="146" t="str">
        <f>IF('Summary Clear'!SAA2=0,"",'Summary Clear'!SAA2)</f>
        <v/>
      </c>
      <c r="RZI13" s="146" t="str">
        <f>IF('Summary Clear'!SAB2=0,"",'Summary Clear'!SAB2)</f>
        <v/>
      </c>
      <c r="RZJ13" s="146" t="str">
        <f>IF('Summary Clear'!SAC2=0,"",'Summary Clear'!SAC2)</f>
        <v/>
      </c>
      <c r="RZK13" s="146" t="str">
        <f>IF('Summary Clear'!SAD2=0,"",'Summary Clear'!SAD2)</f>
        <v/>
      </c>
      <c r="RZL13" s="146" t="str">
        <f>IF('Summary Clear'!SAE2=0,"",'Summary Clear'!SAE2)</f>
        <v/>
      </c>
      <c r="RZM13" s="146" t="str">
        <f>IF('Summary Clear'!SAF2=0,"",'Summary Clear'!SAF2)</f>
        <v/>
      </c>
      <c r="RZN13" s="146" t="str">
        <f>IF('Summary Clear'!SAG2=0,"",'Summary Clear'!SAG2)</f>
        <v/>
      </c>
      <c r="RZO13" s="146" t="str">
        <f>IF('Summary Clear'!SAH2=0,"",'Summary Clear'!SAH2)</f>
        <v/>
      </c>
      <c r="RZP13" s="146" t="str">
        <f>IF('Summary Clear'!SAI2=0,"",'Summary Clear'!SAI2)</f>
        <v/>
      </c>
      <c r="RZQ13" s="146" t="str">
        <f>IF('Summary Clear'!SAJ2=0,"",'Summary Clear'!SAJ2)</f>
        <v/>
      </c>
      <c r="RZR13" s="146" t="str">
        <f>IF('Summary Clear'!SAK2=0,"",'Summary Clear'!SAK2)</f>
        <v/>
      </c>
      <c r="RZS13" s="146" t="str">
        <f>IF('Summary Clear'!SAL2=0,"",'Summary Clear'!SAL2)</f>
        <v/>
      </c>
      <c r="RZT13" s="146" t="str">
        <f>IF('Summary Clear'!SAM2=0,"",'Summary Clear'!SAM2)</f>
        <v/>
      </c>
      <c r="RZU13" s="146" t="str">
        <f>IF('Summary Clear'!SAN2=0,"",'Summary Clear'!SAN2)</f>
        <v/>
      </c>
      <c r="RZV13" s="146" t="str">
        <f>IF('Summary Clear'!SAO2=0,"",'Summary Clear'!SAO2)</f>
        <v/>
      </c>
      <c r="RZW13" s="146" t="str">
        <f>IF('Summary Clear'!SAP2=0,"",'Summary Clear'!SAP2)</f>
        <v/>
      </c>
      <c r="RZX13" s="146" t="str">
        <f>IF('Summary Clear'!SAQ2=0,"",'Summary Clear'!SAQ2)</f>
        <v/>
      </c>
      <c r="RZY13" s="146" t="str">
        <f>IF('Summary Clear'!SAR2=0,"",'Summary Clear'!SAR2)</f>
        <v/>
      </c>
      <c r="RZZ13" s="146" t="str">
        <f>IF('Summary Clear'!SAS2=0,"",'Summary Clear'!SAS2)</f>
        <v/>
      </c>
      <c r="SAA13" s="146" t="str">
        <f>IF('Summary Clear'!SAT2=0,"",'Summary Clear'!SAT2)</f>
        <v/>
      </c>
      <c r="SAB13" s="146" t="str">
        <f>IF('Summary Clear'!SAU2=0,"",'Summary Clear'!SAU2)</f>
        <v/>
      </c>
      <c r="SAC13" s="146" t="str">
        <f>IF('Summary Clear'!SAV2=0,"",'Summary Clear'!SAV2)</f>
        <v/>
      </c>
      <c r="SAD13" s="146" t="str">
        <f>IF('Summary Clear'!SAW2=0,"",'Summary Clear'!SAW2)</f>
        <v/>
      </c>
      <c r="SAE13" s="146" t="str">
        <f>IF('Summary Clear'!SAX2=0,"",'Summary Clear'!SAX2)</f>
        <v/>
      </c>
      <c r="SAF13" s="146" t="str">
        <f>IF('Summary Clear'!SAY2=0,"",'Summary Clear'!SAY2)</f>
        <v/>
      </c>
      <c r="SAG13" s="146" t="str">
        <f>IF('Summary Clear'!SAZ2=0,"",'Summary Clear'!SAZ2)</f>
        <v/>
      </c>
      <c r="SAH13" s="146" t="str">
        <f>IF('Summary Clear'!SBA2=0,"",'Summary Clear'!SBA2)</f>
        <v/>
      </c>
      <c r="SAI13" s="146" t="str">
        <f>IF('Summary Clear'!SBB2=0,"",'Summary Clear'!SBB2)</f>
        <v/>
      </c>
      <c r="SAJ13" s="146" t="str">
        <f>IF('Summary Clear'!SBC2=0,"",'Summary Clear'!SBC2)</f>
        <v/>
      </c>
      <c r="SAK13" s="146" t="str">
        <f>IF('Summary Clear'!SBD2=0,"",'Summary Clear'!SBD2)</f>
        <v/>
      </c>
      <c r="SAL13" s="146" t="str">
        <f>IF('Summary Clear'!SBE2=0,"",'Summary Clear'!SBE2)</f>
        <v/>
      </c>
      <c r="SAM13" s="146" t="str">
        <f>IF('Summary Clear'!SBF2=0,"",'Summary Clear'!SBF2)</f>
        <v/>
      </c>
      <c r="SAN13" s="146" t="str">
        <f>IF('Summary Clear'!SBG2=0,"",'Summary Clear'!SBG2)</f>
        <v/>
      </c>
      <c r="SAO13" s="146" t="str">
        <f>IF('Summary Clear'!SBH2=0,"",'Summary Clear'!SBH2)</f>
        <v/>
      </c>
      <c r="SAP13" s="146" t="str">
        <f>IF('Summary Clear'!SBI2=0,"",'Summary Clear'!SBI2)</f>
        <v/>
      </c>
      <c r="SAQ13" s="146" t="str">
        <f>IF('Summary Clear'!SBJ2=0,"",'Summary Clear'!SBJ2)</f>
        <v/>
      </c>
      <c r="SAR13" s="146" t="str">
        <f>IF('Summary Clear'!SBK2=0,"",'Summary Clear'!SBK2)</f>
        <v/>
      </c>
      <c r="SAS13" s="146" t="str">
        <f>IF('Summary Clear'!SBL2=0,"",'Summary Clear'!SBL2)</f>
        <v/>
      </c>
      <c r="SAT13" s="146" t="str">
        <f>IF('Summary Clear'!SBM2=0,"",'Summary Clear'!SBM2)</f>
        <v/>
      </c>
      <c r="SAU13" s="146" t="str">
        <f>IF('Summary Clear'!SBN2=0,"",'Summary Clear'!SBN2)</f>
        <v/>
      </c>
      <c r="SAV13" s="146" t="str">
        <f>IF('Summary Clear'!SBO2=0,"",'Summary Clear'!SBO2)</f>
        <v/>
      </c>
      <c r="SAW13" s="146" t="str">
        <f>IF('Summary Clear'!SBP2=0,"",'Summary Clear'!SBP2)</f>
        <v/>
      </c>
      <c r="SAX13" s="146" t="str">
        <f>IF('Summary Clear'!SBQ2=0,"",'Summary Clear'!SBQ2)</f>
        <v/>
      </c>
      <c r="SAY13" s="146" t="str">
        <f>IF('Summary Clear'!SBR2=0,"",'Summary Clear'!SBR2)</f>
        <v/>
      </c>
      <c r="SAZ13" s="146" t="str">
        <f>IF('Summary Clear'!SBS2=0,"",'Summary Clear'!SBS2)</f>
        <v/>
      </c>
      <c r="SBA13" s="146" t="str">
        <f>IF('Summary Clear'!SBT2=0,"",'Summary Clear'!SBT2)</f>
        <v/>
      </c>
      <c r="SBB13" s="146" t="str">
        <f>IF('Summary Clear'!SBU2=0,"",'Summary Clear'!SBU2)</f>
        <v/>
      </c>
      <c r="SBC13" s="146" t="str">
        <f>IF('Summary Clear'!SBV2=0,"",'Summary Clear'!SBV2)</f>
        <v/>
      </c>
      <c r="SBD13" s="146" t="str">
        <f>IF('Summary Clear'!SBW2=0,"",'Summary Clear'!SBW2)</f>
        <v/>
      </c>
      <c r="SBE13" s="146" t="str">
        <f>IF('Summary Clear'!SBX2=0,"",'Summary Clear'!SBX2)</f>
        <v/>
      </c>
      <c r="SBF13" s="146" t="str">
        <f>IF('Summary Clear'!SBY2=0,"",'Summary Clear'!SBY2)</f>
        <v/>
      </c>
      <c r="SBG13" s="146" t="str">
        <f>IF('Summary Clear'!SBZ2=0,"",'Summary Clear'!SBZ2)</f>
        <v/>
      </c>
      <c r="SBH13" s="146" t="str">
        <f>IF('Summary Clear'!SCA2=0,"",'Summary Clear'!SCA2)</f>
        <v/>
      </c>
      <c r="SBI13" s="146" t="str">
        <f>IF('Summary Clear'!SCB2=0,"",'Summary Clear'!SCB2)</f>
        <v/>
      </c>
      <c r="SBJ13" s="146" t="str">
        <f>IF('Summary Clear'!SCC2=0,"",'Summary Clear'!SCC2)</f>
        <v/>
      </c>
      <c r="SBK13" s="146" t="str">
        <f>IF('Summary Clear'!SCD2=0,"",'Summary Clear'!SCD2)</f>
        <v/>
      </c>
      <c r="SBL13" s="146" t="str">
        <f>IF('Summary Clear'!SCE2=0,"",'Summary Clear'!SCE2)</f>
        <v/>
      </c>
      <c r="SBM13" s="146" t="str">
        <f>IF('Summary Clear'!SCF2=0,"",'Summary Clear'!SCF2)</f>
        <v/>
      </c>
      <c r="SBN13" s="146" t="str">
        <f>IF('Summary Clear'!SCG2=0,"",'Summary Clear'!SCG2)</f>
        <v/>
      </c>
      <c r="SBO13" s="146" t="str">
        <f>IF('Summary Clear'!SCH2=0,"",'Summary Clear'!SCH2)</f>
        <v/>
      </c>
      <c r="SBP13" s="146" t="str">
        <f>IF('Summary Clear'!SCI2=0,"",'Summary Clear'!SCI2)</f>
        <v/>
      </c>
      <c r="SBQ13" s="146" t="str">
        <f>IF('Summary Clear'!SCJ2=0,"",'Summary Clear'!SCJ2)</f>
        <v/>
      </c>
      <c r="SBR13" s="146" t="str">
        <f>IF('Summary Clear'!SCK2=0,"",'Summary Clear'!SCK2)</f>
        <v/>
      </c>
      <c r="SBS13" s="146" t="str">
        <f>IF('Summary Clear'!SCL2=0,"",'Summary Clear'!SCL2)</f>
        <v/>
      </c>
      <c r="SBT13" s="146" t="str">
        <f>IF('Summary Clear'!SCM2=0,"",'Summary Clear'!SCM2)</f>
        <v/>
      </c>
      <c r="SBU13" s="146" t="str">
        <f>IF('Summary Clear'!SCN2=0,"",'Summary Clear'!SCN2)</f>
        <v/>
      </c>
      <c r="SBV13" s="146" t="str">
        <f>IF('Summary Clear'!SCO2=0,"",'Summary Clear'!SCO2)</f>
        <v/>
      </c>
      <c r="SBW13" s="146" t="str">
        <f>IF('Summary Clear'!SCP2=0,"",'Summary Clear'!SCP2)</f>
        <v/>
      </c>
      <c r="SBX13" s="146" t="str">
        <f>IF('Summary Clear'!SCQ2=0,"",'Summary Clear'!SCQ2)</f>
        <v/>
      </c>
      <c r="SBY13" s="146" t="str">
        <f>IF('Summary Clear'!SCR2=0,"",'Summary Clear'!SCR2)</f>
        <v/>
      </c>
      <c r="SBZ13" s="146" t="str">
        <f>IF('Summary Clear'!SCS2=0,"",'Summary Clear'!SCS2)</f>
        <v/>
      </c>
      <c r="SCA13" s="146" t="str">
        <f>IF('Summary Clear'!SCT2=0,"",'Summary Clear'!SCT2)</f>
        <v/>
      </c>
      <c r="SCB13" s="146" t="str">
        <f>IF('Summary Clear'!SCU2=0,"",'Summary Clear'!SCU2)</f>
        <v/>
      </c>
      <c r="SCC13" s="146" t="str">
        <f>IF('Summary Clear'!SCV2=0,"",'Summary Clear'!SCV2)</f>
        <v/>
      </c>
      <c r="SCD13" s="146" t="str">
        <f>IF('Summary Clear'!SCW2=0,"",'Summary Clear'!SCW2)</f>
        <v/>
      </c>
      <c r="SCE13" s="146" t="str">
        <f>IF('Summary Clear'!SCX2=0,"",'Summary Clear'!SCX2)</f>
        <v/>
      </c>
      <c r="SCF13" s="146" t="str">
        <f>IF('Summary Clear'!SCY2=0,"",'Summary Clear'!SCY2)</f>
        <v/>
      </c>
      <c r="SCG13" s="146" t="str">
        <f>IF('Summary Clear'!SCZ2=0,"",'Summary Clear'!SCZ2)</f>
        <v/>
      </c>
      <c r="SCH13" s="146" t="str">
        <f>IF('Summary Clear'!SDA2=0,"",'Summary Clear'!SDA2)</f>
        <v/>
      </c>
      <c r="SCI13" s="146" t="str">
        <f>IF('Summary Clear'!SDB2=0,"",'Summary Clear'!SDB2)</f>
        <v/>
      </c>
      <c r="SCJ13" s="146" t="str">
        <f>IF('Summary Clear'!SDC2=0,"",'Summary Clear'!SDC2)</f>
        <v/>
      </c>
      <c r="SCK13" s="146" t="str">
        <f>IF('Summary Clear'!SDD2=0,"",'Summary Clear'!SDD2)</f>
        <v/>
      </c>
      <c r="SCL13" s="146" t="str">
        <f>IF('Summary Clear'!SDE2=0,"",'Summary Clear'!SDE2)</f>
        <v/>
      </c>
      <c r="SCM13" s="146" t="str">
        <f>IF('Summary Clear'!SDF2=0,"",'Summary Clear'!SDF2)</f>
        <v/>
      </c>
      <c r="SCN13" s="146" t="str">
        <f>IF('Summary Clear'!SDG2=0,"",'Summary Clear'!SDG2)</f>
        <v/>
      </c>
      <c r="SCO13" s="146" t="str">
        <f>IF('Summary Clear'!SDH2=0,"",'Summary Clear'!SDH2)</f>
        <v/>
      </c>
      <c r="SCP13" s="146" t="str">
        <f>IF('Summary Clear'!SDI2=0,"",'Summary Clear'!SDI2)</f>
        <v/>
      </c>
      <c r="SCQ13" s="146" t="str">
        <f>IF('Summary Clear'!SDJ2=0,"",'Summary Clear'!SDJ2)</f>
        <v/>
      </c>
      <c r="SCR13" s="146" t="str">
        <f>IF('Summary Clear'!SDK2=0,"",'Summary Clear'!SDK2)</f>
        <v/>
      </c>
      <c r="SCS13" s="146" t="str">
        <f>IF('Summary Clear'!SDL2=0,"",'Summary Clear'!SDL2)</f>
        <v/>
      </c>
      <c r="SCT13" s="146" t="str">
        <f>IF('Summary Clear'!SDM2=0,"",'Summary Clear'!SDM2)</f>
        <v/>
      </c>
      <c r="SCU13" s="146" t="str">
        <f>IF('Summary Clear'!SDN2=0,"",'Summary Clear'!SDN2)</f>
        <v/>
      </c>
      <c r="SCV13" s="146" t="str">
        <f>IF('Summary Clear'!SDO2=0,"",'Summary Clear'!SDO2)</f>
        <v/>
      </c>
      <c r="SCW13" s="146" t="str">
        <f>IF('Summary Clear'!SDP2=0,"",'Summary Clear'!SDP2)</f>
        <v/>
      </c>
      <c r="SCX13" s="146" t="str">
        <f>IF('Summary Clear'!SDQ2=0,"",'Summary Clear'!SDQ2)</f>
        <v/>
      </c>
      <c r="SCY13" s="146" t="str">
        <f>IF('Summary Clear'!SDR2=0,"",'Summary Clear'!SDR2)</f>
        <v/>
      </c>
      <c r="SCZ13" s="146" t="str">
        <f>IF('Summary Clear'!SDS2=0,"",'Summary Clear'!SDS2)</f>
        <v/>
      </c>
      <c r="SDA13" s="146" t="str">
        <f>IF('Summary Clear'!SDT2=0,"",'Summary Clear'!SDT2)</f>
        <v/>
      </c>
      <c r="SDB13" s="146" t="str">
        <f>IF('Summary Clear'!SDU2=0,"",'Summary Clear'!SDU2)</f>
        <v/>
      </c>
      <c r="SDC13" s="146" t="str">
        <f>IF('Summary Clear'!SDV2=0,"",'Summary Clear'!SDV2)</f>
        <v/>
      </c>
      <c r="SDD13" s="146" t="str">
        <f>IF('Summary Clear'!SDW2=0,"",'Summary Clear'!SDW2)</f>
        <v/>
      </c>
      <c r="SDE13" s="146" t="str">
        <f>IF('Summary Clear'!SDX2=0,"",'Summary Clear'!SDX2)</f>
        <v/>
      </c>
      <c r="SDF13" s="146" t="str">
        <f>IF('Summary Clear'!SDY2=0,"",'Summary Clear'!SDY2)</f>
        <v/>
      </c>
      <c r="SDG13" s="146" t="str">
        <f>IF('Summary Clear'!SDZ2=0,"",'Summary Clear'!SDZ2)</f>
        <v/>
      </c>
      <c r="SDH13" s="146" t="str">
        <f>IF('Summary Clear'!SEA2=0,"",'Summary Clear'!SEA2)</f>
        <v/>
      </c>
      <c r="SDI13" s="146" t="str">
        <f>IF('Summary Clear'!SEB2=0,"",'Summary Clear'!SEB2)</f>
        <v/>
      </c>
      <c r="SDJ13" s="146" t="str">
        <f>IF('Summary Clear'!SEC2=0,"",'Summary Clear'!SEC2)</f>
        <v/>
      </c>
      <c r="SDK13" s="146" t="str">
        <f>IF('Summary Clear'!SED2=0,"",'Summary Clear'!SED2)</f>
        <v/>
      </c>
      <c r="SDL13" s="146" t="str">
        <f>IF('Summary Clear'!SEE2=0,"",'Summary Clear'!SEE2)</f>
        <v/>
      </c>
      <c r="SDM13" s="146" t="str">
        <f>IF('Summary Clear'!SEF2=0,"",'Summary Clear'!SEF2)</f>
        <v/>
      </c>
      <c r="SDN13" s="146" t="str">
        <f>IF('Summary Clear'!SEG2=0,"",'Summary Clear'!SEG2)</f>
        <v/>
      </c>
      <c r="SDO13" s="146" t="str">
        <f>IF('Summary Clear'!SEH2=0,"",'Summary Clear'!SEH2)</f>
        <v/>
      </c>
      <c r="SDP13" s="146" t="str">
        <f>IF('Summary Clear'!SEI2=0,"",'Summary Clear'!SEI2)</f>
        <v/>
      </c>
      <c r="SDQ13" s="146" t="str">
        <f>IF('Summary Clear'!SEJ2=0,"",'Summary Clear'!SEJ2)</f>
        <v/>
      </c>
      <c r="SDR13" s="146" t="str">
        <f>IF('Summary Clear'!SEK2=0,"",'Summary Clear'!SEK2)</f>
        <v/>
      </c>
      <c r="SDS13" s="146" t="str">
        <f>IF('Summary Clear'!SEL2=0,"",'Summary Clear'!SEL2)</f>
        <v/>
      </c>
      <c r="SDT13" s="146" t="str">
        <f>IF('Summary Clear'!SEM2=0,"",'Summary Clear'!SEM2)</f>
        <v/>
      </c>
      <c r="SDU13" s="146" t="str">
        <f>IF('Summary Clear'!SEN2=0,"",'Summary Clear'!SEN2)</f>
        <v/>
      </c>
      <c r="SDV13" s="146" t="str">
        <f>IF('Summary Clear'!SEO2=0,"",'Summary Clear'!SEO2)</f>
        <v/>
      </c>
      <c r="SDW13" s="146" t="str">
        <f>IF('Summary Clear'!SEP2=0,"",'Summary Clear'!SEP2)</f>
        <v/>
      </c>
      <c r="SDX13" s="146" t="str">
        <f>IF('Summary Clear'!SEQ2=0,"",'Summary Clear'!SEQ2)</f>
        <v/>
      </c>
      <c r="SDY13" s="146" t="str">
        <f>IF('Summary Clear'!SER2=0,"",'Summary Clear'!SER2)</f>
        <v/>
      </c>
      <c r="SDZ13" s="146" t="str">
        <f>IF('Summary Clear'!SES2=0,"",'Summary Clear'!SES2)</f>
        <v/>
      </c>
      <c r="SEA13" s="146" t="str">
        <f>IF('Summary Clear'!SET2=0,"",'Summary Clear'!SET2)</f>
        <v/>
      </c>
      <c r="SEB13" s="146" t="str">
        <f>IF('Summary Clear'!SEU2=0,"",'Summary Clear'!SEU2)</f>
        <v/>
      </c>
      <c r="SEC13" s="146" t="str">
        <f>IF('Summary Clear'!SEV2=0,"",'Summary Clear'!SEV2)</f>
        <v/>
      </c>
      <c r="SED13" s="146" t="str">
        <f>IF('Summary Clear'!SEW2=0,"",'Summary Clear'!SEW2)</f>
        <v/>
      </c>
      <c r="SEE13" s="146" t="str">
        <f>IF('Summary Clear'!SEX2=0,"",'Summary Clear'!SEX2)</f>
        <v/>
      </c>
      <c r="SEF13" s="146" t="str">
        <f>IF('Summary Clear'!SEY2=0,"",'Summary Clear'!SEY2)</f>
        <v/>
      </c>
      <c r="SEG13" s="146" t="str">
        <f>IF('Summary Clear'!SEZ2=0,"",'Summary Clear'!SEZ2)</f>
        <v/>
      </c>
      <c r="SEH13" s="146" t="str">
        <f>IF('Summary Clear'!SFA2=0,"",'Summary Clear'!SFA2)</f>
        <v/>
      </c>
      <c r="SEI13" s="146" t="str">
        <f>IF('Summary Clear'!SFB2=0,"",'Summary Clear'!SFB2)</f>
        <v/>
      </c>
      <c r="SEJ13" s="146" t="str">
        <f>IF('Summary Clear'!SFC2=0,"",'Summary Clear'!SFC2)</f>
        <v/>
      </c>
      <c r="SEK13" s="146" t="str">
        <f>IF('Summary Clear'!SFD2=0,"",'Summary Clear'!SFD2)</f>
        <v/>
      </c>
      <c r="SEL13" s="146" t="str">
        <f>IF('Summary Clear'!SFE2=0,"",'Summary Clear'!SFE2)</f>
        <v/>
      </c>
      <c r="SEM13" s="146" t="str">
        <f>IF('Summary Clear'!SFF2=0,"",'Summary Clear'!SFF2)</f>
        <v/>
      </c>
      <c r="SEN13" s="146" t="str">
        <f>IF('Summary Clear'!SFG2=0,"",'Summary Clear'!SFG2)</f>
        <v/>
      </c>
      <c r="SEO13" s="146" t="str">
        <f>IF('Summary Clear'!SFH2=0,"",'Summary Clear'!SFH2)</f>
        <v/>
      </c>
      <c r="SEP13" s="146" t="str">
        <f>IF('Summary Clear'!SFI2=0,"",'Summary Clear'!SFI2)</f>
        <v/>
      </c>
      <c r="SEQ13" s="146" t="str">
        <f>IF('Summary Clear'!SFJ2=0,"",'Summary Clear'!SFJ2)</f>
        <v/>
      </c>
      <c r="SER13" s="146" t="str">
        <f>IF('Summary Clear'!SFK2=0,"",'Summary Clear'!SFK2)</f>
        <v/>
      </c>
      <c r="SES13" s="146" t="str">
        <f>IF('Summary Clear'!SFL2=0,"",'Summary Clear'!SFL2)</f>
        <v/>
      </c>
      <c r="SET13" s="146" t="str">
        <f>IF('Summary Clear'!SFM2=0,"",'Summary Clear'!SFM2)</f>
        <v/>
      </c>
      <c r="SEU13" s="146" t="str">
        <f>IF('Summary Clear'!SFN2=0,"",'Summary Clear'!SFN2)</f>
        <v/>
      </c>
      <c r="SEV13" s="146" t="str">
        <f>IF('Summary Clear'!SFO2=0,"",'Summary Clear'!SFO2)</f>
        <v/>
      </c>
      <c r="SEW13" s="146" t="str">
        <f>IF('Summary Clear'!SFP2=0,"",'Summary Clear'!SFP2)</f>
        <v/>
      </c>
      <c r="SEX13" s="146" t="str">
        <f>IF('Summary Clear'!SFQ2=0,"",'Summary Clear'!SFQ2)</f>
        <v/>
      </c>
      <c r="SEY13" s="146" t="str">
        <f>IF('Summary Clear'!SFR2=0,"",'Summary Clear'!SFR2)</f>
        <v/>
      </c>
      <c r="SEZ13" s="146" t="str">
        <f>IF('Summary Clear'!SFS2=0,"",'Summary Clear'!SFS2)</f>
        <v/>
      </c>
      <c r="SFA13" s="146" t="str">
        <f>IF('Summary Clear'!SFT2=0,"",'Summary Clear'!SFT2)</f>
        <v/>
      </c>
      <c r="SFB13" s="146" t="str">
        <f>IF('Summary Clear'!SFU2=0,"",'Summary Clear'!SFU2)</f>
        <v/>
      </c>
      <c r="SFC13" s="146" t="str">
        <f>IF('Summary Clear'!SFV2=0,"",'Summary Clear'!SFV2)</f>
        <v/>
      </c>
      <c r="SFD13" s="146" t="str">
        <f>IF('Summary Clear'!SFW2=0,"",'Summary Clear'!SFW2)</f>
        <v/>
      </c>
      <c r="SFE13" s="146" t="str">
        <f>IF('Summary Clear'!SFX2=0,"",'Summary Clear'!SFX2)</f>
        <v/>
      </c>
      <c r="SFF13" s="146" t="str">
        <f>IF('Summary Clear'!SFY2=0,"",'Summary Clear'!SFY2)</f>
        <v/>
      </c>
      <c r="SFG13" s="146" t="str">
        <f>IF('Summary Clear'!SFZ2=0,"",'Summary Clear'!SFZ2)</f>
        <v/>
      </c>
      <c r="SFH13" s="146" t="str">
        <f>IF('Summary Clear'!SGA2=0,"",'Summary Clear'!SGA2)</f>
        <v/>
      </c>
      <c r="SFI13" s="146" t="str">
        <f>IF('Summary Clear'!SGB2=0,"",'Summary Clear'!SGB2)</f>
        <v/>
      </c>
      <c r="SFJ13" s="146" t="str">
        <f>IF('Summary Clear'!SGC2=0,"",'Summary Clear'!SGC2)</f>
        <v/>
      </c>
      <c r="SFK13" s="146" t="str">
        <f>IF('Summary Clear'!SGD2=0,"",'Summary Clear'!SGD2)</f>
        <v/>
      </c>
      <c r="SFL13" s="146" t="str">
        <f>IF('Summary Clear'!SGE2=0,"",'Summary Clear'!SGE2)</f>
        <v/>
      </c>
      <c r="SFM13" s="146" t="str">
        <f>IF('Summary Clear'!SGF2=0,"",'Summary Clear'!SGF2)</f>
        <v/>
      </c>
      <c r="SFN13" s="146" t="str">
        <f>IF('Summary Clear'!SGG2=0,"",'Summary Clear'!SGG2)</f>
        <v/>
      </c>
      <c r="SFO13" s="146" t="str">
        <f>IF('Summary Clear'!SGH2=0,"",'Summary Clear'!SGH2)</f>
        <v/>
      </c>
      <c r="SFP13" s="146" t="str">
        <f>IF('Summary Clear'!SGI2=0,"",'Summary Clear'!SGI2)</f>
        <v/>
      </c>
      <c r="SFQ13" s="146" t="str">
        <f>IF('Summary Clear'!SGJ2=0,"",'Summary Clear'!SGJ2)</f>
        <v/>
      </c>
      <c r="SFR13" s="146" t="str">
        <f>IF('Summary Clear'!SGK2=0,"",'Summary Clear'!SGK2)</f>
        <v/>
      </c>
      <c r="SFS13" s="146" t="str">
        <f>IF('Summary Clear'!SGL2=0,"",'Summary Clear'!SGL2)</f>
        <v/>
      </c>
      <c r="SFT13" s="146" t="str">
        <f>IF('Summary Clear'!SGM2=0,"",'Summary Clear'!SGM2)</f>
        <v/>
      </c>
      <c r="SFU13" s="146" t="str">
        <f>IF('Summary Clear'!SGN2=0,"",'Summary Clear'!SGN2)</f>
        <v/>
      </c>
      <c r="SFV13" s="146" t="str">
        <f>IF('Summary Clear'!SGO2=0,"",'Summary Clear'!SGO2)</f>
        <v/>
      </c>
      <c r="SFW13" s="146" t="str">
        <f>IF('Summary Clear'!SGP2=0,"",'Summary Clear'!SGP2)</f>
        <v/>
      </c>
      <c r="SFX13" s="146" t="str">
        <f>IF('Summary Clear'!SGQ2=0,"",'Summary Clear'!SGQ2)</f>
        <v/>
      </c>
      <c r="SFY13" s="146" t="str">
        <f>IF('Summary Clear'!SGR2=0,"",'Summary Clear'!SGR2)</f>
        <v/>
      </c>
      <c r="SFZ13" s="146" t="str">
        <f>IF('Summary Clear'!SGS2=0,"",'Summary Clear'!SGS2)</f>
        <v/>
      </c>
      <c r="SGA13" s="146" t="str">
        <f>IF('Summary Clear'!SGT2=0,"",'Summary Clear'!SGT2)</f>
        <v/>
      </c>
      <c r="SGB13" s="146" t="str">
        <f>IF('Summary Clear'!SGU2=0,"",'Summary Clear'!SGU2)</f>
        <v/>
      </c>
      <c r="SGC13" s="146" t="str">
        <f>IF('Summary Clear'!SGV2=0,"",'Summary Clear'!SGV2)</f>
        <v/>
      </c>
      <c r="SGD13" s="146" t="str">
        <f>IF('Summary Clear'!SGW2=0,"",'Summary Clear'!SGW2)</f>
        <v/>
      </c>
      <c r="SGE13" s="146" t="str">
        <f>IF('Summary Clear'!SGX2=0,"",'Summary Clear'!SGX2)</f>
        <v/>
      </c>
      <c r="SGF13" s="146" t="str">
        <f>IF('Summary Clear'!SGY2=0,"",'Summary Clear'!SGY2)</f>
        <v/>
      </c>
      <c r="SGG13" s="146" t="str">
        <f>IF('Summary Clear'!SGZ2=0,"",'Summary Clear'!SGZ2)</f>
        <v/>
      </c>
      <c r="SGH13" s="146" t="str">
        <f>IF('Summary Clear'!SHA2=0,"",'Summary Clear'!SHA2)</f>
        <v/>
      </c>
      <c r="SGI13" s="146" t="str">
        <f>IF('Summary Clear'!SHB2=0,"",'Summary Clear'!SHB2)</f>
        <v/>
      </c>
      <c r="SGJ13" s="146" t="str">
        <f>IF('Summary Clear'!SHC2=0,"",'Summary Clear'!SHC2)</f>
        <v/>
      </c>
      <c r="SGK13" s="146" t="str">
        <f>IF('Summary Clear'!SHD2=0,"",'Summary Clear'!SHD2)</f>
        <v/>
      </c>
      <c r="SGL13" s="146" t="str">
        <f>IF('Summary Clear'!SHE2=0,"",'Summary Clear'!SHE2)</f>
        <v/>
      </c>
      <c r="SGM13" s="146" t="str">
        <f>IF('Summary Clear'!SHF2=0,"",'Summary Clear'!SHF2)</f>
        <v/>
      </c>
      <c r="SGN13" s="146" t="str">
        <f>IF('Summary Clear'!SHG2=0,"",'Summary Clear'!SHG2)</f>
        <v/>
      </c>
      <c r="SGO13" s="146" t="str">
        <f>IF('Summary Clear'!SHH2=0,"",'Summary Clear'!SHH2)</f>
        <v/>
      </c>
      <c r="SGP13" s="146" t="str">
        <f>IF('Summary Clear'!SHI2=0,"",'Summary Clear'!SHI2)</f>
        <v/>
      </c>
      <c r="SGQ13" s="146" t="str">
        <f>IF('Summary Clear'!SHJ2=0,"",'Summary Clear'!SHJ2)</f>
        <v/>
      </c>
      <c r="SGR13" s="146" t="str">
        <f>IF('Summary Clear'!SHK2=0,"",'Summary Clear'!SHK2)</f>
        <v/>
      </c>
      <c r="SGS13" s="146" t="str">
        <f>IF('Summary Clear'!SHL2=0,"",'Summary Clear'!SHL2)</f>
        <v/>
      </c>
      <c r="SGT13" s="146" t="str">
        <f>IF('Summary Clear'!SHM2=0,"",'Summary Clear'!SHM2)</f>
        <v/>
      </c>
      <c r="SGU13" s="146" t="str">
        <f>IF('Summary Clear'!SHN2=0,"",'Summary Clear'!SHN2)</f>
        <v/>
      </c>
      <c r="SGV13" s="146" t="str">
        <f>IF('Summary Clear'!SHO2=0,"",'Summary Clear'!SHO2)</f>
        <v/>
      </c>
      <c r="SGW13" s="146" t="str">
        <f>IF('Summary Clear'!SHP2=0,"",'Summary Clear'!SHP2)</f>
        <v/>
      </c>
      <c r="SGX13" s="146" t="str">
        <f>IF('Summary Clear'!SHQ2=0,"",'Summary Clear'!SHQ2)</f>
        <v/>
      </c>
      <c r="SGY13" s="146" t="str">
        <f>IF('Summary Clear'!SHR2=0,"",'Summary Clear'!SHR2)</f>
        <v/>
      </c>
      <c r="SGZ13" s="146" t="str">
        <f>IF('Summary Clear'!SHS2=0,"",'Summary Clear'!SHS2)</f>
        <v/>
      </c>
      <c r="SHA13" s="146" t="str">
        <f>IF('Summary Clear'!SHT2=0,"",'Summary Clear'!SHT2)</f>
        <v/>
      </c>
      <c r="SHB13" s="146" t="str">
        <f>IF('Summary Clear'!SHU2=0,"",'Summary Clear'!SHU2)</f>
        <v/>
      </c>
      <c r="SHC13" s="146" t="str">
        <f>IF('Summary Clear'!SHV2=0,"",'Summary Clear'!SHV2)</f>
        <v/>
      </c>
      <c r="SHD13" s="146" t="str">
        <f>IF('Summary Clear'!SHW2=0,"",'Summary Clear'!SHW2)</f>
        <v/>
      </c>
      <c r="SHE13" s="146" t="str">
        <f>IF('Summary Clear'!SHX2=0,"",'Summary Clear'!SHX2)</f>
        <v/>
      </c>
      <c r="SHF13" s="146" t="str">
        <f>IF('Summary Clear'!SHY2=0,"",'Summary Clear'!SHY2)</f>
        <v/>
      </c>
      <c r="SHG13" s="146" t="str">
        <f>IF('Summary Clear'!SHZ2=0,"",'Summary Clear'!SHZ2)</f>
        <v/>
      </c>
      <c r="SHH13" s="146" t="str">
        <f>IF('Summary Clear'!SIA2=0,"",'Summary Clear'!SIA2)</f>
        <v/>
      </c>
      <c r="SHI13" s="146" t="str">
        <f>IF('Summary Clear'!SIB2=0,"",'Summary Clear'!SIB2)</f>
        <v/>
      </c>
      <c r="SHJ13" s="146" t="str">
        <f>IF('Summary Clear'!SIC2=0,"",'Summary Clear'!SIC2)</f>
        <v/>
      </c>
      <c r="SHK13" s="146" t="str">
        <f>IF('Summary Clear'!SID2=0,"",'Summary Clear'!SID2)</f>
        <v/>
      </c>
      <c r="SHL13" s="146" t="str">
        <f>IF('Summary Clear'!SIE2=0,"",'Summary Clear'!SIE2)</f>
        <v/>
      </c>
      <c r="SHM13" s="146" t="str">
        <f>IF('Summary Clear'!SIF2=0,"",'Summary Clear'!SIF2)</f>
        <v/>
      </c>
      <c r="SHN13" s="146" t="str">
        <f>IF('Summary Clear'!SIG2=0,"",'Summary Clear'!SIG2)</f>
        <v/>
      </c>
      <c r="SHO13" s="146" t="str">
        <f>IF('Summary Clear'!SIH2=0,"",'Summary Clear'!SIH2)</f>
        <v/>
      </c>
      <c r="SHP13" s="146" t="str">
        <f>IF('Summary Clear'!SII2=0,"",'Summary Clear'!SII2)</f>
        <v/>
      </c>
      <c r="SHQ13" s="146" t="str">
        <f>IF('Summary Clear'!SIJ2=0,"",'Summary Clear'!SIJ2)</f>
        <v/>
      </c>
      <c r="SHR13" s="146" t="str">
        <f>IF('Summary Clear'!SIK2=0,"",'Summary Clear'!SIK2)</f>
        <v/>
      </c>
      <c r="SHS13" s="146" t="str">
        <f>IF('Summary Clear'!SIL2=0,"",'Summary Clear'!SIL2)</f>
        <v/>
      </c>
      <c r="SHT13" s="146" t="str">
        <f>IF('Summary Clear'!SIM2=0,"",'Summary Clear'!SIM2)</f>
        <v/>
      </c>
      <c r="SHU13" s="146" t="str">
        <f>IF('Summary Clear'!SIN2=0,"",'Summary Clear'!SIN2)</f>
        <v/>
      </c>
      <c r="SHV13" s="146" t="str">
        <f>IF('Summary Clear'!SIO2=0,"",'Summary Clear'!SIO2)</f>
        <v/>
      </c>
      <c r="SHW13" s="146" t="str">
        <f>IF('Summary Clear'!SIP2=0,"",'Summary Clear'!SIP2)</f>
        <v/>
      </c>
      <c r="SHX13" s="146" t="str">
        <f>IF('Summary Clear'!SIQ2=0,"",'Summary Clear'!SIQ2)</f>
        <v/>
      </c>
      <c r="SHY13" s="146" t="str">
        <f>IF('Summary Clear'!SIR2=0,"",'Summary Clear'!SIR2)</f>
        <v/>
      </c>
      <c r="SHZ13" s="146" t="str">
        <f>IF('Summary Clear'!SIS2=0,"",'Summary Clear'!SIS2)</f>
        <v/>
      </c>
      <c r="SIA13" s="146" t="str">
        <f>IF('Summary Clear'!SIT2=0,"",'Summary Clear'!SIT2)</f>
        <v/>
      </c>
      <c r="SIB13" s="146" t="str">
        <f>IF('Summary Clear'!SIU2=0,"",'Summary Clear'!SIU2)</f>
        <v/>
      </c>
      <c r="SIC13" s="146" t="str">
        <f>IF('Summary Clear'!SIV2=0,"",'Summary Clear'!SIV2)</f>
        <v/>
      </c>
      <c r="SID13" s="146" t="str">
        <f>IF('Summary Clear'!SIW2=0,"",'Summary Clear'!SIW2)</f>
        <v/>
      </c>
      <c r="SIE13" s="146" t="str">
        <f>IF('Summary Clear'!SIX2=0,"",'Summary Clear'!SIX2)</f>
        <v/>
      </c>
      <c r="SIF13" s="146" t="str">
        <f>IF('Summary Clear'!SIY2=0,"",'Summary Clear'!SIY2)</f>
        <v/>
      </c>
      <c r="SIG13" s="146" t="str">
        <f>IF('Summary Clear'!SIZ2=0,"",'Summary Clear'!SIZ2)</f>
        <v/>
      </c>
      <c r="SIH13" s="146" t="str">
        <f>IF('Summary Clear'!SJA2=0,"",'Summary Clear'!SJA2)</f>
        <v/>
      </c>
      <c r="SII13" s="146" t="str">
        <f>IF('Summary Clear'!SJB2=0,"",'Summary Clear'!SJB2)</f>
        <v/>
      </c>
      <c r="SIJ13" s="146" t="str">
        <f>IF('Summary Clear'!SJC2=0,"",'Summary Clear'!SJC2)</f>
        <v/>
      </c>
      <c r="SIK13" s="146" t="str">
        <f>IF('Summary Clear'!SJD2=0,"",'Summary Clear'!SJD2)</f>
        <v/>
      </c>
      <c r="SIL13" s="146" t="str">
        <f>IF('Summary Clear'!SJE2=0,"",'Summary Clear'!SJE2)</f>
        <v/>
      </c>
      <c r="SIM13" s="146" t="str">
        <f>IF('Summary Clear'!SJF2=0,"",'Summary Clear'!SJF2)</f>
        <v/>
      </c>
      <c r="SIN13" s="146" t="str">
        <f>IF('Summary Clear'!SJG2=0,"",'Summary Clear'!SJG2)</f>
        <v/>
      </c>
      <c r="SIO13" s="146" t="str">
        <f>IF('Summary Clear'!SJH2=0,"",'Summary Clear'!SJH2)</f>
        <v/>
      </c>
      <c r="SIP13" s="146" t="str">
        <f>IF('Summary Clear'!SJI2=0,"",'Summary Clear'!SJI2)</f>
        <v/>
      </c>
      <c r="SIQ13" s="146" t="str">
        <f>IF('Summary Clear'!SJJ2=0,"",'Summary Clear'!SJJ2)</f>
        <v/>
      </c>
      <c r="SIR13" s="146" t="str">
        <f>IF('Summary Clear'!SJK2=0,"",'Summary Clear'!SJK2)</f>
        <v/>
      </c>
      <c r="SIS13" s="146" t="str">
        <f>IF('Summary Clear'!SJL2=0,"",'Summary Clear'!SJL2)</f>
        <v/>
      </c>
      <c r="SIT13" s="146" t="str">
        <f>IF('Summary Clear'!SJM2=0,"",'Summary Clear'!SJM2)</f>
        <v/>
      </c>
      <c r="SIU13" s="146" t="str">
        <f>IF('Summary Clear'!SJN2=0,"",'Summary Clear'!SJN2)</f>
        <v/>
      </c>
      <c r="SIV13" s="146" t="str">
        <f>IF('Summary Clear'!SJO2=0,"",'Summary Clear'!SJO2)</f>
        <v/>
      </c>
      <c r="SIW13" s="146" t="str">
        <f>IF('Summary Clear'!SJP2=0,"",'Summary Clear'!SJP2)</f>
        <v/>
      </c>
      <c r="SIX13" s="146" t="str">
        <f>IF('Summary Clear'!SJQ2=0,"",'Summary Clear'!SJQ2)</f>
        <v/>
      </c>
      <c r="SIY13" s="146" t="str">
        <f>IF('Summary Clear'!SJR2=0,"",'Summary Clear'!SJR2)</f>
        <v/>
      </c>
      <c r="SIZ13" s="146" t="str">
        <f>IF('Summary Clear'!SJS2=0,"",'Summary Clear'!SJS2)</f>
        <v/>
      </c>
      <c r="SJA13" s="146" t="str">
        <f>IF('Summary Clear'!SJT2=0,"",'Summary Clear'!SJT2)</f>
        <v/>
      </c>
      <c r="SJB13" s="146" t="str">
        <f>IF('Summary Clear'!SJU2=0,"",'Summary Clear'!SJU2)</f>
        <v/>
      </c>
      <c r="SJC13" s="146" t="str">
        <f>IF('Summary Clear'!SJV2=0,"",'Summary Clear'!SJV2)</f>
        <v/>
      </c>
      <c r="SJD13" s="146" t="str">
        <f>IF('Summary Clear'!SJW2=0,"",'Summary Clear'!SJW2)</f>
        <v/>
      </c>
      <c r="SJE13" s="146" t="str">
        <f>IF('Summary Clear'!SJX2=0,"",'Summary Clear'!SJX2)</f>
        <v/>
      </c>
      <c r="SJF13" s="146" t="str">
        <f>IF('Summary Clear'!SJY2=0,"",'Summary Clear'!SJY2)</f>
        <v/>
      </c>
      <c r="SJG13" s="146" t="str">
        <f>IF('Summary Clear'!SJZ2=0,"",'Summary Clear'!SJZ2)</f>
        <v/>
      </c>
      <c r="SJH13" s="146" t="str">
        <f>IF('Summary Clear'!SKA2=0,"",'Summary Clear'!SKA2)</f>
        <v/>
      </c>
      <c r="SJI13" s="146" t="str">
        <f>IF('Summary Clear'!SKB2=0,"",'Summary Clear'!SKB2)</f>
        <v/>
      </c>
      <c r="SJJ13" s="146" t="str">
        <f>IF('Summary Clear'!SKC2=0,"",'Summary Clear'!SKC2)</f>
        <v/>
      </c>
      <c r="SJK13" s="146" t="str">
        <f>IF('Summary Clear'!SKD2=0,"",'Summary Clear'!SKD2)</f>
        <v/>
      </c>
      <c r="SJL13" s="146" t="str">
        <f>IF('Summary Clear'!SKE2=0,"",'Summary Clear'!SKE2)</f>
        <v/>
      </c>
      <c r="SJM13" s="146" t="str">
        <f>IF('Summary Clear'!SKF2=0,"",'Summary Clear'!SKF2)</f>
        <v/>
      </c>
      <c r="SJN13" s="146" t="str">
        <f>IF('Summary Clear'!SKG2=0,"",'Summary Clear'!SKG2)</f>
        <v/>
      </c>
      <c r="SJO13" s="146" t="str">
        <f>IF('Summary Clear'!SKH2=0,"",'Summary Clear'!SKH2)</f>
        <v/>
      </c>
      <c r="SJP13" s="146" t="str">
        <f>IF('Summary Clear'!SKI2=0,"",'Summary Clear'!SKI2)</f>
        <v/>
      </c>
      <c r="SJQ13" s="146" t="str">
        <f>IF('Summary Clear'!SKJ2=0,"",'Summary Clear'!SKJ2)</f>
        <v/>
      </c>
      <c r="SJR13" s="146" t="str">
        <f>IF('Summary Clear'!SKK2=0,"",'Summary Clear'!SKK2)</f>
        <v/>
      </c>
      <c r="SJS13" s="146" t="str">
        <f>IF('Summary Clear'!SKL2=0,"",'Summary Clear'!SKL2)</f>
        <v/>
      </c>
      <c r="SJT13" s="146" t="str">
        <f>IF('Summary Clear'!SKM2=0,"",'Summary Clear'!SKM2)</f>
        <v/>
      </c>
      <c r="SJU13" s="146" t="str">
        <f>IF('Summary Clear'!SKN2=0,"",'Summary Clear'!SKN2)</f>
        <v/>
      </c>
      <c r="SJV13" s="146" t="str">
        <f>IF('Summary Clear'!SKO2=0,"",'Summary Clear'!SKO2)</f>
        <v/>
      </c>
      <c r="SJW13" s="146" t="str">
        <f>IF('Summary Clear'!SKP2=0,"",'Summary Clear'!SKP2)</f>
        <v/>
      </c>
      <c r="SJX13" s="146" t="str">
        <f>IF('Summary Clear'!SKQ2=0,"",'Summary Clear'!SKQ2)</f>
        <v/>
      </c>
      <c r="SJY13" s="146" t="str">
        <f>IF('Summary Clear'!SKR2=0,"",'Summary Clear'!SKR2)</f>
        <v/>
      </c>
      <c r="SJZ13" s="146" t="str">
        <f>IF('Summary Clear'!SKS2=0,"",'Summary Clear'!SKS2)</f>
        <v/>
      </c>
      <c r="SKA13" s="146" t="str">
        <f>IF('Summary Clear'!SKT2=0,"",'Summary Clear'!SKT2)</f>
        <v/>
      </c>
      <c r="SKB13" s="146" t="str">
        <f>IF('Summary Clear'!SKU2=0,"",'Summary Clear'!SKU2)</f>
        <v/>
      </c>
      <c r="SKC13" s="146" t="str">
        <f>IF('Summary Clear'!SKV2=0,"",'Summary Clear'!SKV2)</f>
        <v/>
      </c>
      <c r="SKD13" s="146" t="str">
        <f>IF('Summary Clear'!SKW2=0,"",'Summary Clear'!SKW2)</f>
        <v/>
      </c>
      <c r="SKE13" s="146" t="str">
        <f>IF('Summary Clear'!SKX2=0,"",'Summary Clear'!SKX2)</f>
        <v/>
      </c>
      <c r="SKF13" s="146" t="str">
        <f>IF('Summary Clear'!SKY2=0,"",'Summary Clear'!SKY2)</f>
        <v/>
      </c>
      <c r="SKG13" s="146" t="str">
        <f>IF('Summary Clear'!SKZ2=0,"",'Summary Clear'!SKZ2)</f>
        <v/>
      </c>
      <c r="SKH13" s="146" t="str">
        <f>IF('Summary Clear'!SLA2=0,"",'Summary Clear'!SLA2)</f>
        <v/>
      </c>
      <c r="SKI13" s="146" t="str">
        <f>IF('Summary Clear'!SLB2=0,"",'Summary Clear'!SLB2)</f>
        <v/>
      </c>
      <c r="SKJ13" s="146" t="str">
        <f>IF('Summary Clear'!SLC2=0,"",'Summary Clear'!SLC2)</f>
        <v/>
      </c>
      <c r="SKK13" s="146" t="str">
        <f>IF('Summary Clear'!SLD2=0,"",'Summary Clear'!SLD2)</f>
        <v/>
      </c>
      <c r="SKL13" s="146" t="str">
        <f>IF('Summary Clear'!SLE2=0,"",'Summary Clear'!SLE2)</f>
        <v/>
      </c>
      <c r="SKM13" s="146" t="str">
        <f>IF('Summary Clear'!SLF2=0,"",'Summary Clear'!SLF2)</f>
        <v/>
      </c>
      <c r="SKN13" s="146" t="str">
        <f>IF('Summary Clear'!SLG2=0,"",'Summary Clear'!SLG2)</f>
        <v/>
      </c>
      <c r="SKO13" s="146" t="str">
        <f>IF('Summary Clear'!SLH2=0,"",'Summary Clear'!SLH2)</f>
        <v/>
      </c>
      <c r="SKP13" s="146" t="str">
        <f>IF('Summary Clear'!SLI2=0,"",'Summary Clear'!SLI2)</f>
        <v/>
      </c>
      <c r="SKQ13" s="146" t="str">
        <f>IF('Summary Clear'!SLJ2=0,"",'Summary Clear'!SLJ2)</f>
        <v/>
      </c>
      <c r="SKR13" s="146" t="str">
        <f>IF('Summary Clear'!SLK2=0,"",'Summary Clear'!SLK2)</f>
        <v/>
      </c>
      <c r="SKS13" s="146" t="str">
        <f>IF('Summary Clear'!SLL2=0,"",'Summary Clear'!SLL2)</f>
        <v/>
      </c>
      <c r="SKT13" s="146" t="str">
        <f>IF('Summary Clear'!SLM2=0,"",'Summary Clear'!SLM2)</f>
        <v/>
      </c>
      <c r="SKU13" s="146" t="str">
        <f>IF('Summary Clear'!SLN2=0,"",'Summary Clear'!SLN2)</f>
        <v/>
      </c>
      <c r="SKV13" s="146" t="str">
        <f>IF('Summary Clear'!SLO2=0,"",'Summary Clear'!SLO2)</f>
        <v/>
      </c>
      <c r="SKW13" s="146" t="str">
        <f>IF('Summary Clear'!SLP2=0,"",'Summary Clear'!SLP2)</f>
        <v/>
      </c>
      <c r="SKX13" s="146" t="str">
        <f>IF('Summary Clear'!SLQ2=0,"",'Summary Clear'!SLQ2)</f>
        <v/>
      </c>
      <c r="SKY13" s="146" t="str">
        <f>IF('Summary Clear'!SLR2=0,"",'Summary Clear'!SLR2)</f>
        <v/>
      </c>
      <c r="SKZ13" s="146" t="str">
        <f>IF('Summary Clear'!SLS2=0,"",'Summary Clear'!SLS2)</f>
        <v/>
      </c>
      <c r="SLA13" s="146" t="str">
        <f>IF('Summary Clear'!SLT2=0,"",'Summary Clear'!SLT2)</f>
        <v/>
      </c>
      <c r="SLB13" s="146" t="str">
        <f>IF('Summary Clear'!SLU2=0,"",'Summary Clear'!SLU2)</f>
        <v/>
      </c>
      <c r="SLC13" s="146" t="str">
        <f>IF('Summary Clear'!SLV2=0,"",'Summary Clear'!SLV2)</f>
        <v/>
      </c>
      <c r="SLD13" s="146" t="str">
        <f>IF('Summary Clear'!SLW2=0,"",'Summary Clear'!SLW2)</f>
        <v/>
      </c>
      <c r="SLE13" s="146" t="str">
        <f>IF('Summary Clear'!SLX2=0,"",'Summary Clear'!SLX2)</f>
        <v/>
      </c>
      <c r="SLF13" s="146" t="str">
        <f>IF('Summary Clear'!SLY2=0,"",'Summary Clear'!SLY2)</f>
        <v/>
      </c>
      <c r="SLG13" s="146" t="str">
        <f>IF('Summary Clear'!SLZ2=0,"",'Summary Clear'!SLZ2)</f>
        <v/>
      </c>
      <c r="SLH13" s="146" t="str">
        <f>IF('Summary Clear'!SMA2=0,"",'Summary Clear'!SMA2)</f>
        <v/>
      </c>
      <c r="SLI13" s="146" t="str">
        <f>IF('Summary Clear'!SMB2=0,"",'Summary Clear'!SMB2)</f>
        <v/>
      </c>
      <c r="SLJ13" s="146" t="str">
        <f>IF('Summary Clear'!SMC2=0,"",'Summary Clear'!SMC2)</f>
        <v/>
      </c>
      <c r="SLK13" s="146" t="str">
        <f>IF('Summary Clear'!SMD2=0,"",'Summary Clear'!SMD2)</f>
        <v/>
      </c>
      <c r="SLL13" s="146" t="str">
        <f>IF('Summary Clear'!SME2=0,"",'Summary Clear'!SME2)</f>
        <v/>
      </c>
      <c r="SLM13" s="146" t="str">
        <f>IF('Summary Clear'!SMF2=0,"",'Summary Clear'!SMF2)</f>
        <v/>
      </c>
      <c r="SLN13" s="146" t="str">
        <f>IF('Summary Clear'!SMG2=0,"",'Summary Clear'!SMG2)</f>
        <v/>
      </c>
      <c r="SLO13" s="146" t="str">
        <f>IF('Summary Clear'!SMH2=0,"",'Summary Clear'!SMH2)</f>
        <v/>
      </c>
      <c r="SLP13" s="146" t="str">
        <f>IF('Summary Clear'!SMI2=0,"",'Summary Clear'!SMI2)</f>
        <v/>
      </c>
      <c r="SLQ13" s="146" t="str">
        <f>IF('Summary Clear'!SMJ2=0,"",'Summary Clear'!SMJ2)</f>
        <v/>
      </c>
      <c r="SLR13" s="146" t="str">
        <f>IF('Summary Clear'!SMK2=0,"",'Summary Clear'!SMK2)</f>
        <v/>
      </c>
      <c r="SLS13" s="146" t="str">
        <f>IF('Summary Clear'!SML2=0,"",'Summary Clear'!SML2)</f>
        <v/>
      </c>
      <c r="SLT13" s="146" t="str">
        <f>IF('Summary Clear'!SMM2=0,"",'Summary Clear'!SMM2)</f>
        <v/>
      </c>
      <c r="SLU13" s="146" t="str">
        <f>IF('Summary Clear'!SMN2=0,"",'Summary Clear'!SMN2)</f>
        <v/>
      </c>
      <c r="SLV13" s="146" t="str">
        <f>IF('Summary Clear'!SMO2=0,"",'Summary Clear'!SMO2)</f>
        <v/>
      </c>
      <c r="SLW13" s="146" t="str">
        <f>IF('Summary Clear'!SMP2=0,"",'Summary Clear'!SMP2)</f>
        <v/>
      </c>
      <c r="SLX13" s="146" t="str">
        <f>IF('Summary Clear'!SMQ2=0,"",'Summary Clear'!SMQ2)</f>
        <v/>
      </c>
      <c r="SLY13" s="146" t="str">
        <f>IF('Summary Clear'!SMR2=0,"",'Summary Clear'!SMR2)</f>
        <v/>
      </c>
      <c r="SLZ13" s="146" t="str">
        <f>IF('Summary Clear'!SMS2=0,"",'Summary Clear'!SMS2)</f>
        <v/>
      </c>
      <c r="SMA13" s="146" t="str">
        <f>IF('Summary Clear'!SMT2=0,"",'Summary Clear'!SMT2)</f>
        <v/>
      </c>
      <c r="SMB13" s="146" t="str">
        <f>IF('Summary Clear'!SMU2=0,"",'Summary Clear'!SMU2)</f>
        <v/>
      </c>
      <c r="SMC13" s="146" t="str">
        <f>IF('Summary Clear'!SMV2=0,"",'Summary Clear'!SMV2)</f>
        <v/>
      </c>
      <c r="SMD13" s="146" t="str">
        <f>IF('Summary Clear'!SMW2=0,"",'Summary Clear'!SMW2)</f>
        <v/>
      </c>
      <c r="SME13" s="146" t="str">
        <f>IF('Summary Clear'!SMX2=0,"",'Summary Clear'!SMX2)</f>
        <v/>
      </c>
      <c r="SMF13" s="146" t="str">
        <f>IF('Summary Clear'!SMY2=0,"",'Summary Clear'!SMY2)</f>
        <v/>
      </c>
      <c r="SMG13" s="146" t="str">
        <f>IF('Summary Clear'!SMZ2=0,"",'Summary Clear'!SMZ2)</f>
        <v/>
      </c>
      <c r="SMH13" s="146" t="str">
        <f>IF('Summary Clear'!SNA2=0,"",'Summary Clear'!SNA2)</f>
        <v/>
      </c>
      <c r="SMI13" s="146" t="str">
        <f>IF('Summary Clear'!SNB2=0,"",'Summary Clear'!SNB2)</f>
        <v/>
      </c>
      <c r="SMJ13" s="146" t="str">
        <f>IF('Summary Clear'!SNC2=0,"",'Summary Clear'!SNC2)</f>
        <v/>
      </c>
      <c r="SMK13" s="146" t="str">
        <f>IF('Summary Clear'!SND2=0,"",'Summary Clear'!SND2)</f>
        <v/>
      </c>
      <c r="SML13" s="146" t="str">
        <f>IF('Summary Clear'!SNE2=0,"",'Summary Clear'!SNE2)</f>
        <v/>
      </c>
      <c r="SMM13" s="146" t="str">
        <f>IF('Summary Clear'!SNF2=0,"",'Summary Clear'!SNF2)</f>
        <v/>
      </c>
      <c r="SMN13" s="146" t="str">
        <f>IF('Summary Clear'!SNG2=0,"",'Summary Clear'!SNG2)</f>
        <v/>
      </c>
      <c r="SMO13" s="146" t="str">
        <f>IF('Summary Clear'!SNH2=0,"",'Summary Clear'!SNH2)</f>
        <v/>
      </c>
      <c r="SMP13" s="146" t="str">
        <f>IF('Summary Clear'!SNI2=0,"",'Summary Clear'!SNI2)</f>
        <v/>
      </c>
      <c r="SMQ13" s="146" t="str">
        <f>IF('Summary Clear'!SNJ2=0,"",'Summary Clear'!SNJ2)</f>
        <v/>
      </c>
      <c r="SMR13" s="146" t="str">
        <f>IF('Summary Clear'!SNK2=0,"",'Summary Clear'!SNK2)</f>
        <v/>
      </c>
      <c r="SMS13" s="146" t="str">
        <f>IF('Summary Clear'!SNL2=0,"",'Summary Clear'!SNL2)</f>
        <v/>
      </c>
      <c r="SMT13" s="146" t="str">
        <f>IF('Summary Clear'!SNM2=0,"",'Summary Clear'!SNM2)</f>
        <v/>
      </c>
      <c r="SMU13" s="146" t="str">
        <f>IF('Summary Clear'!SNN2=0,"",'Summary Clear'!SNN2)</f>
        <v/>
      </c>
      <c r="SMV13" s="146" t="str">
        <f>IF('Summary Clear'!SNO2=0,"",'Summary Clear'!SNO2)</f>
        <v/>
      </c>
      <c r="SMW13" s="146" t="str">
        <f>IF('Summary Clear'!SNP2=0,"",'Summary Clear'!SNP2)</f>
        <v/>
      </c>
      <c r="SMX13" s="146" t="str">
        <f>IF('Summary Clear'!SNQ2=0,"",'Summary Clear'!SNQ2)</f>
        <v/>
      </c>
      <c r="SMY13" s="146" t="str">
        <f>IF('Summary Clear'!SNR2=0,"",'Summary Clear'!SNR2)</f>
        <v/>
      </c>
      <c r="SMZ13" s="146" t="str">
        <f>IF('Summary Clear'!SNS2=0,"",'Summary Clear'!SNS2)</f>
        <v/>
      </c>
      <c r="SNA13" s="146" t="str">
        <f>IF('Summary Clear'!SNT2=0,"",'Summary Clear'!SNT2)</f>
        <v/>
      </c>
      <c r="SNB13" s="146" t="str">
        <f>IF('Summary Clear'!SNU2=0,"",'Summary Clear'!SNU2)</f>
        <v/>
      </c>
      <c r="SNC13" s="146" t="str">
        <f>IF('Summary Clear'!SNV2=0,"",'Summary Clear'!SNV2)</f>
        <v/>
      </c>
      <c r="SND13" s="146" t="str">
        <f>IF('Summary Clear'!SNW2=0,"",'Summary Clear'!SNW2)</f>
        <v/>
      </c>
      <c r="SNE13" s="146" t="str">
        <f>IF('Summary Clear'!SNX2=0,"",'Summary Clear'!SNX2)</f>
        <v/>
      </c>
      <c r="SNF13" s="146" t="str">
        <f>IF('Summary Clear'!SNY2=0,"",'Summary Clear'!SNY2)</f>
        <v/>
      </c>
      <c r="SNG13" s="146" t="str">
        <f>IF('Summary Clear'!SNZ2=0,"",'Summary Clear'!SNZ2)</f>
        <v/>
      </c>
      <c r="SNH13" s="146" t="str">
        <f>IF('Summary Clear'!SOA2=0,"",'Summary Clear'!SOA2)</f>
        <v/>
      </c>
      <c r="SNI13" s="146" t="str">
        <f>IF('Summary Clear'!SOB2=0,"",'Summary Clear'!SOB2)</f>
        <v/>
      </c>
      <c r="SNJ13" s="146" t="str">
        <f>IF('Summary Clear'!SOC2=0,"",'Summary Clear'!SOC2)</f>
        <v/>
      </c>
      <c r="SNK13" s="146" t="str">
        <f>IF('Summary Clear'!SOD2=0,"",'Summary Clear'!SOD2)</f>
        <v/>
      </c>
      <c r="SNL13" s="146" t="str">
        <f>IF('Summary Clear'!SOE2=0,"",'Summary Clear'!SOE2)</f>
        <v/>
      </c>
      <c r="SNM13" s="146" t="str">
        <f>IF('Summary Clear'!SOF2=0,"",'Summary Clear'!SOF2)</f>
        <v/>
      </c>
      <c r="SNN13" s="146" t="str">
        <f>IF('Summary Clear'!SOG2=0,"",'Summary Clear'!SOG2)</f>
        <v/>
      </c>
      <c r="SNO13" s="146" t="str">
        <f>IF('Summary Clear'!SOH2=0,"",'Summary Clear'!SOH2)</f>
        <v/>
      </c>
      <c r="SNP13" s="146" t="str">
        <f>IF('Summary Clear'!SOI2=0,"",'Summary Clear'!SOI2)</f>
        <v/>
      </c>
      <c r="SNQ13" s="146" t="str">
        <f>IF('Summary Clear'!SOJ2=0,"",'Summary Clear'!SOJ2)</f>
        <v/>
      </c>
      <c r="SNR13" s="146" t="str">
        <f>IF('Summary Clear'!SOK2=0,"",'Summary Clear'!SOK2)</f>
        <v/>
      </c>
      <c r="SNS13" s="146" t="str">
        <f>IF('Summary Clear'!SOL2=0,"",'Summary Clear'!SOL2)</f>
        <v/>
      </c>
      <c r="SNT13" s="146" t="str">
        <f>IF('Summary Clear'!SOM2=0,"",'Summary Clear'!SOM2)</f>
        <v/>
      </c>
      <c r="SNU13" s="146" t="str">
        <f>IF('Summary Clear'!SON2=0,"",'Summary Clear'!SON2)</f>
        <v/>
      </c>
      <c r="SNV13" s="146" t="str">
        <f>IF('Summary Clear'!SOO2=0,"",'Summary Clear'!SOO2)</f>
        <v/>
      </c>
      <c r="SNW13" s="146" t="str">
        <f>IF('Summary Clear'!SOP2=0,"",'Summary Clear'!SOP2)</f>
        <v/>
      </c>
      <c r="SNX13" s="146" t="str">
        <f>IF('Summary Clear'!SOQ2=0,"",'Summary Clear'!SOQ2)</f>
        <v/>
      </c>
      <c r="SNY13" s="146" t="str">
        <f>IF('Summary Clear'!SOR2=0,"",'Summary Clear'!SOR2)</f>
        <v/>
      </c>
      <c r="SNZ13" s="146" t="str">
        <f>IF('Summary Clear'!SOS2=0,"",'Summary Clear'!SOS2)</f>
        <v/>
      </c>
      <c r="SOA13" s="146" t="str">
        <f>IF('Summary Clear'!SOT2=0,"",'Summary Clear'!SOT2)</f>
        <v/>
      </c>
      <c r="SOB13" s="146" t="str">
        <f>IF('Summary Clear'!SOU2=0,"",'Summary Clear'!SOU2)</f>
        <v/>
      </c>
      <c r="SOC13" s="146" t="str">
        <f>IF('Summary Clear'!SOV2=0,"",'Summary Clear'!SOV2)</f>
        <v/>
      </c>
      <c r="SOD13" s="146" t="str">
        <f>IF('Summary Clear'!SOW2=0,"",'Summary Clear'!SOW2)</f>
        <v/>
      </c>
      <c r="SOE13" s="146" t="str">
        <f>IF('Summary Clear'!SOX2=0,"",'Summary Clear'!SOX2)</f>
        <v/>
      </c>
      <c r="SOF13" s="146" t="str">
        <f>IF('Summary Clear'!SOY2=0,"",'Summary Clear'!SOY2)</f>
        <v/>
      </c>
      <c r="SOG13" s="146" t="str">
        <f>IF('Summary Clear'!SOZ2=0,"",'Summary Clear'!SOZ2)</f>
        <v/>
      </c>
      <c r="SOH13" s="146" t="str">
        <f>IF('Summary Clear'!SPA2=0,"",'Summary Clear'!SPA2)</f>
        <v/>
      </c>
      <c r="SOI13" s="146" t="str">
        <f>IF('Summary Clear'!SPB2=0,"",'Summary Clear'!SPB2)</f>
        <v/>
      </c>
      <c r="SOJ13" s="146" t="str">
        <f>IF('Summary Clear'!SPC2=0,"",'Summary Clear'!SPC2)</f>
        <v/>
      </c>
      <c r="SOK13" s="146" t="str">
        <f>IF('Summary Clear'!SPD2=0,"",'Summary Clear'!SPD2)</f>
        <v/>
      </c>
      <c r="SOL13" s="146" t="str">
        <f>IF('Summary Clear'!SPE2=0,"",'Summary Clear'!SPE2)</f>
        <v/>
      </c>
      <c r="SOM13" s="146" t="str">
        <f>IF('Summary Clear'!SPF2=0,"",'Summary Clear'!SPF2)</f>
        <v/>
      </c>
      <c r="SON13" s="146" t="str">
        <f>IF('Summary Clear'!SPG2=0,"",'Summary Clear'!SPG2)</f>
        <v/>
      </c>
      <c r="SOO13" s="146" t="str">
        <f>IF('Summary Clear'!SPH2=0,"",'Summary Clear'!SPH2)</f>
        <v/>
      </c>
      <c r="SOP13" s="146" t="str">
        <f>IF('Summary Clear'!SPI2=0,"",'Summary Clear'!SPI2)</f>
        <v/>
      </c>
      <c r="SOQ13" s="146" t="str">
        <f>IF('Summary Clear'!SPJ2=0,"",'Summary Clear'!SPJ2)</f>
        <v/>
      </c>
      <c r="SOR13" s="146" t="str">
        <f>IF('Summary Clear'!SPK2=0,"",'Summary Clear'!SPK2)</f>
        <v/>
      </c>
      <c r="SOS13" s="146" t="str">
        <f>IF('Summary Clear'!SPL2=0,"",'Summary Clear'!SPL2)</f>
        <v/>
      </c>
      <c r="SOT13" s="146" t="str">
        <f>IF('Summary Clear'!SPM2=0,"",'Summary Clear'!SPM2)</f>
        <v/>
      </c>
      <c r="SOU13" s="146" t="str">
        <f>IF('Summary Clear'!SPN2=0,"",'Summary Clear'!SPN2)</f>
        <v/>
      </c>
      <c r="SOV13" s="146" t="str">
        <f>IF('Summary Clear'!SPO2=0,"",'Summary Clear'!SPO2)</f>
        <v/>
      </c>
      <c r="SOW13" s="146" t="str">
        <f>IF('Summary Clear'!SPP2=0,"",'Summary Clear'!SPP2)</f>
        <v/>
      </c>
      <c r="SOX13" s="146" t="str">
        <f>IF('Summary Clear'!SPQ2=0,"",'Summary Clear'!SPQ2)</f>
        <v/>
      </c>
      <c r="SOY13" s="146" t="str">
        <f>IF('Summary Clear'!SPR2=0,"",'Summary Clear'!SPR2)</f>
        <v/>
      </c>
      <c r="SOZ13" s="146" t="str">
        <f>IF('Summary Clear'!SPS2=0,"",'Summary Clear'!SPS2)</f>
        <v/>
      </c>
      <c r="SPA13" s="146" t="str">
        <f>IF('Summary Clear'!SPT2=0,"",'Summary Clear'!SPT2)</f>
        <v/>
      </c>
      <c r="SPB13" s="146" t="str">
        <f>IF('Summary Clear'!SPU2=0,"",'Summary Clear'!SPU2)</f>
        <v/>
      </c>
      <c r="SPC13" s="146" t="str">
        <f>IF('Summary Clear'!SPV2=0,"",'Summary Clear'!SPV2)</f>
        <v/>
      </c>
      <c r="SPD13" s="146" t="str">
        <f>IF('Summary Clear'!SPW2=0,"",'Summary Clear'!SPW2)</f>
        <v/>
      </c>
      <c r="SPE13" s="146" t="str">
        <f>IF('Summary Clear'!SPX2=0,"",'Summary Clear'!SPX2)</f>
        <v/>
      </c>
      <c r="SPF13" s="146" t="str">
        <f>IF('Summary Clear'!SPY2=0,"",'Summary Clear'!SPY2)</f>
        <v/>
      </c>
      <c r="SPG13" s="146" t="str">
        <f>IF('Summary Clear'!SPZ2=0,"",'Summary Clear'!SPZ2)</f>
        <v/>
      </c>
      <c r="SPH13" s="146" t="str">
        <f>IF('Summary Clear'!SQA2=0,"",'Summary Clear'!SQA2)</f>
        <v/>
      </c>
      <c r="SPI13" s="146" t="str">
        <f>IF('Summary Clear'!SQB2=0,"",'Summary Clear'!SQB2)</f>
        <v/>
      </c>
      <c r="SPJ13" s="146" t="str">
        <f>IF('Summary Clear'!SQC2=0,"",'Summary Clear'!SQC2)</f>
        <v/>
      </c>
      <c r="SPK13" s="146" t="str">
        <f>IF('Summary Clear'!SQD2=0,"",'Summary Clear'!SQD2)</f>
        <v/>
      </c>
      <c r="SPL13" s="146" t="str">
        <f>IF('Summary Clear'!SQE2=0,"",'Summary Clear'!SQE2)</f>
        <v/>
      </c>
      <c r="SPM13" s="146" t="str">
        <f>IF('Summary Clear'!SQF2=0,"",'Summary Clear'!SQF2)</f>
        <v/>
      </c>
      <c r="SPN13" s="146" t="str">
        <f>IF('Summary Clear'!SQG2=0,"",'Summary Clear'!SQG2)</f>
        <v/>
      </c>
      <c r="SPO13" s="146" t="str">
        <f>IF('Summary Clear'!SQH2=0,"",'Summary Clear'!SQH2)</f>
        <v/>
      </c>
      <c r="SPP13" s="146" t="str">
        <f>IF('Summary Clear'!SQI2=0,"",'Summary Clear'!SQI2)</f>
        <v/>
      </c>
      <c r="SPQ13" s="146" t="str">
        <f>IF('Summary Clear'!SQJ2=0,"",'Summary Clear'!SQJ2)</f>
        <v/>
      </c>
      <c r="SPR13" s="146" t="str">
        <f>IF('Summary Clear'!SQK2=0,"",'Summary Clear'!SQK2)</f>
        <v/>
      </c>
      <c r="SPS13" s="146" t="str">
        <f>IF('Summary Clear'!SQL2=0,"",'Summary Clear'!SQL2)</f>
        <v/>
      </c>
      <c r="SPT13" s="146" t="str">
        <f>IF('Summary Clear'!SQM2=0,"",'Summary Clear'!SQM2)</f>
        <v/>
      </c>
      <c r="SPU13" s="146" t="str">
        <f>IF('Summary Clear'!SQN2=0,"",'Summary Clear'!SQN2)</f>
        <v/>
      </c>
      <c r="SPV13" s="146" t="str">
        <f>IF('Summary Clear'!SQO2=0,"",'Summary Clear'!SQO2)</f>
        <v/>
      </c>
      <c r="SPW13" s="146" t="str">
        <f>IF('Summary Clear'!SQP2=0,"",'Summary Clear'!SQP2)</f>
        <v/>
      </c>
      <c r="SPX13" s="146" t="str">
        <f>IF('Summary Clear'!SQQ2=0,"",'Summary Clear'!SQQ2)</f>
        <v/>
      </c>
      <c r="SPY13" s="146" t="str">
        <f>IF('Summary Clear'!SQR2=0,"",'Summary Clear'!SQR2)</f>
        <v/>
      </c>
      <c r="SPZ13" s="146" t="str">
        <f>IF('Summary Clear'!SQS2=0,"",'Summary Clear'!SQS2)</f>
        <v/>
      </c>
      <c r="SQA13" s="146" t="str">
        <f>IF('Summary Clear'!SQT2=0,"",'Summary Clear'!SQT2)</f>
        <v/>
      </c>
      <c r="SQB13" s="146" t="str">
        <f>IF('Summary Clear'!SQU2=0,"",'Summary Clear'!SQU2)</f>
        <v/>
      </c>
      <c r="SQC13" s="146" t="str">
        <f>IF('Summary Clear'!SQV2=0,"",'Summary Clear'!SQV2)</f>
        <v/>
      </c>
      <c r="SQD13" s="146" t="str">
        <f>IF('Summary Clear'!SQW2=0,"",'Summary Clear'!SQW2)</f>
        <v/>
      </c>
      <c r="SQE13" s="146" t="str">
        <f>IF('Summary Clear'!SQX2=0,"",'Summary Clear'!SQX2)</f>
        <v/>
      </c>
      <c r="SQF13" s="146" t="str">
        <f>IF('Summary Clear'!SQY2=0,"",'Summary Clear'!SQY2)</f>
        <v/>
      </c>
      <c r="SQG13" s="146" t="str">
        <f>IF('Summary Clear'!SQZ2=0,"",'Summary Clear'!SQZ2)</f>
        <v/>
      </c>
      <c r="SQH13" s="146" t="str">
        <f>IF('Summary Clear'!SRA2=0,"",'Summary Clear'!SRA2)</f>
        <v/>
      </c>
      <c r="SQI13" s="146" t="str">
        <f>IF('Summary Clear'!SRB2=0,"",'Summary Clear'!SRB2)</f>
        <v/>
      </c>
      <c r="SQJ13" s="146" t="str">
        <f>IF('Summary Clear'!SRC2=0,"",'Summary Clear'!SRC2)</f>
        <v/>
      </c>
      <c r="SQK13" s="146" t="str">
        <f>IF('Summary Clear'!SRD2=0,"",'Summary Clear'!SRD2)</f>
        <v/>
      </c>
      <c r="SQL13" s="146" t="str">
        <f>IF('Summary Clear'!SRE2=0,"",'Summary Clear'!SRE2)</f>
        <v/>
      </c>
      <c r="SQM13" s="146" t="str">
        <f>IF('Summary Clear'!SRF2=0,"",'Summary Clear'!SRF2)</f>
        <v/>
      </c>
      <c r="SQN13" s="146" t="str">
        <f>IF('Summary Clear'!SRG2=0,"",'Summary Clear'!SRG2)</f>
        <v/>
      </c>
      <c r="SQO13" s="146" t="str">
        <f>IF('Summary Clear'!SRH2=0,"",'Summary Clear'!SRH2)</f>
        <v/>
      </c>
      <c r="SQP13" s="146" t="str">
        <f>IF('Summary Clear'!SRI2=0,"",'Summary Clear'!SRI2)</f>
        <v/>
      </c>
      <c r="SQQ13" s="146" t="str">
        <f>IF('Summary Clear'!SRJ2=0,"",'Summary Clear'!SRJ2)</f>
        <v/>
      </c>
      <c r="SQR13" s="146" t="str">
        <f>IF('Summary Clear'!SRK2=0,"",'Summary Clear'!SRK2)</f>
        <v/>
      </c>
      <c r="SQS13" s="146" t="str">
        <f>IF('Summary Clear'!SRL2=0,"",'Summary Clear'!SRL2)</f>
        <v/>
      </c>
      <c r="SQT13" s="146" t="str">
        <f>IF('Summary Clear'!SRM2=0,"",'Summary Clear'!SRM2)</f>
        <v/>
      </c>
      <c r="SQU13" s="146" t="str">
        <f>IF('Summary Clear'!SRN2=0,"",'Summary Clear'!SRN2)</f>
        <v/>
      </c>
      <c r="SQV13" s="146" t="str">
        <f>IF('Summary Clear'!SRO2=0,"",'Summary Clear'!SRO2)</f>
        <v/>
      </c>
      <c r="SQW13" s="146" t="str">
        <f>IF('Summary Clear'!SRP2=0,"",'Summary Clear'!SRP2)</f>
        <v/>
      </c>
      <c r="SQX13" s="146" t="str">
        <f>IF('Summary Clear'!SRQ2=0,"",'Summary Clear'!SRQ2)</f>
        <v/>
      </c>
      <c r="SQY13" s="146" t="str">
        <f>IF('Summary Clear'!SRR2=0,"",'Summary Clear'!SRR2)</f>
        <v/>
      </c>
      <c r="SQZ13" s="146" t="str">
        <f>IF('Summary Clear'!SRS2=0,"",'Summary Clear'!SRS2)</f>
        <v/>
      </c>
      <c r="SRA13" s="146" t="str">
        <f>IF('Summary Clear'!SRT2=0,"",'Summary Clear'!SRT2)</f>
        <v/>
      </c>
      <c r="SRB13" s="146" t="str">
        <f>IF('Summary Clear'!SRU2=0,"",'Summary Clear'!SRU2)</f>
        <v/>
      </c>
      <c r="SRC13" s="146" t="str">
        <f>IF('Summary Clear'!SRV2=0,"",'Summary Clear'!SRV2)</f>
        <v/>
      </c>
      <c r="SRD13" s="146" t="str">
        <f>IF('Summary Clear'!SRW2=0,"",'Summary Clear'!SRW2)</f>
        <v/>
      </c>
      <c r="SRE13" s="146" t="str">
        <f>IF('Summary Clear'!SRX2=0,"",'Summary Clear'!SRX2)</f>
        <v/>
      </c>
      <c r="SRF13" s="146" t="str">
        <f>IF('Summary Clear'!SRY2=0,"",'Summary Clear'!SRY2)</f>
        <v/>
      </c>
      <c r="SRG13" s="146" t="str">
        <f>IF('Summary Clear'!SRZ2=0,"",'Summary Clear'!SRZ2)</f>
        <v/>
      </c>
      <c r="SRH13" s="146" t="str">
        <f>IF('Summary Clear'!SSA2=0,"",'Summary Clear'!SSA2)</f>
        <v/>
      </c>
      <c r="SRI13" s="146" t="str">
        <f>IF('Summary Clear'!SSB2=0,"",'Summary Clear'!SSB2)</f>
        <v/>
      </c>
      <c r="SRJ13" s="146" t="str">
        <f>IF('Summary Clear'!SSC2=0,"",'Summary Clear'!SSC2)</f>
        <v/>
      </c>
      <c r="SRK13" s="146" t="str">
        <f>IF('Summary Clear'!SSD2=0,"",'Summary Clear'!SSD2)</f>
        <v/>
      </c>
      <c r="SRL13" s="146" t="str">
        <f>IF('Summary Clear'!SSE2=0,"",'Summary Clear'!SSE2)</f>
        <v/>
      </c>
      <c r="SRM13" s="146" t="str">
        <f>IF('Summary Clear'!SSF2=0,"",'Summary Clear'!SSF2)</f>
        <v/>
      </c>
      <c r="SRN13" s="146" t="str">
        <f>IF('Summary Clear'!SSG2=0,"",'Summary Clear'!SSG2)</f>
        <v/>
      </c>
      <c r="SRO13" s="146" t="str">
        <f>IF('Summary Clear'!SSH2=0,"",'Summary Clear'!SSH2)</f>
        <v/>
      </c>
      <c r="SRP13" s="146" t="str">
        <f>IF('Summary Clear'!SSI2=0,"",'Summary Clear'!SSI2)</f>
        <v/>
      </c>
      <c r="SRQ13" s="146" t="str">
        <f>IF('Summary Clear'!SSJ2=0,"",'Summary Clear'!SSJ2)</f>
        <v/>
      </c>
      <c r="SRR13" s="146" t="str">
        <f>IF('Summary Clear'!SSK2=0,"",'Summary Clear'!SSK2)</f>
        <v/>
      </c>
      <c r="SRS13" s="146" t="str">
        <f>IF('Summary Clear'!SSL2=0,"",'Summary Clear'!SSL2)</f>
        <v/>
      </c>
      <c r="SRT13" s="146" t="str">
        <f>IF('Summary Clear'!SSM2=0,"",'Summary Clear'!SSM2)</f>
        <v/>
      </c>
      <c r="SRU13" s="146" t="str">
        <f>IF('Summary Clear'!SSN2=0,"",'Summary Clear'!SSN2)</f>
        <v/>
      </c>
      <c r="SRV13" s="146" t="str">
        <f>IF('Summary Clear'!SSO2=0,"",'Summary Clear'!SSO2)</f>
        <v/>
      </c>
      <c r="SRW13" s="146" t="str">
        <f>IF('Summary Clear'!SSP2=0,"",'Summary Clear'!SSP2)</f>
        <v/>
      </c>
      <c r="SRX13" s="146" t="str">
        <f>IF('Summary Clear'!SSQ2=0,"",'Summary Clear'!SSQ2)</f>
        <v/>
      </c>
      <c r="SRY13" s="146" t="str">
        <f>IF('Summary Clear'!SSR2=0,"",'Summary Clear'!SSR2)</f>
        <v/>
      </c>
      <c r="SRZ13" s="146" t="str">
        <f>IF('Summary Clear'!SSS2=0,"",'Summary Clear'!SSS2)</f>
        <v/>
      </c>
      <c r="SSA13" s="146" t="str">
        <f>IF('Summary Clear'!SST2=0,"",'Summary Clear'!SST2)</f>
        <v/>
      </c>
      <c r="SSB13" s="146" t="str">
        <f>IF('Summary Clear'!SSU2=0,"",'Summary Clear'!SSU2)</f>
        <v/>
      </c>
      <c r="SSC13" s="146" t="str">
        <f>IF('Summary Clear'!SSV2=0,"",'Summary Clear'!SSV2)</f>
        <v/>
      </c>
      <c r="SSD13" s="146" t="str">
        <f>IF('Summary Clear'!SSW2=0,"",'Summary Clear'!SSW2)</f>
        <v/>
      </c>
      <c r="SSE13" s="146" t="str">
        <f>IF('Summary Clear'!SSX2=0,"",'Summary Clear'!SSX2)</f>
        <v/>
      </c>
      <c r="SSF13" s="146" t="str">
        <f>IF('Summary Clear'!SSY2=0,"",'Summary Clear'!SSY2)</f>
        <v/>
      </c>
      <c r="SSG13" s="146" t="str">
        <f>IF('Summary Clear'!SSZ2=0,"",'Summary Clear'!SSZ2)</f>
        <v/>
      </c>
      <c r="SSH13" s="146" t="str">
        <f>IF('Summary Clear'!STA2=0,"",'Summary Clear'!STA2)</f>
        <v/>
      </c>
      <c r="SSI13" s="146" t="str">
        <f>IF('Summary Clear'!STB2=0,"",'Summary Clear'!STB2)</f>
        <v/>
      </c>
      <c r="SSJ13" s="146" t="str">
        <f>IF('Summary Clear'!STC2=0,"",'Summary Clear'!STC2)</f>
        <v/>
      </c>
      <c r="SSK13" s="146" t="str">
        <f>IF('Summary Clear'!STD2=0,"",'Summary Clear'!STD2)</f>
        <v/>
      </c>
      <c r="SSL13" s="146" t="str">
        <f>IF('Summary Clear'!STE2=0,"",'Summary Clear'!STE2)</f>
        <v/>
      </c>
      <c r="SSM13" s="146" t="str">
        <f>IF('Summary Clear'!STF2=0,"",'Summary Clear'!STF2)</f>
        <v/>
      </c>
      <c r="SSN13" s="146" t="str">
        <f>IF('Summary Clear'!STG2=0,"",'Summary Clear'!STG2)</f>
        <v/>
      </c>
      <c r="SSO13" s="146" t="str">
        <f>IF('Summary Clear'!STH2=0,"",'Summary Clear'!STH2)</f>
        <v/>
      </c>
      <c r="SSP13" s="146" t="str">
        <f>IF('Summary Clear'!STI2=0,"",'Summary Clear'!STI2)</f>
        <v/>
      </c>
      <c r="SSQ13" s="146" t="str">
        <f>IF('Summary Clear'!STJ2=0,"",'Summary Clear'!STJ2)</f>
        <v/>
      </c>
      <c r="SSR13" s="146" t="str">
        <f>IF('Summary Clear'!STK2=0,"",'Summary Clear'!STK2)</f>
        <v/>
      </c>
      <c r="SSS13" s="146" t="str">
        <f>IF('Summary Clear'!STL2=0,"",'Summary Clear'!STL2)</f>
        <v/>
      </c>
      <c r="SST13" s="146" t="str">
        <f>IF('Summary Clear'!STM2=0,"",'Summary Clear'!STM2)</f>
        <v/>
      </c>
      <c r="SSU13" s="146" t="str">
        <f>IF('Summary Clear'!STN2=0,"",'Summary Clear'!STN2)</f>
        <v/>
      </c>
      <c r="SSV13" s="146" t="str">
        <f>IF('Summary Clear'!STO2=0,"",'Summary Clear'!STO2)</f>
        <v/>
      </c>
      <c r="SSW13" s="146" t="str">
        <f>IF('Summary Clear'!STP2=0,"",'Summary Clear'!STP2)</f>
        <v/>
      </c>
      <c r="SSX13" s="146" t="str">
        <f>IF('Summary Clear'!STQ2=0,"",'Summary Clear'!STQ2)</f>
        <v/>
      </c>
      <c r="SSY13" s="146" t="str">
        <f>IF('Summary Clear'!STR2=0,"",'Summary Clear'!STR2)</f>
        <v/>
      </c>
      <c r="SSZ13" s="146" t="str">
        <f>IF('Summary Clear'!STS2=0,"",'Summary Clear'!STS2)</f>
        <v/>
      </c>
      <c r="STA13" s="146" t="str">
        <f>IF('Summary Clear'!STT2=0,"",'Summary Clear'!STT2)</f>
        <v/>
      </c>
      <c r="STB13" s="146" t="str">
        <f>IF('Summary Clear'!STU2=0,"",'Summary Clear'!STU2)</f>
        <v/>
      </c>
      <c r="STC13" s="146" t="str">
        <f>IF('Summary Clear'!STV2=0,"",'Summary Clear'!STV2)</f>
        <v/>
      </c>
      <c r="STD13" s="146" t="str">
        <f>IF('Summary Clear'!STW2=0,"",'Summary Clear'!STW2)</f>
        <v/>
      </c>
      <c r="STE13" s="146" t="str">
        <f>IF('Summary Clear'!STX2=0,"",'Summary Clear'!STX2)</f>
        <v/>
      </c>
      <c r="STF13" s="146" t="str">
        <f>IF('Summary Clear'!STY2=0,"",'Summary Clear'!STY2)</f>
        <v/>
      </c>
      <c r="STG13" s="146" t="str">
        <f>IF('Summary Clear'!STZ2=0,"",'Summary Clear'!STZ2)</f>
        <v/>
      </c>
      <c r="STH13" s="146" t="str">
        <f>IF('Summary Clear'!SUA2=0,"",'Summary Clear'!SUA2)</f>
        <v/>
      </c>
      <c r="STI13" s="146" t="str">
        <f>IF('Summary Clear'!SUB2=0,"",'Summary Clear'!SUB2)</f>
        <v/>
      </c>
      <c r="STJ13" s="146" t="str">
        <f>IF('Summary Clear'!SUC2=0,"",'Summary Clear'!SUC2)</f>
        <v/>
      </c>
      <c r="STK13" s="146" t="str">
        <f>IF('Summary Clear'!SUD2=0,"",'Summary Clear'!SUD2)</f>
        <v/>
      </c>
      <c r="STL13" s="146" t="str">
        <f>IF('Summary Clear'!SUE2=0,"",'Summary Clear'!SUE2)</f>
        <v/>
      </c>
      <c r="STM13" s="146" t="str">
        <f>IF('Summary Clear'!SUF2=0,"",'Summary Clear'!SUF2)</f>
        <v/>
      </c>
      <c r="STN13" s="146" t="str">
        <f>IF('Summary Clear'!SUG2=0,"",'Summary Clear'!SUG2)</f>
        <v/>
      </c>
      <c r="STO13" s="146" t="str">
        <f>IF('Summary Clear'!SUH2=0,"",'Summary Clear'!SUH2)</f>
        <v/>
      </c>
      <c r="STP13" s="146" t="str">
        <f>IF('Summary Clear'!SUI2=0,"",'Summary Clear'!SUI2)</f>
        <v/>
      </c>
      <c r="STQ13" s="146" t="str">
        <f>IF('Summary Clear'!SUJ2=0,"",'Summary Clear'!SUJ2)</f>
        <v/>
      </c>
      <c r="STR13" s="146" t="str">
        <f>IF('Summary Clear'!SUK2=0,"",'Summary Clear'!SUK2)</f>
        <v/>
      </c>
      <c r="STS13" s="146" t="str">
        <f>IF('Summary Clear'!SUL2=0,"",'Summary Clear'!SUL2)</f>
        <v/>
      </c>
      <c r="STT13" s="146" t="str">
        <f>IF('Summary Clear'!SUM2=0,"",'Summary Clear'!SUM2)</f>
        <v/>
      </c>
      <c r="STU13" s="146" t="str">
        <f>IF('Summary Clear'!SUN2=0,"",'Summary Clear'!SUN2)</f>
        <v/>
      </c>
      <c r="STV13" s="146" t="str">
        <f>IF('Summary Clear'!SUO2=0,"",'Summary Clear'!SUO2)</f>
        <v/>
      </c>
      <c r="STW13" s="146" t="str">
        <f>IF('Summary Clear'!SUP2=0,"",'Summary Clear'!SUP2)</f>
        <v/>
      </c>
      <c r="STX13" s="146" t="str">
        <f>IF('Summary Clear'!SUQ2=0,"",'Summary Clear'!SUQ2)</f>
        <v/>
      </c>
      <c r="STY13" s="146" t="str">
        <f>IF('Summary Clear'!SUR2=0,"",'Summary Clear'!SUR2)</f>
        <v/>
      </c>
      <c r="STZ13" s="146" t="str">
        <f>IF('Summary Clear'!SUS2=0,"",'Summary Clear'!SUS2)</f>
        <v/>
      </c>
      <c r="SUA13" s="146" t="str">
        <f>IF('Summary Clear'!SUT2=0,"",'Summary Clear'!SUT2)</f>
        <v/>
      </c>
      <c r="SUB13" s="146" t="str">
        <f>IF('Summary Clear'!SUU2=0,"",'Summary Clear'!SUU2)</f>
        <v/>
      </c>
      <c r="SUC13" s="146" t="str">
        <f>IF('Summary Clear'!SUV2=0,"",'Summary Clear'!SUV2)</f>
        <v/>
      </c>
      <c r="SUD13" s="146" t="str">
        <f>IF('Summary Clear'!SUW2=0,"",'Summary Clear'!SUW2)</f>
        <v/>
      </c>
      <c r="SUE13" s="146" t="str">
        <f>IF('Summary Clear'!SUX2=0,"",'Summary Clear'!SUX2)</f>
        <v/>
      </c>
      <c r="SUF13" s="146" t="str">
        <f>IF('Summary Clear'!SUY2=0,"",'Summary Clear'!SUY2)</f>
        <v/>
      </c>
      <c r="SUG13" s="146" t="str">
        <f>IF('Summary Clear'!SUZ2=0,"",'Summary Clear'!SUZ2)</f>
        <v/>
      </c>
      <c r="SUH13" s="146" t="str">
        <f>IF('Summary Clear'!SVA2=0,"",'Summary Clear'!SVA2)</f>
        <v/>
      </c>
      <c r="SUI13" s="146" t="str">
        <f>IF('Summary Clear'!SVB2=0,"",'Summary Clear'!SVB2)</f>
        <v/>
      </c>
      <c r="SUJ13" s="146" t="str">
        <f>IF('Summary Clear'!SVC2=0,"",'Summary Clear'!SVC2)</f>
        <v/>
      </c>
      <c r="SUK13" s="146" t="str">
        <f>IF('Summary Clear'!SVD2=0,"",'Summary Clear'!SVD2)</f>
        <v/>
      </c>
      <c r="SUL13" s="146" t="str">
        <f>IF('Summary Clear'!SVE2=0,"",'Summary Clear'!SVE2)</f>
        <v/>
      </c>
      <c r="SUM13" s="146" t="str">
        <f>IF('Summary Clear'!SVF2=0,"",'Summary Clear'!SVF2)</f>
        <v/>
      </c>
      <c r="SUN13" s="146" t="str">
        <f>IF('Summary Clear'!SVG2=0,"",'Summary Clear'!SVG2)</f>
        <v/>
      </c>
      <c r="SUO13" s="146" t="str">
        <f>IF('Summary Clear'!SVH2=0,"",'Summary Clear'!SVH2)</f>
        <v/>
      </c>
      <c r="SUP13" s="146" t="str">
        <f>IF('Summary Clear'!SVI2=0,"",'Summary Clear'!SVI2)</f>
        <v/>
      </c>
      <c r="SUQ13" s="146" t="str">
        <f>IF('Summary Clear'!SVJ2=0,"",'Summary Clear'!SVJ2)</f>
        <v/>
      </c>
      <c r="SUR13" s="146" t="str">
        <f>IF('Summary Clear'!SVK2=0,"",'Summary Clear'!SVK2)</f>
        <v/>
      </c>
      <c r="SUS13" s="146" t="str">
        <f>IF('Summary Clear'!SVL2=0,"",'Summary Clear'!SVL2)</f>
        <v/>
      </c>
      <c r="SUT13" s="146" t="str">
        <f>IF('Summary Clear'!SVM2=0,"",'Summary Clear'!SVM2)</f>
        <v/>
      </c>
      <c r="SUU13" s="146" t="str">
        <f>IF('Summary Clear'!SVN2=0,"",'Summary Clear'!SVN2)</f>
        <v/>
      </c>
      <c r="SUV13" s="146" t="str">
        <f>IF('Summary Clear'!SVO2=0,"",'Summary Clear'!SVO2)</f>
        <v/>
      </c>
      <c r="SUW13" s="146" t="str">
        <f>IF('Summary Clear'!SVP2=0,"",'Summary Clear'!SVP2)</f>
        <v/>
      </c>
      <c r="SUX13" s="146" t="str">
        <f>IF('Summary Clear'!SVQ2=0,"",'Summary Clear'!SVQ2)</f>
        <v/>
      </c>
      <c r="SUY13" s="146" t="str">
        <f>IF('Summary Clear'!SVR2=0,"",'Summary Clear'!SVR2)</f>
        <v/>
      </c>
      <c r="SUZ13" s="146" t="str">
        <f>IF('Summary Clear'!SVS2=0,"",'Summary Clear'!SVS2)</f>
        <v/>
      </c>
      <c r="SVA13" s="146" t="str">
        <f>IF('Summary Clear'!SVT2=0,"",'Summary Clear'!SVT2)</f>
        <v/>
      </c>
      <c r="SVB13" s="146" t="str">
        <f>IF('Summary Clear'!SVU2=0,"",'Summary Clear'!SVU2)</f>
        <v/>
      </c>
      <c r="SVC13" s="146" t="str">
        <f>IF('Summary Clear'!SVV2=0,"",'Summary Clear'!SVV2)</f>
        <v/>
      </c>
      <c r="SVD13" s="146" t="str">
        <f>IF('Summary Clear'!SVW2=0,"",'Summary Clear'!SVW2)</f>
        <v/>
      </c>
      <c r="SVE13" s="146" t="str">
        <f>IF('Summary Clear'!SVX2=0,"",'Summary Clear'!SVX2)</f>
        <v/>
      </c>
      <c r="SVF13" s="146" t="str">
        <f>IF('Summary Clear'!SVY2=0,"",'Summary Clear'!SVY2)</f>
        <v/>
      </c>
      <c r="SVG13" s="146" t="str">
        <f>IF('Summary Clear'!SVZ2=0,"",'Summary Clear'!SVZ2)</f>
        <v/>
      </c>
      <c r="SVH13" s="146" t="str">
        <f>IF('Summary Clear'!SWA2=0,"",'Summary Clear'!SWA2)</f>
        <v/>
      </c>
      <c r="SVI13" s="146" t="str">
        <f>IF('Summary Clear'!SWB2=0,"",'Summary Clear'!SWB2)</f>
        <v/>
      </c>
      <c r="SVJ13" s="146" t="str">
        <f>IF('Summary Clear'!SWC2=0,"",'Summary Clear'!SWC2)</f>
        <v/>
      </c>
      <c r="SVK13" s="146" t="str">
        <f>IF('Summary Clear'!SWD2=0,"",'Summary Clear'!SWD2)</f>
        <v/>
      </c>
      <c r="SVL13" s="146" t="str">
        <f>IF('Summary Clear'!SWE2=0,"",'Summary Clear'!SWE2)</f>
        <v/>
      </c>
      <c r="SVM13" s="146" t="str">
        <f>IF('Summary Clear'!SWF2=0,"",'Summary Clear'!SWF2)</f>
        <v/>
      </c>
      <c r="SVN13" s="146" t="str">
        <f>IF('Summary Clear'!SWG2=0,"",'Summary Clear'!SWG2)</f>
        <v/>
      </c>
      <c r="SVO13" s="146" t="str">
        <f>IF('Summary Clear'!SWH2=0,"",'Summary Clear'!SWH2)</f>
        <v/>
      </c>
      <c r="SVP13" s="146" t="str">
        <f>IF('Summary Clear'!SWI2=0,"",'Summary Clear'!SWI2)</f>
        <v/>
      </c>
      <c r="SVQ13" s="146" t="str">
        <f>IF('Summary Clear'!SWJ2=0,"",'Summary Clear'!SWJ2)</f>
        <v/>
      </c>
      <c r="SVR13" s="146" t="str">
        <f>IF('Summary Clear'!SWK2=0,"",'Summary Clear'!SWK2)</f>
        <v/>
      </c>
      <c r="SVS13" s="146" t="str">
        <f>IF('Summary Clear'!SWL2=0,"",'Summary Clear'!SWL2)</f>
        <v/>
      </c>
      <c r="SVT13" s="146" t="str">
        <f>IF('Summary Clear'!SWM2=0,"",'Summary Clear'!SWM2)</f>
        <v/>
      </c>
      <c r="SVU13" s="146" t="str">
        <f>IF('Summary Clear'!SWN2=0,"",'Summary Clear'!SWN2)</f>
        <v/>
      </c>
      <c r="SVV13" s="146" t="str">
        <f>IF('Summary Clear'!SWO2=0,"",'Summary Clear'!SWO2)</f>
        <v/>
      </c>
      <c r="SVW13" s="146" t="str">
        <f>IF('Summary Clear'!SWP2=0,"",'Summary Clear'!SWP2)</f>
        <v/>
      </c>
      <c r="SVX13" s="146" t="str">
        <f>IF('Summary Clear'!SWQ2=0,"",'Summary Clear'!SWQ2)</f>
        <v/>
      </c>
      <c r="SVY13" s="146" t="str">
        <f>IF('Summary Clear'!SWR2=0,"",'Summary Clear'!SWR2)</f>
        <v/>
      </c>
      <c r="SVZ13" s="146" t="str">
        <f>IF('Summary Clear'!SWS2=0,"",'Summary Clear'!SWS2)</f>
        <v/>
      </c>
      <c r="SWA13" s="146" t="str">
        <f>IF('Summary Clear'!SWT2=0,"",'Summary Clear'!SWT2)</f>
        <v/>
      </c>
      <c r="SWB13" s="146" t="str">
        <f>IF('Summary Clear'!SWU2=0,"",'Summary Clear'!SWU2)</f>
        <v/>
      </c>
      <c r="SWC13" s="146" t="str">
        <f>IF('Summary Clear'!SWV2=0,"",'Summary Clear'!SWV2)</f>
        <v/>
      </c>
      <c r="SWD13" s="146" t="str">
        <f>IF('Summary Clear'!SWW2=0,"",'Summary Clear'!SWW2)</f>
        <v/>
      </c>
      <c r="SWE13" s="146" t="str">
        <f>IF('Summary Clear'!SWX2=0,"",'Summary Clear'!SWX2)</f>
        <v/>
      </c>
      <c r="SWF13" s="146" t="str">
        <f>IF('Summary Clear'!SWY2=0,"",'Summary Clear'!SWY2)</f>
        <v/>
      </c>
      <c r="SWG13" s="146" t="str">
        <f>IF('Summary Clear'!SWZ2=0,"",'Summary Clear'!SWZ2)</f>
        <v/>
      </c>
      <c r="SWH13" s="146" t="str">
        <f>IF('Summary Clear'!SXA2=0,"",'Summary Clear'!SXA2)</f>
        <v/>
      </c>
      <c r="SWI13" s="146" t="str">
        <f>IF('Summary Clear'!SXB2=0,"",'Summary Clear'!SXB2)</f>
        <v/>
      </c>
      <c r="SWJ13" s="146" t="str">
        <f>IF('Summary Clear'!SXC2=0,"",'Summary Clear'!SXC2)</f>
        <v/>
      </c>
      <c r="SWK13" s="146" t="str">
        <f>IF('Summary Clear'!SXD2=0,"",'Summary Clear'!SXD2)</f>
        <v/>
      </c>
      <c r="SWL13" s="146" t="str">
        <f>IF('Summary Clear'!SXE2=0,"",'Summary Clear'!SXE2)</f>
        <v/>
      </c>
      <c r="SWM13" s="146" t="str">
        <f>IF('Summary Clear'!SXF2=0,"",'Summary Clear'!SXF2)</f>
        <v/>
      </c>
      <c r="SWN13" s="146" t="str">
        <f>IF('Summary Clear'!SXG2=0,"",'Summary Clear'!SXG2)</f>
        <v/>
      </c>
      <c r="SWO13" s="146" t="str">
        <f>IF('Summary Clear'!SXH2=0,"",'Summary Clear'!SXH2)</f>
        <v/>
      </c>
      <c r="SWP13" s="146" t="str">
        <f>IF('Summary Clear'!SXI2=0,"",'Summary Clear'!SXI2)</f>
        <v/>
      </c>
      <c r="SWQ13" s="146" t="str">
        <f>IF('Summary Clear'!SXJ2=0,"",'Summary Clear'!SXJ2)</f>
        <v/>
      </c>
      <c r="SWR13" s="146" t="str">
        <f>IF('Summary Clear'!SXK2=0,"",'Summary Clear'!SXK2)</f>
        <v/>
      </c>
      <c r="SWS13" s="146" t="str">
        <f>IF('Summary Clear'!SXL2=0,"",'Summary Clear'!SXL2)</f>
        <v/>
      </c>
      <c r="SWT13" s="146" t="str">
        <f>IF('Summary Clear'!SXM2=0,"",'Summary Clear'!SXM2)</f>
        <v/>
      </c>
      <c r="SWU13" s="146" t="str">
        <f>IF('Summary Clear'!SXN2=0,"",'Summary Clear'!SXN2)</f>
        <v/>
      </c>
      <c r="SWV13" s="146" t="str">
        <f>IF('Summary Clear'!SXO2=0,"",'Summary Clear'!SXO2)</f>
        <v/>
      </c>
      <c r="SWW13" s="146" t="str">
        <f>IF('Summary Clear'!SXP2=0,"",'Summary Clear'!SXP2)</f>
        <v/>
      </c>
      <c r="SWX13" s="146" t="str">
        <f>IF('Summary Clear'!SXQ2=0,"",'Summary Clear'!SXQ2)</f>
        <v/>
      </c>
      <c r="SWY13" s="146" t="str">
        <f>IF('Summary Clear'!SXR2=0,"",'Summary Clear'!SXR2)</f>
        <v/>
      </c>
      <c r="SWZ13" s="146" t="str">
        <f>IF('Summary Clear'!SXS2=0,"",'Summary Clear'!SXS2)</f>
        <v/>
      </c>
      <c r="SXA13" s="146" t="str">
        <f>IF('Summary Clear'!SXT2=0,"",'Summary Clear'!SXT2)</f>
        <v/>
      </c>
      <c r="SXB13" s="146" t="str">
        <f>IF('Summary Clear'!SXU2=0,"",'Summary Clear'!SXU2)</f>
        <v/>
      </c>
      <c r="SXC13" s="146" t="str">
        <f>IF('Summary Clear'!SXV2=0,"",'Summary Clear'!SXV2)</f>
        <v/>
      </c>
      <c r="SXD13" s="146" t="str">
        <f>IF('Summary Clear'!SXW2=0,"",'Summary Clear'!SXW2)</f>
        <v/>
      </c>
      <c r="SXE13" s="146" t="str">
        <f>IF('Summary Clear'!SXX2=0,"",'Summary Clear'!SXX2)</f>
        <v/>
      </c>
      <c r="SXF13" s="146" t="str">
        <f>IF('Summary Clear'!SXY2=0,"",'Summary Clear'!SXY2)</f>
        <v/>
      </c>
      <c r="SXG13" s="146" t="str">
        <f>IF('Summary Clear'!SXZ2=0,"",'Summary Clear'!SXZ2)</f>
        <v/>
      </c>
      <c r="SXH13" s="146" t="str">
        <f>IF('Summary Clear'!SYA2=0,"",'Summary Clear'!SYA2)</f>
        <v/>
      </c>
      <c r="SXI13" s="146" t="str">
        <f>IF('Summary Clear'!SYB2=0,"",'Summary Clear'!SYB2)</f>
        <v/>
      </c>
      <c r="SXJ13" s="146" t="str">
        <f>IF('Summary Clear'!SYC2=0,"",'Summary Clear'!SYC2)</f>
        <v/>
      </c>
      <c r="SXK13" s="146" t="str">
        <f>IF('Summary Clear'!SYD2=0,"",'Summary Clear'!SYD2)</f>
        <v/>
      </c>
      <c r="SXL13" s="146" t="str">
        <f>IF('Summary Clear'!SYE2=0,"",'Summary Clear'!SYE2)</f>
        <v/>
      </c>
      <c r="SXM13" s="146" t="str">
        <f>IF('Summary Clear'!SYF2=0,"",'Summary Clear'!SYF2)</f>
        <v/>
      </c>
      <c r="SXN13" s="146" t="str">
        <f>IF('Summary Clear'!SYG2=0,"",'Summary Clear'!SYG2)</f>
        <v/>
      </c>
      <c r="SXO13" s="146" t="str">
        <f>IF('Summary Clear'!SYH2=0,"",'Summary Clear'!SYH2)</f>
        <v/>
      </c>
      <c r="SXP13" s="146" t="str">
        <f>IF('Summary Clear'!SYI2=0,"",'Summary Clear'!SYI2)</f>
        <v/>
      </c>
      <c r="SXQ13" s="146" t="str">
        <f>IF('Summary Clear'!SYJ2=0,"",'Summary Clear'!SYJ2)</f>
        <v/>
      </c>
      <c r="SXR13" s="146" t="str">
        <f>IF('Summary Clear'!SYK2=0,"",'Summary Clear'!SYK2)</f>
        <v/>
      </c>
      <c r="SXS13" s="146" t="str">
        <f>IF('Summary Clear'!SYL2=0,"",'Summary Clear'!SYL2)</f>
        <v/>
      </c>
      <c r="SXT13" s="146" t="str">
        <f>IF('Summary Clear'!SYM2=0,"",'Summary Clear'!SYM2)</f>
        <v/>
      </c>
      <c r="SXU13" s="146" t="str">
        <f>IF('Summary Clear'!SYN2=0,"",'Summary Clear'!SYN2)</f>
        <v/>
      </c>
      <c r="SXV13" s="146" t="str">
        <f>IF('Summary Clear'!SYO2=0,"",'Summary Clear'!SYO2)</f>
        <v/>
      </c>
      <c r="SXW13" s="146" t="str">
        <f>IF('Summary Clear'!SYP2=0,"",'Summary Clear'!SYP2)</f>
        <v/>
      </c>
      <c r="SXX13" s="146" t="str">
        <f>IF('Summary Clear'!SYQ2=0,"",'Summary Clear'!SYQ2)</f>
        <v/>
      </c>
      <c r="SXY13" s="146" t="str">
        <f>IF('Summary Clear'!SYR2=0,"",'Summary Clear'!SYR2)</f>
        <v/>
      </c>
      <c r="SXZ13" s="146" t="str">
        <f>IF('Summary Clear'!SYS2=0,"",'Summary Clear'!SYS2)</f>
        <v/>
      </c>
      <c r="SYA13" s="146" t="str">
        <f>IF('Summary Clear'!SYT2=0,"",'Summary Clear'!SYT2)</f>
        <v/>
      </c>
      <c r="SYB13" s="146" t="str">
        <f>IF('Summary Clear'!SYU2=0,"",'Summary Clear'!SYU2)</f>
        <v/>
      </c>
      <c r="SYC13" s="146" t="str">
        <f>IF('Summary Clear'!SYV2=0,"",'Summary Clear'!SYV2)</f>
        <v/>
      </c>
      <c r="SYD13" s="146" t="str">
        <f>IF('Summary Clear'!SYW2=0,"",'Summary Clear'!SYW2)</f>
        <v/>
      </c>
      <c r="SYE13" s="146" t="str">
        <f>IF('Summary Clear'!SYX2=0,"",'Summary Clear'!SYX2)</f>
        <v/>
      </c>
      <c r="SYF13" s="146" t="str">
        <f>IF('Summary Clear'!SYY2=0,"",'Summary Clear'!SYY2)</f>
        <v/>
      </c>
      <c r="SYG13" s="146" t="str">
        <f>IF('Summary Clear'!SYZ2=0,"",'Summary Clear'!SYZ2)</f>
        <v/>
      </c>
      <c r="SYH13" s="146" t="str">
        <f>IF('Summary Clear'!SZA2=0,"",'Summary Clear'!SZA2)</f>
        <v/>
      </c>
      <c r="SYI13" s="146" t="str">
        <f>IF('Summary Clear'!SZB2=0,"",'Summary Clear'!SZB2)</f>
        <v/>
      </c>
      <c r="SYJ13" s="146" t="str">
        <f>IF('Summary Clear'!SZC2=0,"",'Summary Clear'!SZC2)</f>
        <v/>
      </c>
      <c r="SYK13" s="146" t="str">
        <f>IF('Summary Clear'!SZD2=0,"",'Summary Clear'!SZD2)</f>
        <v/>
      </c>
      <c r="SYL13" s="146" t="str">
        <f>IF('Summary Clear'!SZE2=0,"",'Summary Clear'!SZE2)</f>
        <v/>
      </c>
      <c r="SYM13" s="146" t="str">
        <f>IF('Summary Clear'!SZF2=0,"",'Summary Clear'!SZF2)</f>
        <v/>
      </c>
      <c r="SYN13" s="146" t="str">
        <f>IF('Summary Clear'!SZG2=0,"",'Summary Clear'!SZG2)</f>
        <v/>
      </c>
      <c r="SYO13" s="146" t="str">
        <f>IF('Summary Clear'!SZH2=0,"",'Summary Clear'!SZH2)</f>
        <v/>
      </c>
      <c r="SYP13" s="146" t="str">
        <f>IF('Summary Clear'!SZI2=0,"",'Summary Clear'!SZI2)</f>
        <v/>
      </c>
      <c r="SYQ13" s="146" t="str">
        <f>IF('Summary Clear'!SZJ2=0,"",'Summary Clear'!SZJ2)</f>
        <v/>
      </c>
      <c r="SYR13" s="146" t="str">
        <f>IF('Summary Clear'!SZK2=0,"",'Summary Clear'!SZK2)</f>
        <v/>
      </c>
      <c r="SYS13" s="146" t="str">
        <f>IF('Summary Clear'!SZL2=0,"",'Summary Clear'!SZL2)</f>
        <v/>
      </c>
      <c r="SYT13" s="146" t="str">
        <f>IF('Summary Clear'!SZM2=0,"",'Summary Clear'!SZM2)</f>
        <v/>
      </c>
      <c r="SYU13" s="146" t="str">
        <f>IF('Summary Clear'!SZN2=0,"",'Summary Clear'!SZN2)</f>
        <v/>
      </c>
      <c r="SYV13" s="146" t="str">
        <f>IF('Summary Clear'!SZO2=0,"",'Summary Clear'!SZO2)</f>
        <v/>
      </c>
      <c r="SYW13" s="146" t="str">
        <f>IF('Summary Clear'!SZP2=0,"",'Summary Clear'!SZP2)</f>
        <v/>
      </c>
      <c r="SYX13" s="146" t="str">
        <f>IF('Summary Clear'!SZQ2=0,"",'Summary Clear'!SZQ2)</f>
        <v/>
      </c>
      <c r="SYY13" s="146" t="str">
        <f>IF('Summary Clear'!SZR2=0,"",'Summary Clear'!SZR2)</f>
        <v/>
      </c>
      <c r="SYZ13" s="146" t="str">
        <f>IF('Summary Clear'!SZS2=0,"",'Summary Clear'!SZS2)</f>
        <v/>
      </c>
      <c r="SZA13" s="146" t="str">
        <f>IF('Summary Clear'!SZT2=0,"",'Summary Clear'!SZT2)</f>
        <v/>
      </c>
      <c r="SZB13" s="146" t="str">
        <f>IF('Summary Clear'!SZU2=0,"",'Summary Clear'!SZU2)</f>
        <v/>
      </c>
      <c r="SZC13" s="146" t="str">
        <f>IF('Summary Clear'!SZV2=0,"",'Summary Clear'!SZV2)</f>
        <v/>
      </c>
      <c r="SZD13" s="146" t="str">
        <f>IF('Summary Clear'!SZW2=0,"",'Summary Clear'!SZW2)</f>
        <v/>
      </c>
      <c r="SZE13" s="146" t="str">
        <f>IF('Summary Clear'!SZX2=0,"",'Summary Clear'!SZX2)</f>
        <v/>
      </c>
      <c r="SZF13" s="146" t="str">
        <f>IF('Summary Clear'!SZY2=0,"",'Summary Clear'!SZY2)</f>
        <v/>
      </c>
      <c r="SZG13" s="146" t="str">
        <f>IF('Summary Clear'!SZZ2=0,"",'Summary Clear'!SZZ2)</f>
        <v/>
      </c>
      <c r="SZH13" s="146" t="str">
        <f>IF('Summary Clear'!TAA2=0,"",'Summary Clear'!TAA2)</f>
        <v/>
      </c>
      <c r="SZI13" s="146" t="str">
        <f>IF('Summary Clear'!TAB2=0,"",'Summary Clear'!TAB2)</f>
        <v/>
      </c>
      <c r="SZJ13" s="146" t="str">
        <f>IF('Summary Clear'!TAC2=0,"",'Summary Clear'!TAC2)</f>
        <v/>
      </c>
      <c r="SZK13" s="146" t="str">
        <f>IF('Summary Clear'!TAD2=0,"",'Summary Clear'!TAD2)</f>
        <v/>
      </c>
      <c r="SZL13" s="146" t="str">
        <f>IF('Summary Clear'!TAE2=0,"",'Summary Clear'!TAE2)</f>
        <v/>
      </c>
      <c r="SZM13" s="146" t="str">
        <f>IF('Summary Clear'!TAF2=0,"",'Summary Clear'!TAF2)</f>
        <v/>
      </c>
      <c r="SZN13" s="146" t="str">
        <f>IF('Summary Clear'!TAG2=0,"",'Summary Clear'!TAG2)</f>
        <v/>
      </c>
      <c r="SZO13" s="146" t="str">
        <f>IF('Summary Clear'!TAH2=0,"",'Summary Clear'!TAH2)</f>
        <v/>
      </c>
      <c r="SZP13" s="146" t="str">
        <f>IF('Summary Clear'!TAI2=0,"",'Summary Clear'!TAI2)</f>
        <v/>
      </c>
      <c r="SZQ13" s="146" t="str">
        <f>IF('Summary Clear'!TAJ2=0,"",'Summary Clear'!TAJ2)</f>
        <v/>
      </c>
      <c r="SZR13" s="146" t="str">
        <f>IF('Summary Clear'!TAK2=0,"",'Summary Clear'!TAK2)</f>
        <v/>
      </c>
      <c r="SZS13" s="146" t="str">
        <f>IF('Summary Clear'!TAL2=0,"",'Summary Clear'!TAL2)</f>
        <v/>
      </c>
      <c r="SZT13" s="146" t="str">
        <f>IF('Summary Clear'!TAM2=0,"",'Summary Clear'!TAM2)</f>
        <v/>
      </c>
      <c r="SZU13" s="146" t="str">
        <f>IF('Summary Clear'!TAN2=0,"",'Summary Clear'!TAN2)</f>
        <v/>
      </c>
      <c r="SZV13" s="146" t="str">
        <f>IF('Summary Clear'!TAO2=0,"",'Summary Clear'!TAO2)</f>
        <v/>
      </c>
      <c r="SZW13" s="146" t="str">
        <f>IF('Summary Clear'!TAP2=0,"",'Summary Clear'!TAP2)</f>
        <v/>
      </c>
      <c r="SZX13" s="146" t="str">
        <f>IF('Summary Clear'!TAQ2=0,"",'Summary Clear'!TAQ2)</f>
        <v/>
      </c>
      <c r="SZY13" s="146" t="str">
        <f>IF('Summary Clear'!TAR2=0,"",'Summary Clear'!TAR2)</f>
        <v/>
      </c>
      <c r="SZZ13" s="146" t="str">
        <f>IF('Summary Clear'!TAS2=0,"",'Summary Clear'!TAS2)</f>
        <v/>
      </c>
      <c r="TAA13" s="146" t="str">
        <f>IF('Summary Clear'!TAT2=0,"",'Summary Clear'!TAT2)</f>
        <v/>
      </c>
      <c r="TAB13" s="146" t="str">
        <f>IF('Summary Clear'!TAU2=0,"",'Summary Clear'!TAU2)</f>
        <v/>
      </c>
      <c r="TAC13" s="146" t="str">
        <f>IF('Summary Clear'!TAV2=0,"",'Summary Clear'!TAV2)</f>
        <v/>
      </c>
      <c r="TAD13" s="146" t="str">
        <f>IF('Summary Clear'!TAW2=0,"",'Summary Clear'!TAW2)</f>
        <v/>
      </c>
      <c r="TAE13" s="146" t="str">
        <f>IF('Summary Clear'!TAX2=0,"",'Summary Clear'!TAX2)</f>
        <v/>
      </c>
      <c r="TAF13" s="146" t="str">
        <f>IF('Summary Clear'!TAY2=0,"",'Summary Clear'!TAY2)</f>
        <v/>
      </c>
      <c r="TAG13" s="146" t="str">
        <f>IF('Summary Clear'!TAZ2=0,"",'Summary Clear'!TAZ2)</f>
        <v/>
      </c>
      <c r="TAH13" s="146" t="str">
        <f>IF('Summary Clear'!TBA2=0,"",'Summary Clear'!TBA2)</f>
        <v/>
      </c>
      <c r="TAI13" s="146" t="str">
        <f>IF('Summary Clear'!TBB2=0,"",'Summary Clear'!TBB2)</f>
        <v/>
      </c>
      <c r="TAJ13" s="146" t="str">
        <f>IF('Summary Clear'!TBC2=0,"",'Summary Clear'!TBC2)</f>
        <v/>
      </c>
      <c r="TAK13" s="146" t="str">
        <f>IF('Summary Clear'!TBD2=0,"",'Summary Clear'!TBD2)</f>
        <v/>
      </c>
      <c r="TAL13" s="146" t="str">
        <f>IF('Summary Clear'!TBE2=0,"",'Summary Clear'!TBE2)</f>
        <v/>
      </c>
      <c r="TAM13" s="146" t="str">
        <f>IF('Summary Clear'!TBF2=0,"",'Summary Clear'!TBF2)</f>
        <v/>
      </c>
      <c r="TAN13" s="146" t="str">
        <f>IF('Summary Clear'!TBG2=0,"",'Summary Clear'!TBG2)</f>
        <v/>
      </c>
      <c r="TAO13" s="146" t="str">
        <f>IF('Summary Clear'!TBH2=0,"",'Summary Clear'!TBH2)</f>
        <v/>
      </c>
      <c r="TAP13" s="146" t="str">
        <f>IF('Summary Clear'!TBI2=0,"",'Summary Clear'!TBI2)</f>
        <v/>
      </c>
      <c r="TAQ13" s="146" t="str">
        <f>IF('Summary Clear'!TBJ2=0,"",'Summary Clear'!TBJ2)</f>
        <v/>
      </c>
      <c r="TAR13" s="146" t="str">
        <f>IF('Summary Clear'!TBK2=0,"",'Summary Clear'!TBK2)</f>
        <v/>
      </c>
      <c r="TAS13" s="146" t="str">
        <f>IF('Summary Clear'!TBL2=0,"",'Summary Clear'!TBL2)</f>
        <v/>
      </c>
      <c r="TAT13" s="146" t="str">
        <f>IF('Summary Clear'!TBM2=0,"",'Summary Clear'!TBM2)</f>
        <v/>
      </c>
      <c r="TAU13" s="146" t="str">
        <f>IF('Summary Clear'!TBN2=0,"",'Summary Clear'!TBN2)</f>
        <v/>
      </c>
      <c r="TAV13" s="146" t="str">
        <f>IF('Summary Clear'!TBO2=0,"",'Summary Clear'!TBO2)</f>
        <v/>
      </c>
      <c r="TAW13" s="146" t="str">
        <f>IF('Summary Clear'!TBP2=0,"",'Summary Clear'!TBP2)</f>
        <v/>
      </c>
      <c r="TAX13" s="146" t="str">
        <f>IF('Summary Clear'!TBQ2=0,"",'Summary Clear'!TBQ2)</f>
        <v/>
      </c>
      <c r="TAY13" s="146" t="str">
        <f>IF('Summary Clear'!TBR2=0,"",'Summary Clear'!TBR2)</f>
        <v/>
      </c>
      <c r="TAZ13" s="146" t="str">
        <f>IF('Summary Clear'!TBS2=0,"",'Summary Clear'!TBS2)</f>
        <v/>
      </c>
      <c r="TBA13" s="146" t="str">
        <f>IF('Summary Clear'!TBT2=0,"",'Summary Clear'!TBT2)</f>
        <v/>
      </c>
      <c r="TBB13" s="146" t="str">
        <f>IF('Summary Clear'!TBU2=0,"",'Summary Clear'!TBU2)</f>
        <v/>
      </c>
      <c r="TBC13" s="146" t="str">
        <f>IF('Summary Clear'!TBV2=0,"",'Summary Clear'!TBV2)</f>
        <v/>
      </c>
      <c r="TBD13" s="146" t="str">
        <f>IF('Summary Clear'!TBW2=0,"",'Summary Clear'!TBW2)</f>
        <v/>
      </c>
      <c r="TBE13" s="146" t="str">
        <f>IF('Summary Clear'!TBX2=0,"",'Summary Clear'!TBX2)</f>
        <v/>
      </c>
      <c r="TBF13" s="146" t="str">
        <f>IF('Summary Clear'!TBY2=0,"",'Summary Clear'!TBY2)</f>
        <v/>
      </c>
      <c r="TBG13" s="146" t="str">
        <f>IF('Summary Clear'!TBZ2=0,"",'Summary Clear'!TBZ2)</f>
        <v/>
      </c>
      <c r="TBH13" s="146" t="str">
        <f>IF('Summary Clear'!TCA2=0,"",'Summary Clear'!TCA2)</f>
        <v/>
      </c>
      <c r="TBI13" s="146" t="str">
        <f>IF('Summary Clear'!TCB2=0,"",'Summary Clear'!TCB2)</f>
        <v/>
      </c>
      <c r="TBJ13" s="146" t="str">
        <f>IF('Summary Clear'!TCC2=0,"",'Summary Clear'!TCC2)</f>
        <v/>
      </c>
      <c r="TBK13" s="146" t="str">
        <f>IF('Summary Clear'!TCD2=0,"",'Summary Clear'!TCD2)</f>
        <v/>
      </c>
      <c r="TBL13" s="146" t="str">
        <f>IF('Summary Clear'!TCE2=0,"",'Summary Clear'!TCE2)</f>
        <v/>
      </c>
      <c r="TBM13" s="146" t="str">
        <f>IF('Summary Clear'!TCF2=0,"",'Summary Clear'!TCF2)</f>
        <v/>
      </c>
      <c r="TBN13" s="146" t="str">
        <f>IF('Summary Clear'!TCG2=0,"",'Summary Clear'!TCG2)</f>
        <v/>
      </c>
      <c r="TBO13" s="146" t="str">
        <f>IF('Summary Clear'!TCH2=0,"",'Summary Clear'!TCH2)</f>
        <v/>
      </c>
      <c r="TBP13" s="146" t="str">
        <f>IF('Summary Clear'!TCI2=0,"",'Summary Clear'!TCI2)</f>
        <v/>
      </c>
      <c r="TBQ13" s="146" t="str">
        <f>IF('Summary Clear'!TCJ2=0,"",'Summary Clear'!TCJ2)</f>
        <v/>
      </c>
      <c r="TBR13" s="146" t="str">
        <f>IF('Summary Clear'!TCK2=0,"",'Summary Clear'!TCK2)</f>
        <v/>
      </c>
      <c r="TBS13" s="146" t="str">
        <f>IF('Summary Clear'!TCL2=0,"",'Summary Clear'!TCL2)</f>
        <v/>
      </c>
      <c r="TBT13" s="146" t="str">
        <f>IF('Summary Clear'!TCM2=0,"",'Summary Clear'!TCM2)</f>
        <v/>
      </c>
      <c r="TBU13" s="146" t="str">
        <f>IF('Summary Clear'!TCN2=0,"",'Summary Clear'!TCN2)</f>
        <v/>
      </c>
      <c r="TBV13" s="146" t="str">
        <f>IF('Summary Clear'!TCO2=0,"",'Summary Clear'!TCO2)</f>
        <v/>
      </c>
      <c r="TBW13" s="146" t="str">
        <f>IF('Summary Clear'!TCP2=0,"",'Summary Clear'!TCP2)</f>
        <v/>
      </c>
      <c r="TBX13" s="146" t="str">
        <f>IF('Summary Clear'!TCQ2=0,"",'Summary Clear'!TCQ2)</f>
        <v/>
      </c>
      <c r="TBY13" s="146" t="str">
        <f>IF('Summary Clear'!TCR2=0,"",'Summary Clear'!TCR2)</f>
        <v/>
      </c>
      <c r="TBZ13" s="146" t="str">
        <f>IF('Summary Clear'!TCS2=0,"",'Summary Clear'!TCS2)</f>
        <v/>
      </c>
      <c r="TCA13" s="146" t="str">
        <f>IF('Summary Clear'!TCT2=0,"",'Summary Clear'!TCT2)</f>
        <v/>
      </c>
      <c r="TCB13" s="146" t="str">
        <f>IF('Summary Clear'!TCU2=0,"",'Summary Clear'!TCU2)</f>
        <v/>
      </c>
      <c r="TCC13" s="146" t="str">
        <f>IF('Summary Clear'!TCV2=0,"",'Summary Clear'!TCV2)</f>
        <v/>
      </c>
      <c r="TCD13" s="146" t="str">
        <f>IF('Summary Clear'!TCW2=0,"",'Summary Clear'!TCW2)</f>
        <v/>
      </c>
      <c r="TCE13" s="146" t="str">
        <f>IF('Summary Clear'!TCX2=0,"",'Summary Clear'!TCX2)</f>
        <v/>
      </c>
      <c r="TCF13" s="146" t="str">
        <f>IF('Summary Clear'!TCY2=0,"",'Summary Clear'!TCY2)</f>
        <v/>
      </c>
      <c r="TCG13" s="146" t="str">
        <f>IF('Summary Clear'!TCZ2=0,"",'Summary Clear'!TCZ2)</f>
        <v/>
      </c>
      <c r="TCH13" s="146" t="str">
        <f>IF('Summary Clear'!TDA2=0,"",'Summary Clear'!TDA2)</f>
        <v/>
      </c>
      <c r="TCI13" s="146" t="str">
        <f>IF('Summary Clear'!TDB2=0,"",'Summary Clear'!TDB2)</f>
        <v/>
      </c>
      <c r="TCJ13" s="146" t="str">
        <f>IF('Summary Clear'!TDC2=0,"",'Summary Clear'!TDC2)</f>
        <v/>
      </c>
      <c r="TCK13" s="146" t="str">
        <f>IF('Summary Clear'!TDD2=0,"",'Summary Clear'!TDD2)</f>
        <v/>
      </c>
      <c r="TCL13" s="146" t="str">
        <f>IF('Summary Clear'!TDE2=0,"",'Summary Clear'!TDE2)</f>
        <v/>
      </c>
      <c r="TCM13" s="146" t="str">
        <f>IF('Summary Clear'!TDF2=0,"",'Summary Clear'!TDF2)</f>
        <v/>
      </c>
      <c r="TCN13" s="146" t="str">
        <f>IF('Summary Clear'!TDG2=0,"",'Summary Clear'!TDG2)</f>
        <v/>
      </c>
      <c r="TCO13" s="146" t="str">
        <f>IF('Summary Clear'!TDH2=0,"",'Summary Clear'!TDH2)</f>
        <v/>
      </c>
      <c r="TCP13" s="146" t="str">
        <f>IF('Summary Clear'!TDI2=0,"",'Summary Clear'!TDI2)</f>
        <v/>
      </c>
      <c r="TCQ13" s="146" t="str">
        <f>IF('Summary Clear'!TDJ2=0,"",'Summary Clear'!TDJ2)</f>
        <v/>
      </c>
      <c r="TCR13" s="146" t="str">
        <f>IF('Summary Clear'!TDK2=0,"",'Summary Clear'!TDK2)</f>
        <v/>
      </c>
      <c r="TCS13" s="146" t="str">
        <f>IF('Summary Clear'!TDL2=0,"",'Summary Clear'!TDL2)</f>
        <v/>
      </c>
      <c r="TCT13" s="146" t="str">
        <f>IF('Summary Clear'!TDM2=0,"",'Summary Clear'!TDM2)</f>
        <v/>
      </c>
      <c r="TCU13" s="146" t="str">
        <f>IF('Summary Clear'!TDN2=0,"",'Summary Clear'!TDN2)</f>
        <v/>
      </c>
      <c r="TCV13" s="146" t="str">
        <f>IF('Summary Clear'!TDO2=0,"",'Summary Clear'!TDO2)</f>
        <v/>
      </c>
      <c r="TCW13" s="146" t="str">
        <f>IF('Summary Clear'!TDP2=0,"",'Summary Clear'!TDP2)</f>
        <v/>
      </c>
      <c r="TCX13" s="146" t="str">
        <f>IF('Summary Clear'!TDQ2=0,"",'Summary Clear'!TDQ2)</f>
        <v/>
      </c>
      <c r="TCY13" s="146" t="str">
        <f>IF('Summary Clear'!TDR2=0,"",'Summary Clear'!TDR2)</f>
        <v/>
      </c>
      <c r="TCZ13" s="146" t="str">
        <f>IF('Summary Clear'!TDS2=0,"",'Summary Clear'!TDS2)</f>
        <v/>
      </c>
      <c r="TDA13" s="146" t="str">
        <f>IF('Summary Clear'!TDT2=0,"",'Summary Clear'!TDT2)</f>
        <v/>
      </c>
      <c r="TDB13" s="146" t="str">
        <f>IF('Summary Clear'!TDU2=0,"",'Summary Clear'!TDU2)</f>
        <v/>
      </c>
      <c r="TDC13" s="146" t="str">
        <f>IF('Summary Clear'!TDV2=0,"",'Summary Clear'!TDV2)</f>
        <v/>
      </c>
      <c r="TDD13" s="146" t="str">
        <f>IF('Summary Clear'!TDW2=0,"",'Summary Clear'!TDW2)</f>
        <v/>
      </c>
      <c r="TDE13" s="146" t="str">
        <f>IF('Summary Clear'!TDX2=0,"",'Summary Clear'!TDX2)</f>
        <v/>
      </c>
      <c r="TDF13" s="146" t="str">
        <f>IF('Summary Clear'!TDY2=0,"",'Summary Clear'!TDY2)</f>
        <v/>
      </c>
      <c r="TDG13" s="146" t="str">
        <f>IF('Summary Clear'!TDZ2=0,"",'Summary Clear'!TDZ2)</f>
        <v/>
      </c>
      <c r="TDH13" s="146" t="str">
        <f>IF('Summary Clear'!TEA2=0,"",'Summary Clear'!TEA2)</f>
        <v/>
      </c>
      <c r="TDI13" s="146" t="str">
        <f>IF('Summary Clear'!TEB2=0,"",'Summary Clear'!TEB2)</f>
        <v/>
      </c>
      <c r="TDJ13" s="146" t="str">
        <f>IF('Summary Clear'!TEC2=0,"",'Summary Clear'!TEC2)</f>
        <v/>
      </c>
      <c r="TDK13" s="146" t="str">
        <f>IF('Summary Clear'!TED2=0,"",'Summary Clear'!TED2)</f>
        <v/>
      </c>
      <c r="TDL13" s="146" t="str">
        <f>IF('Summary Clear'!TEE2=0,"",'Summary Clear'!TEE2)</f>
        <v/>
      </c>
      <c r="TDM13" s="146" t="str">
        <f>IF('Summary Clear'!TEF2=0,"",'Summary Clear'!TEF2)</f>
        <v/>
      </c>
      <c r="TDN13" s="146" t="str">
        <f>IF('Summary Clear'!TEG2=0,"",'Summary Clear'!TEG2)</f>
        <v/>
      </c>
      <c r="TDO13" s="146" t="str">
        <f>IF('Summary Clear'!TEH2=0,"",'Summary Clear'!TEH2)</f>
        <v/>
      </c>
      <c r="TDP13" s="146" t="str">
        <f>IF('Summary Clear'!TEI2=0,"",'Summary Clear'!TEI2)</f>
        <v/>
      </c>
      <c r="TDQ13" s="146" t="str">
        <f>IF('Summary Clear'!TEJ2=0,"",'Summary Clear'!TEJ2)</f>
        <v/>
      </c>
      <c r="TDR13" s="146" t="str">
        <f>IF('Summary Clear'!TEK2=0,"",'Summary Clear'!TEK2)</f>
        <v/>
      </c>
      <c r="TDS13" s="146" t="str">
        <f>IF('Summary Clear'!TEL2=0,"",'Summary Clear'!TEL2)</f>
        <v/>
      </c>
      <c r="TDT13" s="146" t="str">
        <f>IF('Summary Clear'!TEM2=0,"",'Summary Clear'!TEM2)</f>
        <v/>
      </c>
      <c r="TDU13" s="146" t="str">
        <f>IF('Summary Clear'!TEN2=0,"",'Summary Clear'!TEN2)</f>
        <v/>
      </c>
      <c r="TDV13" s="146" t="str">
        <f>IF('Summary Clear'!TEO2=0,"",'Summary Clear'!TEO2)</f>
        <v/>
      </c>
      <c r="TDW13" s="146" t="str">
        <f>IF('Summary Clear'!TEP2=0,"",'Summary Clear'!TEP2)</f>
        <v/>
      </c>
      <c r="TDX13" s="146" t="str">
        <f>IF('Summary Clear'!TEQ2=0,"",'Summary Clear'!TEQ2)</f>
        <v/>
      </c>
      <c r="TDY13" s="146" t="str">
        <f>IF('Summary Clear'!TER2=0,"",'Summary Clear'!TER2)</f>
        <v/>
      </c>
      <c r="TDZ13" s="146" t="str">
        <f>IF('Summary Clear'!TES2=0,"",'Summary Clear'!TES2)</f>
        <v/>
      </c>
      <c r="TEA13" s="146" t="str">
        <f>IF('Summary Clear'!TET2=0,"",'Summary Clear'!TET2)</f>
        <v/>
      </c>
      <c r="TEB13" s="146" t="str">
        <f>IF('Summary Clear'!TEU2=0,"",'Summary Clear'!TEU2)</f>
        <v/>
      </c>
      <c r="TEC13" s="146" t="str">
        <f>IF('Summary Clear'!TEV2=0,"",'Summary Clear'!TEV2)</f>
        <v/>
      </c>
      <c r="TED13" s="146" t="str">
        <f>IF('Summary Clear'!TEW2=0,"",'Summary Clear'!TEW2)</f>
        <v/>
      </c>
      <c r="TEE13" s="146" t="str">
        <f>IF('Summary Clear'!TEX2=0,"",'Summary Clear'!TEX2)</f>
        <v/>
      </c>
      <c r="TEF13" s="146" t="str">
        <f>IF('Summary Clear'!TEY2=0,"",'Summary Clear'!TEY2)</f>
        <v/>
      </c>
      <c r="TEG13" s="146" t="str">
        <f>IF('Summary Clear'!TEZ2=0,"",'Summary Clear'!TEZ2)</f>
        <v/>
      </c>
      <c r="TEH13" s="146" t="str">
        <f>IF('Summary Clear'!TFA2=0,"",'Summary Clear'!TFA2)</f>
        <v/>
      </c>
      <c r="TEI13" s="146" t="str">
        <f>IF('Summary Clear'!TFB2=0,"",'Summary Clear'!TFB2)</f>
        <v/>
      </c>
      <c r="TEJ13" s="146" t="str">
        <f>IF('Summary Clear'!TFC2=0,"",'Summary Clear'!TFC2)</f>
        <v/>
      </c>
      <c r="TEK13" s="146" t="str">
        <f>IF('Summary Clear'!TFD2=0,"",'Summary Clear'!TFD2)</f>
        <v/>
      </c>
      <c r="TEL13" s="146" t="str">
        <f>IF('Summary Clear'!TFE2=0,"",'Summary Clear'!TFE2)</f>
        <v/>
      </c>
      <c r="TEM13" s="146" t="str">
        <f>IF('Summary Clear'!TFF2=0,"",'Summary Clear'!TFF2)</f>
        <v/>
      </c>
      <c r="TEN13" s="146" t="str">
        <f>IF('Summary Clear'!TFG2=0,"",'Summary Clear'!TFG2)</f>
        <v/>
      </c>
      <c r="TEO13" s="146" t="str">
        <f>IF('Summary Clear'!TFH2=0,"",'Summary Clear'!TFH2)</f>
        <v/>
      </c>
      <c r="TEP13" s="146" t="str">
        <f>IF('Summary Clear'!TFI2=0,"",'Summary Clear'!TFI2)</f>
        <v/>
      </c>
      <c r="TEQ13" s="146" t="str">
        <f>IF('Summary Clear'!TFJ2=0,"",'Summary Clear'!TFJ2)</f>
        <v/>
      </c>
      <c r="TER13" s="146" t="str">
        <f>IF('Summary Clear'!TFK2=0,"",'Summary Clear'!TFK2)</f>
        <v/>
      </c>
      <c r="TES13" s="146" t="str">
        <f>IF('Summary Clear'!TFL2=0,"",'Summary Clear'!TFL2)</f>
        <v/>
      </c>
      <c r="TET13" s="146" t="str">
        <f>IF('Summary Clear'!TFM2=0,"",'Summary Clear'!TFM2)</f>
        <v/>
      </c>
      <c r="TEU13" s="146" t="str">
        <f>IF('Summary Clear'!TFN2=0,"",'Summary Clear'!TFN2)</f>
        <v/>
      </c>
      <c r="TEV13" s="146" t="str">
        <f>IF('Summary Clear'!TFO2=0,"",'Summary Clear'!TFO2)</f>
        <v/>
      </c>
      <c r="TEW13" s="146" t="str">
        <f>IF('Summary Clear'!TFP2=0,"",'Summary Clear'!TFP2)</f>
        <v/>
      </c>
      <c r="TEX13" s="146" t="str">
        <f>IF('Summary Clear'!TFQ2=0,"",'Summary Clear'!TFQ2)</f>
        <v/>
      </c>
      <c r="TEY13" s="146" t="str">
        <f>IF('Summary Clear'!TFR2=0,"",'Summary Clear'!TFR2)</f>
        <v/>
      </c>
      <c r="TEZ13" s="146" t="str">
        <f>IF('Summary Clear'!TFS2=0,"",'Summary Clear'!TFS2)</f>
        <v/>
      </c>
      <c r="TFA13" s="146" t="str">
        <f>IF('Summary Clear'!TFT2=0,"",'Summary Clear'!TFT2)</f>
        <v/>
      </c>
      <c r="TFB13" s="146" t="str">
        <f>IF('Summary Clear'!TFU2=0,"",'Summary Clear'!TFU2)</f>
        <v/>
      </c>
      <c r="TFC13" s="146" t="str">
        <f>IF('Summary Clear'!TFV2=0,"",'Summary Clear'!TFV2)</f>
        <v/>
      </c>
      <c r="TFD13" s="146" t="str">
        <f>IF('Summary Clear'!TFW2=0,"",'Summary Clear'!TFW2)</f>
        <v/>
      </c>
      <c r="TFE13" s="146" t="str">
        <f>IF('Summary Clear'!TFX2=0,"",'Summary Clear'!TFX2)</f>
        <v/>
      </c>
      <c r="TFF13" s="146" t="str">
        <f>IF('Summary Clear'!TFY2=0,"",'Summary Clear'!TFY2)</f>
        <v/>
      </c>
      <c r="TFG13" s="146" t="str">
        <f>IF('Summary Clear'!TFZ2=0,"",'Summary Clear'!TFZ2)</f>
        <v/>
      </c>
      <c r="TFH13" s="146" t="str">
        <f>IF('Summary Clear'!TGA2=0,"",'Summary Clear'!TGA2)</f>
        <v/>
      </c>
      <c r="TFI13" s="146" t="str">
        <f>IF('Summary Clear'!TGB2=0,"",'Summary Clear'!TGB2)</f>
        <v/>
      </c>
      <c r="TFJ13" s="146" t="str">
        <f>IF('Summary Clear'!TGC2=0,"",'Summary Clear'!TGC2)</f>
        <v/>
      </c>
      <c r="TFK13" s="146" t="str">
        <f>IF('Summary Clear'!TGD2=0,"",'Summary Clear'!TGD2)</f>
        <v/>
      </c>
      <c r="TFL13" s="146" t="str">
        <f>IF('Summary Clear'!TGE2=0,"",'Summary Clear'!TGE2)</f>
        <v/>
      </c>
      <c r="TFM13" s="146" t="str">
        <f>IF('Summary Clear'!TGF2=0,"",'Summary Clear'!TGF2)</f>
        <v/>
      </c>
      <c r="TFN13" s="146" t="str">
        <f>IF('Summary Clear'!TGG2=0,"",'Summary Clear'!TGG2)</f>
        <v/>
      </c>
      <c r="TFO13" s="146" t="str">
        <f>IF('Summary Clear'!TGH2=0,"",'Summary Clear'!TGH2)</f>
        <v/>
      </c>
      <c r="TFP13" s="146" t="str">
        <f>IF('Summary Clear'!TGI2=0,"",'Summary Clear'!TGI2)</f>
        <v/>
      </c>
      <c r="TFQ13" s="146" t="str">
        <f>IF('Summary Clear'!TGJ2=0,"",'Summary Clear'!TGJ2)</f>
        <v/>
      </c>
      <c r="TFR13" s="146" t="str">
        <f>IF('Summary Clear'!TGK2=0,"",'Summary Clear'!TGK2)</f>
        <v/>
      </c>
      <c r="TFS13" s="146" t="str">
        <f>IF('Summary Clear'!TGL2=0,"",'Summary Clear'!TGL2)</f>
        <v/>
      </c>
      <c r="TFT13" s="146" t="str">
        <f>IF('Summary Clear'!TGM2=0,"",'Summary Clear'!TGM2)</f>
        <v/>
      </c>
      <c r="TFU13" s="146" t="str">
        <f>IF('Summary Clear'!TGN2=0,"",'Summary Clear'!TGN2)</f>
        <v/>
      </c>
      <c r="TFV13" s="146" t="str">
        <f>IF('Summary Clear'!TGO2=0,"",'Summary Clear'!TGO2)</f>
        <v/>
      </c>
      <c r="TFW13" s="146" t="str">
        <f>IF('Summary Clear'!TGP2=0,"",'Summary Clear'!TGP2)</f>
        <v/>
      </c>
      <c r="TFX13" s="146" t="str">
        <f>IF('Summary Clear'!TGQ2=0,"",'Summary Clear'!TGQ2)</f>
        <v/>
      </c>
      <c r="TFY13" s="146" t="str">
        <f>IF('Summary Clear'!TGR2=0,"",'Summary Clear'!TGR2)</f>
        <v/>
      </c>
      <c r="TFZ13" s="146" t="str">
        <f>IF('Summary Clear'!TGS2=0,"",'Summary Clear'!TGS2)</f>
        <v/>
      </c>
      <c r="TGA13" s="146" t="str">
        <f>IF('Summary Clear'!TGT2=0,"",'Summary Clear'!TGT2)</f>
        <v/>
      </c>
      <c r="TGB13" s="146" t="str">
        <f>IF('Summary Clear'!TGU2=0,"",'Summary Clear'!TGU2)</f>
        <v/>
      </c>
      <c r="TGC13" s="146" t="str">
        <f>IF('Summary Clear'!TGV2=0,"",'Summary Clear'!TGV2)</f>
        <v/>
      </c>
      <c r="TGD13" s="146" t="str">
        <f>IF('Summary Clear'!TGW2=0,"",'Summary Clear'!TGW2)</f>
        <v/>
      </c>
      <c r="TGE13" s="146" t="str">
        <f>IF('Summary Clear'!TGX2=0,"",'Summary Clear'!TGX2)</f>
        <v/>
      </c>
      <c r="TGF13" s="146" t="str">
        <f>IF('Summary Clear'!TGY2=0,"",'Summary Clear'!TGY2)</f>
        <v/>
      </c>
      <c r="TGG13" s="146" t="str">
        <f>IF('Summary Clear'!TGZ2=0,"",'Summary Clear'!TGZ2)</f>
        <v/>
      </c>
      <c r="TGH13" s="146" t="str">
        <f>IF('Summary Clear'!THA2=0,"",'Summary Clear'!THA2)</f>
        <v/>
      </c>
      <c r="TGI13" s="146" t="str">
        <f>IF('Summary Clear'!THB2=0,"",'Summary Clear'!THB2)</f>
        <v/>
      </c>
      <c r="TGJ13" s="146" t="str">
        <f>IF('Summary Clear'!THC2=0,"",'Summary Clear'!THC2)</f>
        <v/>
      </c>
      <c r="TGK13" s="146" t="str">
        <f>IF('Summary Clear'!THD2=0,"",'Summary Clear'!THD2)</f>
        <v/>
      </c>
      <c r="TGL13" s="146" t="str">
        <f>IF('Summary Clear'!THE2=0,"",'Summary Clear'!THE2)</f>
        <v/>
      </c>
      <c r="TGM13" s="146" t="str">
        <f>IF('Summary Clear'!THF2=0,"",'Summary Clear'!THF2)</f>
        <v/>
      </c>
      <c r="TGN13" s="146" t="str">
        <f>IF('Summary Clear'!THG2=0,"",'Summary Clear'!THG2)</f>
        <v/>
      </c>
      <c r="TGO13" s="146" t="str">
        <f>IF('Summary Clear'!THH2=0,"",'Summary Clear'!THH2)</f>
        <v/>
      </c>
      <c r="TGP13" s="146" t="str">
        <f>IF('Summary Clear'!THI2=0,"",'Summary Clear'!THI2)</f>
        <v/>
      </c>
      <c r="TGQ13" s="146" t="str">
        <f>IF('Summary Clear'!THJ2=0,"",'Summary Clear'!THJ2)</f>
        <v/>
      </c>
      <c r="TGR13" s="146" t="str">
        <f>IF('Summary Clear'!THK2=0,"",'Summary Clear'!THK2)</f>
        <v/>
      </c>
      <c r="TGS13" s="146" t="str">
        <f>IF('Summary Clear'!THL2=0,"",'Summary Clear'!THL2)</f>
        <v/>
      </c>
      <c r="TGT13" s="146" t="str">
        <f>IF('Summary Clear'!THM2=0,"",'Summary Clear'!THM2)</f>
        <v/>
      </c>
      <c r="TGU13" s="146" t="str">
        <f>IF('Summary Clear'!THN2=0,"",'Summary Clear'!THN2)</f>
        <v/>
      </c>
      <c r="TGV13" s="146" t="str">
        <f>IF('Summary Clear'!THO2=0,"",'Summary Clear'!THO2)</f>
        <v/>
      </c>
      <c r="TGW13" s="146" t="str">
        <f>IF('Summary Clear'!THP2=0,"",'Summary Clear'!THP2)</f>
        <v/>
      </c>
      <c r="TGX13" s="146" t="str">
        <f>IF('Summary Clear'!THQ2=0,"",'Summary Clear'!THQ2)</f>
        <v/>
      </c>
      <c r="TGY13" s="146" t="str">
        <f>IF('Summary Clear'!THR2=0,"",'Summary Clear'!THR2)</f>
        <v/>
      </c>
      <c r="TGZ13" s="146" t="str">
        <f>IF('Summary Clear'!THS2=0,"",'Summary Clear'!THS2)</f>
        <v/>
      </c>
      <c r="THA13" s="146" t="str">
        <f>IF('Summary Clear'!THT2=0,"",'Summary Clear'!THT2)</f>
        <v/>
      </c>
      <c r="THB13" s="146" t="str">
        <f>IF('Summary Clear'!THU2=0,"",'Summary Clear'!THU2)</f>
        <v/>
      </c>
      <c r="THC13" s="146" t="str">
        <f>IF('Summary Clear'!THV2=0,"",'Summary Clear'!THV2)</f>
        <v/>
      </c>
      <c r="THD13" s="146" t="str">
        <f>IF('Summary Clear'!THW2=0,"",'Summary Clear'!THW2)</f>
        <v/>
      </c>
      <c r="THE13" s="146" t="str">
        <f>IF('Summary Clear'!THX2=0,"",'Summary Clear'!THX2)</f>
        <v/>
      </c>
      <c r="THF13" s="146" t="str">
        <f>IF('Summary Clear'!THY2=0,"",'Summary Clear'!THY2)</f>
        <v/>
      </c>
      <c r="THG13" s="146" t="str">
        <f>IF('Summary Clear'!THZ2=0,"",'Summary Clear'!THZ2)</f>
        <v/>
      </c>
      <c r="THH13" s="146" t="str">
        <f>IF('Summary Clear'!TIA2=0,"",'Summary Clear'!TIA2)</f>
        <v/>
      </c>
      <c r="THI13" s="146" t="str">
        <f>IF('Summary Clear'!TIB2=0,"",'Summary Clear'!TIB2)</f>
        <v/>
      </c>
      <c r="THJ13" s="146" t="str">
        <f>IF('Summary Clear'!TIC2=0,"",'Summary Clear'!TIC2)</f>
        <v/>
      </c>
      <c r="THK13" s="146" t="str">
        <f>IF('Summary Clear'!TID2=0,"",'Summary Clear'!TID2)</f>
        <v/>
      </c>
      <c r="THL13" s="146" t="str">
        <f>IF('Summary Clear'!TIE2=0,"",'Summary Clear'!TIE2)</f>
        <v/>
      </c>
      <c r="THM13" s="146" t="str">
        <f>IF('Summary Clear'!TIF2=0,"",'Summary Clear'!TIF2)</f>
        <v/>
      </c>
      <c r="THN13" s="146" t="str">
        <f>IF('Summary Clear'!TIG2=0,"",'Summary Clear'!TIG2)</f>
        <v/>
      </c>
      <c r="THO13" s="146" t="str">
        <f>IF('Summary Clear'!TIH2=0,"",'Summary Clear'!TIH2)</f>
        <v/>
      </c>
      <c r="THP13" s="146" t="str">
        <f>IF('Summary Clear'!TII2=0,"",'Summary Clear'!TII2)</f>
        <v/>
      </c>
      <c r="THQ13" s="146" t="str">
        <f>IF('Summary Clear'!TIJ2=0,"",'Summary Clear'!TIJ2)</f>
        <v/>
      </c>
      <c r="THR13" s="146" t="str">
        <f>IF('Summary Clear'!TIK2=0,"",'Summary Clear'!TIK2)</f>
        <v/>
      </c>
      <c r="THS13" s="146" t="str">
        <f>IF('Summary Clear'!TIL2=0,"",'Summary Clear'!TIL2)</f>
        <v/>
      </c>
      <c r="THT13" s="146" t="str">
        <f>IF('Summary Clear'!TIM2=0,"",'Summary Clear'!TIM2)</f>
        <v/>
      </c>
      <c r="THU13" s="146" t="str">
        <f>IF('Summary Clear'!TIN2=0,"",'Summary Clear'!TIN2)</f>
        <v/>
      </c>
      <c r="THV13" s="146" t="str">
        <f>IF('Summary Clear'!TIO2=0,"",'Summary Clear'!TIO2)</f>
        <v/>
      </c>
      <c r="THW13" s="146" t="str">
        <f>IF('Summary Clear'!TIP2=0,"",'Summary Clear'!TIP2)</f>
        <v/>
      </c>
      <c r="THX13" s="146" t="str">
        <f>IF('Summary Clear'!TIQ2=0,"",'Summary Clear'!TIQ2)</f>
        <v/>
      </c>
      <c r="THY13" s="146" t="str">
        <f>IF('Summary Clear'!TIR2=0,"",'Summary Clear'!TIR2)</f>
        <v/>
      </c>
      <c r="THZ13" s="146" t="str">
        <f>IF('Summary Clear'!TIS2=0,"",'Summary Clear'!TIS2)</f>
        <v/>
      </c>
      <c r="TIA13" s="146" t="str">
        <f>IF('Summary Clear'!TIT2=0,"",'Summary Clear'!TIT2)</f>
        <v/>
      </c>
      <c r="TIB13" s="146" t="str">
        <f>IF('Summary Clear'!TIU2=0,"",'Summary Clear'!TIU2)</f>
        <v/>
      </c>
      <c r="TIC13" s="146" t="str">
        <f>IF('Summary Clear'!TIV2=0,"",'Summary Clear'!TIV2)</f>
        <v/>
      </c>
      <c r="TID13" s="146" t="str">
        <f>IF('Summary Clear'!TIW2=0,"",'Summary Clear'!TIW2)</f>
        <v/>
      </c>
      <c r="TIE13" s="146" t="str">
        <f>IF('Summary Clear'!TIX2=0,"",'Summary Clear'!TIX2)</f>
        <v/>
      </c>
      <c r="TIF13" s="146" t="str">
        <f>IF('Summary Clear'!TIY2=0,"",'Summary Clear'!TIY2)</f>
        <v/>
      </c>
      <c r="TIG13" s="146" t="str">
        <f>IF('Summary Clear'!TIZ2=0,"",'Summary Clear'!TIZ2)</f>
        <v/>
      </c>
      <c r="TIH13" s="146" t="str">
        <f>IF('Summary Clear'!TJA2=0,"",'Summary Clear'!TJA2)</f>
        <v/>
      </c>
      <c r="TII13" s="146" t="str">
        <f>IF('Summary Clear'!TJB2=0,"",'Summary Clear'!TJB2)</f>
        <v/>
      </c>
      <c r="TIJ13" s="146" t="str">
        <f>IF('Summary Clear'!TJC2=0,"",'Summary Clear'!TJC2)</f>
        <v/>
      </c>
      <c r="TIK13" s="146" t="str">
        <f>IF('Summary Clear'!TJD2=0,"",'Summary Clear'!TJD2)</f>
        <v/>
      </c>
      <c r="TIL13" s="146" t="str">
        <f>IF('Summary Clear'!TJE2=0,"",'Summary Clear'!TJE2)</f>
        <v/>
      </c>
      <c r="TIM13" s="146" t="str">
        <f>IF('Summary Clear'!TJF2=0,"",'Summary Clear'!TJF2)</f>
        <v/>
      </c>
      <c r="TIN13" s="146" t="str">
        <f>IF('Summary Clear'!TJG2=0,"",'Summary Clear'!TJG2)</f>
        <v/>
      </c>
      <c r="TIO13" s="146" t="str">
        <f>IF('Summary Clear'!TJH2=0,"",'Summary Clear'!TJH2)</f>
        <v/>
      </c>
      <c r="TIP13" s="146" t="str">
        <f>IF('Summary Clear'!TJI2=0,"",'Summary Clear'!TJI2)</f>
        <v/>
      </c>
      <c r="TIQ13" s="146" t="str">
        <f>IF('Summary Clear'!TJJ2=0,"",'Summary Clear'!TJJ2)</f>
        <v/>
      </c>
      <c r="TIR13" s="146" t="str">
        <f>IF('Summary Clear'!TJK2=0,"",'Summary Clear'!TJK2)</f>
        <v/>
      </c>
      <c r="TIS13" s="146" t="str">
        <f>IF('Summary Clear'!TJL2=0,"",'Summary Clear'!TJL2)</f>
        <v/>
      </c>
      <c r="TIT13" s="146" t="str">
        <f>IF('Summary Clear'!TJM2=0,"",'Summary Clear'!TJM2)</f>
        <v/>
      </c>
      <c r="TIU13" s="146" t="str">
        <f>IF('Summary Clear'!TJN2=0,"",'Summary Clear'!TJN2)</f>
        <v/>
      </c>
      <c r="TIV13" s="146" t="str">
        <f>IF('Summary Clear'!TJO2=0,"",'Summary Clear'!TJO2)</f>
        <v/>
      </c>
      <c r="TIW13" s="146" t="str">
        <f>IF('Summary Clear'!TJP2=0,"",'Summary Clear'!TJP2)</f>
        <v/>
      </c>
      <c r="TIX13" s="146" t="str">
        <f>IF('Summary Clear'!TJQ2=0,"",'Summary Clear'!TJQ2)</f>
        <v/>
      </c>
      <c r="TIY13" s="146" t="str">
        <f>IF('Summary Clear'!TJR2=0,"",'Summary Clear'!TJR2)</f>
        <v/>
      </c>
      <c r="TIZ13" s="146" t="str">
        <f>IF('Summary Clear'!TJS2=0,"",'Summary Clear'!TJS2)</f>
        <v/>
      </c>
      <c r="TJA13" s="146" t="str">
        <f>IF('Summary Clear'!TJT2=0,"",'Summary Clear'!TJT2)</f>
        <v/>
      </c>
      <c r="TJB13" s="146" t="str">
        <f>IF('Summary Clear'!TJU2=0,"",'Summary Clear'!TJU2)</f>
        <v/>
      </c>
      <c r="TJC13" s="146" t="str">
        <f>IF('Summary Clear'!TJV2=0,"",'Summary Clear'!TJV2)</f>
        <v/>
      </c>
      <c r="TJD13" s="146" t="str">
        <f>IF('Summary Clear'!TJW2=0,"",'Summary Clear'!TJW2)</f>
        <v/>
      </c>
      <c r="TJE13" s="146" t="str">
        <f>IF('Summary Clear'!TJX2=0,"",'Summary Clear'!TJX2)</f>
        <v/>
      </c>
      <c r="TJF13" s="146" t="str">
        <f>IF('Summary Clear'!TJY2=0,"",'Summary Clear'!TJY2)</f>
        <v/>
      </c>
      <c r="TJG13" s="146" t="str">
        <f>IF('Summary Clear'!TJZ2=0,"",'Summary Clear'!TJZ2)</f>
        <v/>
      </c>
      <c r="TJH13" s="146" t="str">
        <f>IF('Summary Clear'!TKA2=0,"",'Summary Clear'!TKA2)</f>
        <v/>
      </c>
      <c r="TJI13" s="146" t="str">
        <f>IF('Summary Clear'!TKB2=0,"",'Summary Clear'!TKB2)</f>
        <v/>
      </c>
      <c r="TJJ13" s="146" t="str">
        <f>IF('Summary Clear'!TKC2=0,"",'Summary Clear'!TKC2)</f>
        <v/>
      </c>
      <c r="TJK13" s="146" t="str">
        <f>IF('Summary Clear'!TKD2=0,"",'Summary Clear'!TKD2)</f>
        <v/>
      </c>
      <c r="TJL13" s="146" t="str">
        <f>IF('Summary Clear'!TKE2=0,"",'Summary Clear'!TKE2)</f>
        <v/>
      </c>
      <c r="TJM13" s="146" t="str">
        <f>IF('Summary Clear'!TKF2=0,"",'Summary Clear'!TKF2)</f>
        <v/>
      </c>
      <c r="TJN13" s="146" t="str">
        <f>IF('Summary Clear'!TKG2=0,"",'Summary Clear'!TKG2)</f>
        <v/>
      </c>
      <c r="TJO13" s="146" t="str">
        <f>IF('Summary Clear'!TKH2=0,"",'Summary Clear'!TKH2)</f>
        <v/>
      </c>
      <c r="TJP13" s="146" t="str">
        <f>IF('Summary Clear'!TKI2=0,"",'Summary Clear'!TKI2)</f>
        <v/>
      </c>
      <c r="TJQ13" s="146" t="str">
        <f>IF('Summary Clear'!TKJ2=0,"",'Summary Clear'!TKJ2)</f>
        <v/>
      </c>
      <c r="TJR13" s="146" t="str">
        <f>IF('Summary Clear'!TKK2=0,"",'Summary Clear'!TKK2)</f>
        <v/>
      </c>
      <c r="TJS13" s="146" t="str">
        <f>IF('Summary Clear'!TKL2=0,"",'Summary Clear'!TKL2)</f>
        <v/>
      </c>
      <c r="TJT13" s="146" t="str">
        <f>IF('Summary Clear'!TKM2=0,"",'Summary Clear'!TKM2)</f>
        <v/>
      </c>
      <c r="TJU13" s="146" t="str">
        <f>IF('Summary Clear'!TKN2=0,"",'Summary Clear'!TKN2)</f>
        <v/>
      </c>
      <c r="TJV13" s="146" t="str">
        <f>IF('Summary Clear'!TKO2=0,"",'Summary Clear'!TKO2)</f>
        <v/>
      </c>
      <c r="TJW13" s="146" t="str">
        <f>IF('Summary Clear'!TKP2=0,"",'Summary Clear'!TKP2)</f>
        <v/>
      </c>
      <c r="TJX13" s="146" t="str">
        <f>IF('Summary Clear'!TKQ2=0,"",'Summary Clear'!TKQ2)</f>
        <v/>
      </c>
      <c r="TJY13" s="146" t="str">
        <f>IF('Summary Clear'!TKR2=0,"",'Summary Clear'!TKR2)</f>
        <v/>
      </c>
      <c r="TJZ13" s="146" t="str">
        <f>IF('Summary Clear'!TKS2=0,"",'Summary Clear'!TKS2)</f>
        <v/>
      </c>
      <c r="TKA13" s="146" t="str">
        <f>IF('Summary Clear'!TKT2=0,"",'Summary Clear'!TKT2)</f>
        <v/>
      </c>
      <c r="TKB13" s="146" t="str">
        <f>IF('Summary Clear'!TKU2=0,"",'Summary Clear'!TKU2)</f>
        <v/>
      </c>
      <c r="TKC13" s="146" t="str">
        <f>IF('Summary Clear'!TKV2=0,"",'Summary Clear'!TKV2)</f>
        <v/>
      </c>
      <c r="TKD13" s="146" t="str">
        <f>IF('Summary Clear'!TKW2=0,"",'Summary Clear'!TKW2)</f>
        <v/>
      </c>
      <c r="TKE13" s="146" t="str">
        <f>IF('Summary Clear'!TKX2=0,"",'Summary Clear'!TKX2)</f>
        <v/>
      </c>
      <c r="TKF13" s="146" t="str">
        <f>IF('Summary Clear'!TKY2=0,"",'Summary Clear'!TKY2)</f>
        <v/>
      </c>
      <c r="TKG13" s="146" t="str">
        <f>IF('Summary Clear'!TKZ2=0,"",'Summary Clear'!TKZ2)</f>
        <v/>
      </c>
      <c r="TKH13" s="146" t="str">
        <f>IF('Summary Clear'!TLA2=0,"",'Summary Clear'!TLA2)</f>
        <v/>
      </c>
      <c r="TKI13" s="146" t="str">
        <f>IF('Summary Clear'!TLB2=0,"",'Summary Clear'!TLB2)</f>
        <v/>
      </c>
      <c r="TKJ13" s="146" t="str">
        <f>IF('Summary Clear'!TLC2=0,"",'Summary Clear'!TLC2)</f>
        <v/>
      </c>
      <c r="TKK13" s="146" t="str">
        <f>IF('Summary Clear'!TLD2=0,"",'Summary Clear'!TLD2)</f>
        <v/>
      </c>
      <c r="TKL13" s="146" t="str">
        <f>IF('Summary Clear'!TLE2=0,"",'Summary Clear'!TLE2)</f>
        <v/>
      </c>
      <c r="TKM13" s="146" t="str">
        <f>IF('Summary Clear'!TLF2=0,"",'Summary Clear'!TLF2)</f>
        <v/>
      </c>
      <c r="TKN13" s="146" t="str">
        <f>IF('Summary Clear'!TLG2=0,"",'Summary Clear'!TLG2)</f>
        <v/>
      </c>
      <c r="TKO13" s="146" t="str">
        <f>IF('Summary Clear'!TLH2=0,"",'Summary Clear'!TLH2)</f>
        <v/>
      </c>
      <c r="TKP13" s="146" t="str">
        <f>IF('Summary Clear'!TLI2=0,"",'Summary Clear'!TLI2)</f>
        <v/>
      </c>
      <c r="TKQ13" s="146" t="str">
        <f>IF('Summary Clear'!TLJ2=0,"",'Summary Clear'!TLJ2)</f>
        <v/>
      </c>
      <c r="TKR13" s="146" t="str">
        <f>IF('Summary Clear'!TLK2=0,"",'Summary Clear'!TLK2)</f>
        <v/>
      </c>
      <c r="TKS13" s="146" t="str">
        <f>IF('Summary Clear'!TLL2=0,"",'Summary Clear'!TLL2)</f>
        <v/>
      </c>
      <c r="TKT13" s="146" t="str">
        <f>IF('Summary Clear'!TLM2=0,"",'Summary Clear'!TLM2)</f>
        <v/>
      </c>
      <c r="TKU13" s="146" t="str">
        <f>IF('Summary Clear'!TLN2=0,"",'Summary Clear'!TLN2)</f>
        <v/>
      </c>
      <c r="TKV13" s="146" t="str">
        <f>IF('Summary Clear'!TLO2=0,"",'Summary Clear'!TLO2)</f>
        <v/>
      </c>
      <c r="TKW13" s="146" t="str">
        <f>IF('Summary Clear'!TLP2=0,"",'Summary Clear'!TLP2)</f>
        <v/>
      </c>
      <c r="TKX13" s="146" t="str">
        <f>IF('Summary Clear'!TLQ2=0,"",'Summary Clear'!TLQ2)</f>
        <v/>
      </c>
      <c r="TKY13" s="146" t="str">
        <f>IF('Summary Clear'!TLR2=0,"",'Summary Clear'!TLR2)</f>
        <v/>
      </c>
      <c r="TKZ13" s="146" t="str">
        <f>IF('Summary Clear'!TLS2=0,"",'Summary Clear'!TLS2)</f>
        <v/>
      </c>
      <c r="TLA13" s="146" t="str">
        <f>IF('Summary Clear'!TLT2=0,"",'Summary Clear'!TLT2)</f>
        <v/>
      </c>
      <c r="TLB13" s="146" t="str">
        <f>IF('Summary Clear'!TLU2=0,"",'Summary Clear'!TLU2)</f>
        <v/>
      </c>
      <c r="TLC13" s="146" t="str">
        <f>IF('Summary Clear'!TLV2=0,"",'Summary Clear'!TLV2)</f>
        <v/>
      </c>
      <c r="TLD13" s="146" t="str">
        <f>IF('Summary Clear'!TLW2=0,"",'Summary Clear'!TLW2)</f>
        <v/>
      </c>
      <c r="TLE13" s="146" t="str">
        <f>IF('Summary Clear'!TLX2=0,"",'Summary Clear'!TLX2)</f>
        <v/>
      </c>
      <c r="TLF13" s="146" t="str">
        <f>IF('Summary Clear'!TLY2=0,"",'Summary Clear'!TLY2)</f>
        <v/>
      </c>
      <c r="TLG13" s="146" t="str">
        <f>IF('Summary Clear'!TLZ2=0,"",'Summary Clear'!TLZ2)</f>
        <v/>
      </c>
      <c r="TLH13" s="146" t="str">
        <f>IF('Summary Clear'!TMA2=0,"",'Summary Clear'!TMA2)</f>
        <v/>
      </c>
      <c r="TLI13" s="146" t="str">
        <f>IF('Summary Clear'!TMB2=0,"",'Summary Clear'!TMB2)</f>
        <v/>
      </c>
      <c r="TLJ13" s="146" t="str">
        <f>IF('Summary Clear'!TMC2=0,"",'Summary Clear'!TMC2)</f>
        <v/>
      </c>
      <c r="TLK13" s="146" t="str">
        <f>IF('Summary Clear'!TMD2=0,"",'Summary Clear'!TMD2)</f>
        <v/>
      </c>
      <c r="TLL13" s="146" t="str">
        <f>IF('Summary Clear'!TME2=0,"",'Summary Clear'!TME2)</f>
        <v/>
      </c>
      <c r="TLM13" s="146" t="str">
        <f>IF('Summary Clear'!TMF2=0,"",'Summary Clear'!TMF2)</f>
        <v/>
      </c>
      <c r="TLN13" s="146" t="str">
        <f>IF('Summary Clear'!TMG2=0,"",'Summary Clear'!TMG2)</f>
        <v/>
      </c>
      <c r="TLO13" s="146" t="str">
        <f>IF('Summary Clear'!TMH2=0,"",'Summary Clear'!TMH2)</f>
        <v/>
      </c>
      <c r="TLP13" s="146" t="str">
        <f>IF('Summary Clear'!TMI2=0,"",'Summary Clear'!TMI2)</f>
        <v/>
      </c>
      <c r="TLQ13" s="146" t="str">
        <f>IF('Summary Clear'!TMJ2=0,"",'Summary Clear'!TMJ2)</f>
        <v/>
      </c>
      <c r="TLR13" s="146" t="str">
        <f>IF('Summary Clear'!TMK2=0,"",'Summary Clear'!TMK2)</f>
        <v/>
      </c>
      <c r="TLS13" s="146" t="str">
        <f>IF('Summary Clear'!TML2=0,"",'Summary Clear'!TML2)</f>
        <v/>
      </c>
      <c r="TLT13" s="146" t="str">
        <f>IF('Summary Clear'!TMM2=0,"",'Summary Clear'!TMM2)</f>
        <v/>
      </c>
      <c r="TLU13" s="146" t="str">
        <f>IF('Summary Clear'!TMN2=0,"",'Summary Clear'!TMN2)</f>
        <v/>
      </c>
      <c r="TLV13" s="146" t="str">
        <f>IF('Summary Clear'!TMO2=0,"",'Summary Clear'!TMO2)</f>
        <v/>
      </c>
      <c r="TLW13" s="146" t="str">
        <f>IF('Summary Clear'!TMP2=0,"",'Summary Clear'!TMP2)</f>
        <v/>
      </c>
      <c r="TLX13" s="146" t="str">
        <f>IF('Summary Clear'!TMQ2=0,"",'Summary Clear'!TMQ2)</f>
        <v/>
      </c>
      <c r="TLY13" s="146" t="str">
        <f>IF('Summary Clear'!TMR2=0,"",'Summary Clear'!TMR2)</f>
        <v/>
      </c>
      <c r="TLZ13" s="146" t="str">
        <f>IF('Summary Clear'!TMS2=0,"",'Summary Clear'!TMS2)</f>
        <v/>
      </c>
      <c r="TMA13" s="146" t="str">
        <f>IF('Summary Clear'!TMT2=0,"",'Summary Clear'!TMT2)</f>
        <v/>
      </c>
      <c r="TMB13" s="146" t="str">
        <f>IF('Summary Clear'!TMU2=0,"",'Summary Clear'!TMU2)</f>
        <v/>
      </c>
      <c r="TMC13" s="146" t="str">
        <f>IF('Summary Clear'!TMV2=0,"",'Summary Clear'!TMV2)</f>
        <v/>
      </c>
      <c r="TMD13" s="146" t="str">
        <f>IF('Summary Clear'!TMW2=0,"",'Summary Clear'!TMW2)</f>
        <v/>
      </c>
      <c r="TME13" s="146" t="str">
        <f>IF('Summary Clear'!TMX2=0,"",'Summary Clear'!TMX2)</f>
        <v/>
      </c>
      <c r="TMF13" s="146" t="str">
        <f>IF('Summary Clear'!TMY2=0,"",'Summary Clear'!TMY2)</f>
        <v/>
      </c>
      <c r="TMG13" s="146" t="str">
        <f>IF('Summary Clear'!TMZ2=0,"",'Summary Clear'!TMZ2)</f>
        <v/>
      </c>
      <c r="TMH13" s="146" t="str">
        <f>IF('Summary Clear'!TNA2=0,"",'Summary Clear'!TNA2)</f>
        <v/>
      </c>
      <c r="TMI13" s="146" t="str">
        <f>IF('Summary Clear'!TNB2=0,"",'Summary Clear'!TNB2)</f>
        <v/>
      </c>
      <c r="TMJ13" s="146" t="str">
        <f>IF('Summary Clear'!TNC2=0,"",'Summary Clear'!TNC2)</f>
        <v/>
      </c>
      <c r="TMK13" s="146" t="str">
        <f>IF('Summary Clear'!TND2=0,"",'Summary Clear'!TND2)</f>
        <v/>
      </c>
      <c r="TML13" s="146" t="str">
        <f>IF('Summary Clear'!TNE2=0,"",'Summary Clear'!TNE2)</f>
        <v/>
      </c>
      <c r="TMM13" s="146" t="str">
        <f>IF('Summary Clear'!TNF2=0,"",'Summary Clear'!TNF2)</f>
        <v/>
      </c>
      <c r="TMN13" s="146" t="str">
        <f>IF('Summary Clear'!TNG2=0,"",'Summary Clear'!TNG2)</f>
        <v/>
      </c>
      <c r="TMO13" s="146" t="str">
        <f>IF('Summary Clear'!TNH2=0,"",'Summary Clear'!TNH2)</f>
        <v/>
      </c>
      <c r="TMP13" s="146" t="str">
        <f>IF('Summary Clear'!TNI2=0,"",'Summary Clear'!TNI2)</f>
        <v/>
      </c>
      <c r="TMQ13" s="146" t="str">
        <f>IF('Summary Clear'!TNJ2=0,"",'Summary Clear'!TNJ2)</f>
        <v/>
      </c>
      <c r="TMR13" s="146" t="str">
        <f>IF('Summary Clear'!TNK2=0,"",'Summary Clear'!TNK2)</f>
        <v/>
      </c>
      <c r="TMS13" s="146" t="str">
        <f>IF('Summary Clear'!TNL2=0,"",'Summary Clear'!TNL2)</f>
        <v/>
      </c>
      <c r="TMT13" s="146" t="str">
        <f>IF('Summary Clear'!TNM2=0,"",'Summary Clear'!TNM2)</f>
        <v/>
      </c>
      <c r="TMU13" s="146" t="str">
        <f>IF('Summary Clear'!TNN2=0,"",'Summary Clear'!TNN2)</f>
        <v/>
      </c>
      <c r="TMV13" s="146" t="str">
        <f>IF('Summary Clear'!TNO2=0,"",'Summary Clear'!TNO2)</f>
        <v/>
      </c>
      <c r="TMW13" s="146" t="str">
        <f>IF('Summary Clear'!TNP2=0,"",'Summary Clear'!TNP2)</f>
        <v/>
      </c>
      <c r="TMX13" s="146" t="str">
        <f>IF('Summary Clear'!TNQ2=0,"",'Summary Clear'!TNQ2)</f>
        <v/>
      </c>
      <c r="TMY13" s="146" t="str">
        <f>IF('Summary Clear'!TNR2=0,"",'Summary Clear'!TNR2)</f>
        <v/>
      </c>
      <c r="TMZ13" s="146" t="str">
        <f>IF('Summary Clear'!TNS2=0,"",'Summary Clear'!TNS2)</f>
        <v/>
      </c>
      <c r="TNA13" s="146" t="str">
        <f>IF('Summary Clear'!TNT2=0,"",'Summary Clear'!TNT2)</f>
        <v/>
      </c>
      <c r="TNB13" s="146" t="str">
        <f>IF('Summary Clear'!TNU2=0,"",'Summary Clear'!TNU2)</f>
        <v/>
      </c>
      <c r="TNC13" s="146" t="str">
        <f>IF('Summary Clear'!TNV2=0,"",'Summary Clear'!TNV2)</f>
        <v/>
      </c>
      <c r="TND13" s="146" t="str">
        <f>IF('Summary Clear'!TNW2=0,"",'Summary Clear'!TNW2)</f>
        <v/>
      </c>
      <c r="TNE13" s="146" t="str">
        <f>IF('Summary Clear'!TNX2=0,"",'Summary Clear'!TNX2)</f>
        <v/>
      </c>
      <c r="TNF13" s="146" t="str">
        <f>IF('Summary Clear'!TNY2=0,"",'Summary Clear'!TNY2)</f>
        <v/>
      </c>
      <c r="TNG13" s="146" t="str">
        <f>IF('Summary Clear'!TNZ2=0,"",'Summary Clear'!TNZ2)</f>
        <v/>
      </c>
      <c r="TNH13" s="146" t="str">
        <f>IF('Summary Clear'!TOA2=0,"",'Summary Clear'!TOA2)</f>
        <v/>
      </c>
      <c r="TNI13" s="146" t="str">
        <f>IF('Summary Clear'!TOB2=0,"",'Summary Clear'!TOB2)</f>
        <v/>
      </c>
      <c r="TNJ13" s="146" t="str">
        <f>IF('Summary Clear'!TOC2=0,"",'Summary Clear'!TOC2)</f>
        <v/>
      </c>
      <c r="TNK13" s="146" t="str">
        <f>IF('Summary Clear'!TOD2=0,"",'Summary Clear'!TOD2)</f>
        <v/>
      </c>
      <c r="TNL13" s="146" t="str">
        <f>IF('Summary Clear'!TOE2=0,"",'Summary Clear'!TOE2)</f>
        <v/>
      </c>
      <c r="TNM13" s="146" t="str">
        <f>IF('Summary Clear'!TOF2=0,"",'Summary Clear'!TOF2)</f>
        <v/>
      </c>
      <c r="TNN13" s="146" t="str">
        <f>IF('Summary Clear'!TOG2=0,"",'Summary Clear'!TOG2)</f>
        <v/>
      </c>
      <c r="TNO13" s="146" t="str">
        <f>IF('Summary Clear'!TOH2=0,"",'Summary Clear'!TOH2)</f>
        <v/>
      </c>
      <c r="TNP13" s="146" t="str">
        <f>IF('Summary Clear'!TOI2=0,"",'Summary Clear'!TOI2)</f>
        <v/>
      </c>
      <c r="TNQ13" s="146" t="str">
        <f>IF('Summary Clear'!TOJ2=0,"",'Summary Clear'!TOJ2)</f>
        <v/>
      </c>
      <c r="TNR13" s="146" t="str">
        <f>IF('Summary Clear'!TOK2=0,"",'Summary Clear'!TOK2)</f>
        <v/>
      </c>
      <c r="TNS13" s="146" t="str">
        <f>IF('Summary Clear'!TOL2=0,"",'Summary Clear'!TOL2)</f>
        <v/>
      </c>
      <c r="TNT13" s="146" t="str">
        <f>IF('Summary Clear'!TOM2=0,"",'Summary Clear'!TOM2)</f>
        <v/>
      </c>
      <c r="TNU13" s="146" t="str">
        <f>IF('Summary Clear'!TON2=0,"",'Summary Clear'!TON2)</f>
        <v/>
      </c>
      <c r="TNV13" s="146" t="str">
        <f>IF('Summary Clear'!TOO2=0,"",'Summary Clear'!TOO2)</f>
        <v/>
      </c>
      <c r="TNW13" s="146" t="str">
        <f>IF('Summary Clear'!TOP2=0,"",'Summary Clear'!TOP2)</f>
        <v/>
      </c>
      <c r="TNX13" s="146" t="str">
        <f>IF('Summary Clear'!TOQ2=0,"",'Summary Clear'!TOQ2)</f>
        <v/>
      </c>
      <c r="TNY13" s="146" t="str">
        <f>IF('Summary Clear'!TOR2=0,"",'Summary Clear'!TOR2)</f>
        <v/>
      </c>
      <c r="TNZ13" s="146" t="str">
        <f>IF('Summary Clear'!TOS2=0,"",'Summary Clear'!TOS2)</f>
        <v/>
      </c>
      <c r="TOA13" s="146" t="str">
        <f>IF('Summary Clear'!TOT2=0,"",'Summary Clear'!TOT2)</f>
        <v/>
      </c>
      <c r="TOB13" s="146" t="str">
        <f>IF('Summary Clear'!TOU2=0,"",'Summary Clear'!TOU2)</f>
        <v/>
      </c>
      <c r="TOC13" s="146" t="str">
        <f>IF('Summary Clear'!TOV2=0,"",'Summary Clear'!TOV2)</f>
        <v/>
      </c>
      <c r="TOD13" s="146" t="str">
        <f>IF('Summary Clear'!TOW2=0,"",'Summary Clear'!TOW2)</f>
        <v/>
      </c>
      <c r="TOE13" s="146" t="str">
        <f>IF('Summary Clear'!TOX2=0,"",'Summary Clear'!TOX2)</f>
        <v/>
      </c>
      <c r="TOF13" s="146" t="str">
        <f>IF('Summary Clear'!TOY2=0,"",'Summary Clear'!TOY2)</f>
        <v/>
      </c>
      <c r="TOG13" s="146" t="str">
        <f>IF('Summary Clear'!TOZ2=0,"",'Summary Clear'!TOZ2)</f>
        <v/>
      </c>
      <c r="TOH13" s="146" t="str">
        <f>IF('Summary Clear'!TPA2=0,"",'Summary Clear'!TPA2)</f>
        <v/>
      </c>
      <c r="TOI13" s="146" t="str">
        <f>IF('Summary Clear'!TPB2=0,"",'Summary Clear'!TPB2)</f>
        <v/>
      </c>
      <c r="TOJ13" s="146" t="str">
        <f>IF('Summary Clear'!TPC2=0,"",'Summary Clear'!TPC2)</f>
        <v/>
      </c>
      <c r="TOK13" s="146" t="str">
        <f>IF('Summary Clear'!TPD2=0,"",'Summary Clear'!TPD2)</f>
        <v/>
      </c>
      <c r="TOL13" s="146" t="str">
        <f>IF('Summary Clear'!TPE2=0,"",'Summary Clear'!TPE2)</f>
        <v/>
      </c>
      <c r="TOM13" s="146" t="str">
        <f>IF('Summary Clear'!TPF2=0,"",'Summary Clear'!TPF2)</f>
        <v/>
      </c>
      <c r="TON13" s="146" t="str">
        <f>IF('Summary Clear'!TPG2=0,"",'Summary Clear'!TPG2)</f>
        <v/>
      </c>
      <c r="TOO13" s="146" t="str">
        <f>IF('Summary Clear'!TPH2=0,"",'Summary Clear'!TPH2)</f>
        <v/>
      </c>
      <c r="TOP13" s="146" t="str">
        <f>IF('Summary Clear'!TPI2=0,"",'Summary Clear'!TPI2)</f>
        <v/>
      </c>
      <c r="TOQ13" s="146" t="str">
        <f>IF('Summary Clear'!TPJ2=0,"",'Summary Clear'!TPJ2)</f>
        <v/>
      </c>
      <c r="TOR13" s="146" t="str">
        <f>IF('Summary Clear'!TPK2=0,"",'Summary Clear'!TPK2)</f>
        <v/>
      </c>
      <c r="TOS13" s="146" t="str">
        <f>IF('Summary Clear'!TPL2=0,"",'Summary Clear'!TPL2)</f>
        <v/>
      </c>
      <c r="TOT13" s="146" t="str">
        <f>IF('Summary Clear'!TPM2=0,"",'Summary Clear'!TPM2)</f>
        <v/>
      </c>
      <c r="TOU13" s="146" t="str">
        <f>IF('Summary Clear'!TPN2=0,"",'Summary Clear'!TPN2)</f>
        <v/>
      </c>
      <c r="TOV13" s="146" t="str">
        <f>IF('Summary Clear'!TPO2=0,"",'Summary Clear'!TPO2)</f>
        <v/>
      </c>
      <c r="TOW13" s="146" t="str">
        <f>IF('Summary Clear'!TPP2=0,"",'Summary Clear'!TPP2)</f>
        <v/>
      </c>
      <c r="TOX13" s="146" t="str">
        <f>IF('Summary Clear'!TPQ2=0,"",'Summary Clear'!TPQ2)</f>
        <v/>
      </c>
      <c r="TOY13" s="146" t="str">
        <f>IF('Summary Clear'!TPR2=0,"",'Summary Clear'!TPR2)</f>
        <v/>
      </c>
      <c r="TOZ13" s="146" t="str">
        <f>IF('Summary Clear'!TPS2=0,"",'Summary Clear'!TPS2)</f>
        <v/>
      </c>
      <c r="TPA13" s="146" t="str">
        <f>IF('Summary Clear'!TPT2=0,"",'Summary Clear'!TPT2)</f>
        <v/>
      </c>
      <c r="TPB13" s="146" t="str">
        <f>IF('Summary Clear'!TPU2=0,"",'Summary Clear'!TPU2)</f>
        <v/>
      </c>
      <c r="TPC13" s="146" t="str">
        <f>IF('Summary Clear'!TPV2=0,"",'Summary Clear'!TPV2)</f>
        <v/>
      </c>
      <c r="TPD13" s="146" t="str">
        <f>IF('Summary Clear'!TPW2=0,"",'Summary Clear'!TPW2)</f>
        <v/>
      </c>
      <c r="TPE13" s="146" t="str">
        <f>IF('Summary Clear'!TPX2=0,"",'Summary Clear'!TPX2)</f>
        <v/>
      </c>
      <c r="TPF13" s="146" t="str">
        <f>IF('Summary Clear'!TPY2=0,"",'Summary Clear'!TPY2)</f>
        <v/>
      </c>
      <c r="TPG13" s="146" t="str">
        <f>IF('Summary Clear'!TPZ2=0,"",'Summary Clear'!TPZ2)</f>
        <v/>
      </c>
      <c r="TPH13" s="146" t="str">
        <f>IF('Summary Clear'!TQA2=0,"",'Summary Clear'!TQA2)</f>
        <v/>
      </c>
      <c r="TPI13" s="146" t="str">
        <f>IF('Summary Clear'!TQB2=0,"",'Summary Clear'!TQB2)</f>
        <v/>
      </c>
      <c r="TPJ13" s="146" t="str">
        <f>IF('Summary Clear'!TQC2=0,"",'Summary Clear'!TQC2)</f>
        <v/>
      </c>
      <c r="TPK13" s="146" t="str">
        <f>IF('Summary Clear'!TQD2=0,"",'Summary Clear'!TQD2)</f>
        <v/>
      </c>
      <c r="TPL13" s="146" t="str">
        <f>IF('Summary Clear'!TQE2=0,"",'Summary Clear'!TQE2)</f>
        <v/>
      </c>
      <c r="TPM13" s="146" t="str">
        <f>IF('Summary Clear'!TQF2=0,"",'Summary Clear'!TQF2)</f>
        <v/>
      </c>
      <c r="TPN13" s="146" t="str">
        <f>IF('Summary Clear'!TQG2=0,"",'Summary Clear'!TQG2)</f>
        <v/>
      </c>
      <c r="TPO13" s="146" t="str">
        <f>IF('Summary Clear'!TQH2=0,"",'Summary Clear'!TQH2)</f>
        <v/>
      </c>
      <c r="TPP13" s="146" t="str">
        <f>IF('Summary Clear'!TQI2=0,"",'Summary Clear'!TQI2)</f>
        <v/>
      </c>
      <c r="TPQ13" s="146" t="str">
        <f>IF('Summary Clear'!TQJ2=0,"",'Summary Clear'!TQJ2)</f>
        <v/>
      </c>
      <c r="TPR13" s="146" t="str">
        <f>IF('Summary Clear'!TQK2=0,"",'Summary Clear'!TQK2)</f>
        <v/>
      </c>
      <c r="TPS13" s="146" t="str">
        <f>IF('Summary Clear'!TQL2=0,"",'Summary Clear'!TQL2)</f>
        <v/>
      </c>
      <c r="TPT13" s="146" t="str">
        <f>IF('Summary Clear'!TQM2=0,"",'Summary Clear'!TQM2)</f>
        <v/>
      </c>
      <c r="TPU13" s="146" t="str">
        <f>IF('Summary Clear'!TQN2=0,"",'Summary Clear'!TQN2)</f>
        <v/>
      </c>
      <c r="TPV13" s="146" t="str">
        <f>IF('Summary Clear'!TQO2=0,"",'Summary Clear'!TQO2)</f>
        <v/>
      </c>
      <c r="TPW13" s="146" t="str">
        <f>IF('Summary Clear'!TQP2=0,"",'Summary Clear'!TQP2)</f>
        <v/>
      </c>
      <c r="TPX13" s="146" t="str">
        <f>IF('Summary Clear'!TQQ2=0,"",'Summary Clear'!TQQ2)</f>
        <v/>
      </c>
      <c r="TPY13" s="146" t="str">
        <f>IF('Summary Clear'!TQR2=0,"",'Summary Clear'!TQR2)</f>
        <v/>
      </c>
      <c r="TPZ13" s="146" t="str">
        <f>IF('Summary Clear'!TQS2=0,"",'Summary Clear'!TQS2)</f>
        <v/>
      </c>
      <c r="TQA13" s="146" t="str">
        <f>IF('Summary Clear'!TQT2=0,"",'Summary Clear'!TQT2)</f>
        <v/>
      </c>
      <c r="TQB13" s="146" t="str">
        <f>IF('Summary Clear'!TQU2=0,"",'Summary Clear'!TQU2)</f>
        <v/>
      </c>
      <c r="TQC13" s="146" t="str">
        <f>IF('Summary Clear'!TQV2=0,"",'Summary Clear'!TQV2)</f>
        <v/>
      </c>
      <c r="TQD13" s="146" t="str">
        <f>IF('Summary Clear'!TQW2=0,"",'Summary Clear'!TQW2)</f>
        <v/>
      </c>
      <c r="TQE13" s="146" t="str">
        <f>IF('Summary Clear'!TQX2=0,"",'Summary Clear'!TQX2)</f>
        <v/>
      </c>
      <c r="TQF13" s="146" t="str">
        <f>IF('Summary Clear'!TQY2=0,"",'Summary Clear'!TQY2)</f>
        <v/>
      </c>
      <c r="TQG13" s="146" t="str">
        <f>IF('Summary Clear'!TQZ2=0,"",'Summary Clear'!TQZ2)</f>
        <v/>
      </c>
      <c r="TQH13" s="146" t="str">
        <f>IF('Summary Clear'!TRA2=0,"",'Summary Clear'!TRA2)</f>
        <v/>
      </c>
      <c r="TQI13" s="146" t="str">
        <f>IF('Summary Clear'!TRB2=0,"",'Summary Clear'!TRB2)</f>
        <v/>
      </c>
      <c r="TQJ13" s="146" t="str">
        <f>IF('Summary Clear'!TRC2=0,"",'Summary Clear'!TRC2)</f>
        <v/>
      </c>
      <c r="TQK13" s="146" t="str">
        <f>IF('Summary Clear'!TRD2=0,"",'Summary Clear'!TRD2)</f>
        <v/>
      </c>
      <c r="TQL13" s="146" t="str">
        <f>IF('Summary Clear'!TRE2=0,"",'Summary Clear'!TRE2)</f>
        <v/>
      </c>
      <c r="TQM13" s="146" t="str">
        <f>IF('Summary Clear'!TRF2=0,"",'Summary Clear'!TRF2)</f>
        <v/>
      </c>
      <c r="TQN13" s="146" t="str">
        <f>IF('Summary Clear'!TRG2=0,"",'Summary Clear'!TRG2)</f>
        <v/>
      </c>
      <c r="TQO13" s="146" t="str">
        <f>IF('Summary Clear'!TRH2=0,"",'Summary Clear'!TRH2)</f>
        <v/>
      </c>
      <c r="TQP13" s="146" t="str">
        <f>IF('Summary Clear'!TRI2=0,"",'Summary Clear'!TRI2)</f>
        <v/>
      </c>
      <c r="TQQ13" s="146" t="str">
        <f>IF('Summary Clear'!TRJ2=0,"",'Summary Clear'!TRJ2)</f>
        <v/>
      </c>
      <c r="TQR13" s="146" t="str">
        <f>IF('Summary Clear'!TRK2=0,"",'Summary Clear'!TRK2)</f>
        <v/>
      </c>
      <c r="TQS13" s="146" t="str">
        <f>IF('Summary Clear'!TRL2=0,"",'Summary Clear'!TRL2)</f>
        <v/>
      </c>
      <c r="TQT13" s="146" t="str">
        <f>IF('Summary Clear'!TRM2=0,"",'Summary Clear'!TRM2)</f>
        <v/>
      </c>
      <c r="TQU13" s="146" t="str">
        <f>IF('Summary Clear'!TRN2=0,"",'Summary Clear'!TRN2)</f>
        <v/>
      </c>
      <c r="TQV13" s="146" t="str">
        <f>IF('Summary Clear'!TRO2=0,"",'Summary Clear'!TRO2)</f>
        <v/>
      </c>
      <c r="TQW13" s="146" t="str">
        <f>IF('Summary Clear'!TRP2=0,"",'Summary Clear'!TRP2)</f>
        <v/>
      </c>
      <c r="TQX13" s="146" t="str">
        <f>IF('Summary Clear'!TRQ2=0,"",'Summary Clear'!TRQ2)</f>
        <v/>
      </c>
      <c r="TQY13" s="146" t="str">
        <f>IF('Summary Clear'!TRR2=0,"",'Summary Clear'!TRR2)</f>
        <v/>
      </c>
      <c r="TQZ13" s="146" t="str">
        <f>IF('Summary Clear'!TRS2=0,"",'Summary Clear'!TRS2)</f>
        <v/>
      </c>
      <c r="TRA13" s="146" t="str">
        <f>IF('Summary Clear'!TRT2=0,"",'Summary Clear'!TRT2)</f>
        <v/>
      </c>
      <c r="TRB13" s="146" t="str">
        <f>IF('Summary Clear'!TRU2=0,"",'Summary Clear'!TRU2)</f>
        <v/>
      </c>
      <c r="TRC13" s="146" t="str">
        <f>IF('Summary Clear'!TRV2=0,"",'Summary Clear'!TRV2)</f>
        <v/>
      </c>
      <c r="TRD13" s="146" t="str">
        <f>IF('Summary Clear'!TRW2=0,"",'Summary Clear'!TRW2)</f>
        <v/>
      </c>
      <c r="TRE13" s="146" t="str">
        <f>IF('Summary Clear'!TRX2=0,"",'Summary Clear'!TRX2)</f>
        <v/>
      </c>
      <c r="TRF13" s="146" t="str">
        <f>IF('Summary Clear'!TRY2=0,"",'Summary Clear'!TRY2)</f>
        <v/>
      </c>
      <c r="TRG13" s="146" t="str">
        <f>IF('Summary Clear'!TRZ2=0,"",'Summary Clear'!TRZ2)</f>
        <v/>
      </c>
      <c r="TRH13" s="146" t="str">
        <f>IF('Summary Clear'!TSA2=0,"",'Summary Clear'!TSA2)</f>
        <v/>
      </c>
      <c r="TRI13" s="146" t="str">
        <f>IF('Summary Clear'!TSB2=0,"",'Summary Clear'!TSB2)</f>
        <v/>
      </c>
      <c r="TRJ13" s="146" t="str">
        <f>IF('Summary Clear'!TSC2=0,"",'Summary Clear'!TSC2)</f>
        <v/>
      </c>
      <c r="TRK13" s="146" t="str">
        <f>IF('Summary Clear'!TSD2=0,"",'Summary Clear'!TSD2)</f>
        <v/>
      </c>
      <c r="TRL13" s="146" t="str">
        <f>IF('Summary Clear'!TSE2=0,"",'Summary Clear'!TSE2)</f>
        <v/>
      </c>
      <c r="TRM13" s="146" t="str">
        <f>IF('Summary Clear'!TSF2=0,"",'Summary Clear'!TSF2)</f>
        <v/>
      </c>
      <c r="TRN13" s="146" t="str">
        <f>IF('Summary Clear'!TSG2=0,"",'Summary Clear'!TSG2)</f>
        <v/>
      </c>
      <c r="TRO13" s="146" t="str">
        <f>IF('Summary Clear'!TSH2=0,"",'Summary Clear'!TSH2)</f>
        <v/>
      </c>
      <c r="TRP13" s="146" t="str">
        <f>IF('Summary Clear'!TSI2=0,"",'Summary Clear'!TSI2)</f>
        <v/>
      </c>
      <c r="TRQ13" s="146" t="str">
        <f>IF('Summary Clear'!TSJ2=0,"",'Summary Clear'!TSJ2)</f>
        <v/>
      </c>
      <c r="TRR13" s="146" t="str">
        <f>IF('Summary Clear'!TSK2=0,"",'Summary Clear'!TSK2)</f>
        <v/>
      </c>
      <c r="TRS13" s="146" t="str">
        <f>IF('Summary Clear'!TSL2=0,"",'Summary Clear'!TSL2)</f>
        <v/>
      </c>
      <c r="TRT13" s="146" t="str">
        <f>IF('Summary Clear'!TSM2=0,"",'Summary Clear'!TSM2)</f>
        <v/>
      </c>
      <c r="TRU13" s="146" t="str">
        <f>IF('Summary Clear'!TSN2=0,"",'Summary Clear'!TSN2)</f>
        <v/>
      </c>
      <c r="TRV13" s="146" t="str">
        <f>IF('Summary Clear'!TSO2=0,"",'Summary Clear'!TSO2)</f>
        <v/>
      </c>
      <c r="TRW13" s="146" t="str">
        <f>IF('Summary Clear'!TSP2=0,"",'Summary Clear'!TSP2)</f>
        <v/>
      </c>
      <c r="TRX13" s="146" t="str">
        <f>IF('Summary Clear'!TSQ2=0,"",'Summary Clear'!TSQ2)</f>
        <v/>
      </c>
      <c r="TRY13" s="146" t="str">
        <f>IF('Summary Clear'!TSR2=0,"",'Summary Clear'!TSR2)</f>
        <v/>
      </c>
      <c r="TRZ13" s="146" t="str">
        <f>IF('Summary Clear'!TSS2=0,"",'Summary Clear'!TSS2)</f>
        <v/>
      </c>
      <c r="TSA13" s="146" t="str">
        <f>IF('Summary Clear'!TST2=0,"",'Summary Clear'!TST2)</f>
        <v/>
      </c>
      <c r="TSB13" s="146" t="str">
        <f>IF('Summary Clear'!TSU2=0,"",'Summary Clear'!TSU2)</f>
        <v/>
      </c>
      <c r="TSC13" s="146" t="str">
        <f>IF('Summary Clear'!TSV2=0,"",'Summary Clear'!TSV2)</f>
        <v/>
      </c>
      <c r="TSD13" s="146" t="str">
        <f>IF('Summary Clear'!TSW2=0,"",'Summary Clear'!TSW2)</f>
        <v/>
      </c>
      <c r="TSE13" s="146" t="str">
        <f>IF('Summary Clear'!TSX2=0,"",'Summary Clear'!TSX2)</f>
        <v/>
      </c>
      <c r="TSF13" s="146" t="str">
        <f>IF('Summary Clear'!TSY2=0,"",'Summary Clear'!TSY2)</f>
        <v/>
      </c>
      <c r="TSG13" s="146" t="str">
        <f>IF('Summary Clear'!TSZ2=0,"",'Summary Clear'!TSZ2)</f>
        <v/>
      </c>
      <c r="TSH13" s="146" t="str">
        <f>IF('Summary Clear'!TTA2=0,"",'Summary Clear'!TTA2)</f>
        <v/>
      </c>
      <c r="TSI13" s="146" t="str">
        <f>IF('Summary Clear'!TTB2=0,"",'Summary Clear'!TTB2)</f>
        <v/>
      </c>
      <c r="TSJ13" s="146" t="str">
        <f>IF('Summary Clear'!TTC2=0,"",'Summary Clear'!TTC2)</f>
        <v/>
      </c>
      <c r="TSK13" s="146" t="str">
        <f>IF('Summary Clear'!TTD2=0,"",'Summary Clear'!TTD2)</f>
        <v/>
      </c>
      <c r="TSL13" s="146" t="str">
        <f>IF('Summary Clear'!TTE2=0,"",'Summary Clear'!TTE2)</f>
        <v/>
      </c>
      <c r="TSM13" s="146" t="str">
        <f>IF('Summary Clear'!TTF2=0,"",'Summary Clear'!TTF2)</f>
        <v/>
      </c>
      <c r="TSN13" s="146" t="str">
        <f>IF('Summary Clear'!TTG2=0,"",'Summary Clear'!TTG2)</f>
        <v/>
      </c>
      <c r="TSO13" s="146" t="str">
        <f>IF('Summary Clear'!TTH2=0,"",'Summary Clear'!TTH2)</f>
        <v/>
      </c>
      <c r="TSP13" s="146" t="str">
        <f>IF('Summary Clear'!TTI2=0,"",'Summary Clear'!TTI2)</f>
        <v/>
      </c>
      <c r="TSQ13" s="146" t="str">
        <f>IF('Summary Clear'!TTJ2=0,"",'Summary Clear'!TTJ2)</f>
        <v/>
      </c>
      <c r="TSR13" s="146" t="str">
        <f>IF('Summary Clear'!TTK2=0,"",'Summary Clear'!TTK2)</f>
        <v/>
      </c>
      <c r="TSS13" s="146" t="str">
        <f>IF('Summary Clear'!TTL2=0,"",'Summary Clear'!TTL2)</f>
        <v/>
      </c>
      <c r="TST13" s="146" t="str">
        <f>IF('Summary Clear'!TTM2=0,"",'Summary Clear'!TTM2)</f>
        <v/>
      </c>
      <c r="TSU13" s="146" t="str">
        <f>IF('Summary Clear'!TTN2=0,"",'Summary Clear'!TTN2)</f>
        <v/>
      </c>
      <c r="TSV13" s="146" t="str">
        <f>IF('Summary Clear'!TTO2=0,"",'Summary Clear'!TTO2)</f>
        <v/>
      </c>
      <c r="TSW13" s="146" t="str">
        <f>IF('Summary Clear'!TTP2=0,"",'Summary Clear'!TTP2)</f>
        <v/>
      </c>
      <c r="TSX13" s="146" t="str">
        <f>IF('Summary Clear'!TTQ2=0,"",'Summary Clear'!TTQ2)</f>
        <v/>
      </c>
      <c r="TSY13" s="146" t="str">
        <f>IF('Summary Clear'!TTR2=0,"",'Summary Clear'!TTR2)</f>
        <v/>
      </c>
      <c r="TSZ13" s="146" t="str">
        <f>IF('Summary Clear'!TTS2=0,"",'Summary Clear'!TTS2)</f>
        <v/>
      </c>
      <c r="TTA13" s="146" t="str">
        <f>IF('Summary Clear'!TTT2=0,"",'Summary Clear'!TTT2)</f>
        <v/>
      </c>
      <c r="TTB13" s="146" t="str">
        <f>IF('Summary Clear'!TTU2=0,"",'Summary Clear'!TTU2)</f>
        <v/>
      </c>
      <c r="TTC13" s="146" t="str">
        <f>IF('Summary Clear'!TTV2=0,"",'Summary Clear'!TTV2)</f>
        <v/>
      </c>
      <c r="TTD13" s="146" t="str">
        <f>IF('Summary Clear'!TTW2=0,"",'Summary Clear'!TTW2)</f>
        <v/>
      </c>
      <c r="TTE13" s="146" t="str">
        <f>IF('Summary Clear'!TTX2=0,"",'Summary Clear'!TTX2)</f>
        <v/>
      </c>
      <c r="TTF13" s="146" t="str">
        <f>IF('Summary Clear'!TTY2=0,"",'Summary Clear'!TTY2)</f>
        <v/>
      </c>
      <c r="TTG13" s="146" t="str">
        <f>IF('Summary Clear'!TTZ2=0,"",'Summary Clear'!TTZ2)</f>
        <v/>
      </c>
      <c r="TTH13" s="146" t="str">
        <f>IF('Summary Clear'!TUA2=0,"",'Summary Clear'!TUA2)</f>
        <v/>
      </c>
      <c r="TTI13" s="146" t="str">
        <f>IF('Summary Clear'!TUB2=0,"",'Summary Clear'!TUB2)</f>
        <v/>
      </c>
      <c r="TTJ13" s="146" t="str">
        <f>IF('Summary Clear'!TUC2=0,"",'Summary Clear'!TUC2)</f>
        <v/>
      </c>
      <c r="TTK13" s="146" t="str">
        <f>IF('Summary Clear'!TUD2=0,"",'Summary Clear'!TUD2)</f>
        <v/>
      </c>
      <c r="TTL13" s="146" t="str">
        <f>IF('Summary Clear'!TUE2=0,"",'Summary Clear'!TUE2)</f>
        <v/>
      </c>
      <c r="TTM13" s="146" t="str">
        <f>IF('Summary Clear'!TUF2=0,"",'Summary Clear'!TUF2)</f>
        <v/>
      </c>
      <c r="TTN13" s="146" t="str">
        <f>IF('Summary Clear'!TUG2=0,"",'Summary Clear'!TUG2)</f>
        <v/>
      </c>
      <c r="TTO13" s="146" t="str">
        <f>IF('Summary Clear'!TUH2=0,"",'Summary Clear'!TUH2)</f>
        <v/>
      </c>
      <c r="TTP13" s="146" t="str">
        <f>IF('Summary Clear'!TUI2=0,"",'Summary Clear'!TUI2)</f>
        <v/>
      </c>
      <c r="TTQ13" s="146" t="str">
        <f>IF('Summary Clear'!TUJ2=0,"",'Summary Clear'!TUJ2)</f>
        <v/>
      </c>
      <c r="TTR13" s="146" t="str">
        <f>IF('Summary Clear'!TUK2=0,"",'Summary Clear'!TUK2)</f>
        <v/>
      </c>
      <c r="TTS13" s="146" t="str">
        <f>IF('Summary Clear'!TUL2=0,"",'Summary Clear'!TUL2)</f>
        <v/>
      </c>
      <c r="TTT13" s="146" t="str">
        <f>IF('Summary Clear'!TUM2=0,"",'Summary Clear'!TUM2)</f>
        <v/>
      </c>
      <c r="TTU13" s="146" t="str">
        <f>IF('Summary Clear'!TUN2=0,"",'Summary Clear'!TUN2)</f>
        <v/>
      </c>
      <c r="TTV13" s="146" t="str">
        <f>IF('Summary Clear'!TUO2=0,"",'Summary Clear'!TUO2)</f>
        <v/>
      </c>
      <c r="TTW13" s="146" t="str">
        <f>IF('Summary Clear'!TUP2=0,"",'Summary Clear'!TUP2)</f>
        <v/>
      </c>
      <c r="TTX13" s="146" t="str">
        <f>IF('Summary Clear'!TUQ2=0,"",'Summary Clear'!TUQ2)</f>
        <v/>
      </c>
      <c r="TTY13" s="146" t="str">
        <f>IF('Summary Clear'!TUR2=0,"",'Summary Clear'!TUR2)</f>
        <v/>
      </c>
      <c r="TTZ13" s="146" t="str">
        <f>IF('Summary Clear'!TUS2=0,"",'Summary Clear'!TUS2)</f>
        <v/>
      </c>
      <c r="TUA13" s="146" t="str">
        <f>IF('Summary Clear'!TUT2=0,"",'Summary Clear'!TUT2)</f>
        <v/>
      </c>
      <c r="TUB13" s="146" t="str">
        <f>IF('Summary Clear'!TUU2=0,"",'Summary Clear'!TUU2)</f>
        <v/>
      </c>
      <c r="TUC13" s="146" t="str">
        <f>IF('Summary Clear'!TUV2=0,"",'Summary Clear'!TUV2)</f>
        <v/>
      </c>
      <c r="TUD13" s="146" t="str">
        <f>IF('Summary Clear'!TUW2=0,"",'Summary Clear'!TUW2)</f>
        <v/>
      </c>
      <c r="TUE13" s="146" t="str">
        <f>IF('Summary Clear'!TUX2=0,"",'Summary Clear'!TUX2)</f>
        <v/>
      </c>
      <c r="TUF13" s="146" t="str">
        <f>IF('Summary Clear'!TUY2=0,"",'Summary Clear'!TUY2)</f>
        <v/>
      </c>
      <c r="TUG13" s="146" t="str">
        <f>IF('Summary Clear'!TUZ2=0,"",'Summary Clear'!TUZ2)</f>
        <v/>
      </c>
      <c r="TUH13" s="146" t="str">
        <f>IF('Summary Clear'!TVA2=0,"",'Summary Clear'!TVA2)</f>
        <v/>
      </c>
      <c r="TUI13" s="146" t="str">
        <f>IF('Summary Clear'!TVB2=0,"",'Summary Clear'!TVB2)</f>
        <v/>
      </c>
      <c r="TUJ13" s="146" t="str">
        <f>IF('Summary Clear'!TVC2=0,"",'Summary Clear'!TVC2)</f>
        <v/>
      </c>
      <c r="TUK13" s="146" t="str">
        <f>IF('Summary Clear'!TVD2=0,"",'Summary Clear'!TVD2)</f>
        <v/>
      </c>
      <c r="TUL13" s="146" t="str">
        <f>IF('Summary Clear'!TVE2=0,"",'Summary Clear'!TVE2)</f>
        <v/>
      </c>
      <c r="TUM13" s="146" t="str">
        <f>IF('Summary Clear'!TVF2=0,"",'Summary Clear'!TVF2)</f>
        <v/>
      </c>
      <c r="TUN13" s="146" t="str">
        <f>IF('Summary Clear'!TVG2=0,"",'Summary Clear'!TVG2)</f>
        <v/>
      </c>
      <c r="TUO13" s="146" t="str">
        <f>IF('Summary Clear'!TVH2=0,"",'Summary Clear'!TVH2)</f>
        <v/>
      </c>
      <c r="TUP13" s="146" t="str">
        <f>IF('Summary Clear'!TVI2=0,"",'Summary Clear'!TVI2)</f>
        <v/>
      </c>
      <c r="TUQ13" s="146" t="str">
        <f>IF('Summary Clear'!TVJ2=0,"",'Summary Clear'!TVJ2)</f>
        <v/>
      </c>
      <c r="TUR13" s="146" t="str">
        <f>IF('Summary Clear'!TVK2=0,"",'Summary Clear'!TVK2)</f>
        <v/>
      </c>
      <c r="TUS13" s="146" t="str">
        <f>IF('Summary Clear'!TVL2=0,"",'Summary Clear'!TVL2)</f>
        <v/>
      </c>
      <c r="TUT13" s="146" t="str">
        <f>IF('Summary Clear'!TVM2=0,"",'Summary Clear'!TVM2)</f>
        <v/>
      </c>
      <c r="TUU13" s="146" t="str">
        <f>IF('Summary Clear'!TVN2=0,"",'Summary Clear'!TVN2)</f>
        <v/>
      </c>
      <c r="TUV13" s="146" t="str">
        <f>IF('Summary Clear'!TVO2=0,"",'Summary Clear'!TVO2)</f>
        <v/>
      </c>
      <c r="TUW13" s="146" t="str">
        <f>IF('Summary Clear'!TVP2=0,"",'Summary Clear'!TVP2)</f>
        <v/>
      </c>
      <c r="TUX13" s="146" t="str">
        <f>IF('Summary Clear'!TVQ2=0,"",'Summary Clear'!TVQ2)</f>
        <v/>
      </c>
      <c r="TUY13" s="146" t="str">
        <f>IF('Summary Clear'!TVR2=0,"",'Summary Clear'!TVR2)</f>
        <v/>
      </c>
      <c r="TUZ13" s="146" t="str">
        <f>IF('Summary Clear'!TVS2=0,"",'Summary Clear'!TVS2)</f>
        <v/>
      </c>
      <c r="TVA13" s="146" t="str">
        <f>IF('Summary Clear'!TVT2=0,"",'Summary Clear'!TVT2)</f>
        <v/>
      </c>
      <c r="TVB13" s="146" t="str">
        <f>IF('Summary Clear'!TVU2=0,"",'Summary Clear'!TVU2)</f>
        <v/>
      </c>
      <c r="TVC13" s="146" t="str">
        <f>IF('Summary Clear'!TVV2=0,"",'Summary Clear'!TVV2)</f>
        <v/>
      </c>
      <c r="TVD13" s="146" t="str">
        <f>IF('Summary Clear'!TVW2=0,"",'Summary Clear'!TVW2)</f>
        <v/>
      </c>
      <c r="TVE13" s="146" t="str">
        <f>IF('Summary Clear'!TVX2=0,"",'Summary Clear'!TVX2)</f>
        <v/>
      </c>
      <c r="TVF13" s="146" t="str">
        <f>IF('Summary Clear'!TVY2=0,"",'Summary Clear'!TVY2)</f>
        <v/>
      </c>
      <c r="TVG13" s="146" t="str">
        <f>IF('Summary Clear'!TVZ2=0,"",'Summary Clear'!TVZ2)</f>
        <v/>
      </c>
      <c r="TVH13" s="146" t="str">
        <f>IF('Summary Clear'!TWA2=0,"",'Summary Clear'!TWA2)</f>
        <v/>
      </c>
      <c r="TVI13" s="146" t="str">
        <f>IF('Summary Clear'!TWB2=0,"",'Summary Clear'!TWB2)</f>
        <v/>
      </c>
      <c r="TVJ13" s="146" t="str">
        <f>IF('Summary Clear'!TWC2=0,"",'Summary Clear'!TWC2)</f>
        <v/>
      </c>
      <c r="TVK13" s="146" t="str">
        <f>IF('Summary Clear'!TWD2=0,"",'Summary Clear'!TWD2)</f>
        <v/>
      </c>
      <c r="TVL13" s="146" t="str">
        <f>IF('Summary Clear'!TWE2=0,"",'Summary Clear'!TWE2)</f>
        <v/>
      </c>
      <c r="TVM13" s="146" t="str">
        <f>IF('Summary Clear'!TWF2=0,"",'Summary Clear'!TWF2)</f>
        <v/>
      </c>
      <c r="TVN13" s="146" t="str">
        <f>IF('Summary Clear'!TWG2=0,"",'Summary Clear'!TWG2)</f>
        <v/>
      </c>
      <c r="TVO13" s="146" t="str">
        <f>IF('Summary Clear'!TWH2=0,"",'Summary Clear'!TWH2)</f>
        <v/>
      </c>
      <c r="TVP13" s="146" t="str">
        <f>IF('Summary Clear'!TWI2=0,"",'Summary Clear'!TWI2)</f>
        <v/>
      </c>
      <c r="TVQ13" s="146" t="str">
        <f>IF('Summary Clear'!TWJ2=0,"",'Summary Clear'!TWJ2)</f>
        <v/>
      </c>
      <c r="TVR13" s="146" t="str">
        <f>IF('Summary Clear'!TWK2=0,"",'Summary Clear'!TWK2)</f>
        <v/>
      </c>
      <c r="TVS13" s="146" t="str">
        <f>IF('Summary Clear'!TWL2=0,"",'Summary Clear'!TWL2)</f>
        <v/>
      </c>
      <c r="TVT13" s="146" t="str">
        <f>IF('Summary Clear'!TWM2=0,"",'Summary Clear'!TWM2)</f>
        <v/>
      </c>
      <c r="TVU13" s="146" t="str">
        <f>IF('Summary Clear'!TWN2=0,"",'Summary Clear'!TWN2)</f>
        <v/>
      </c>
      <c r="TVV13" s="146" t="str">
        <f>IF('Summary Clear'!TWO2=0,"",'Summary Clear'!TWO2)</f>
        <v/>
      </c>
      <c r="TVW13" s="146" t="str">
        <f>IF('Summary Clear'!TWP2=0,"",'Summary Clear'!TWP2)</f>
        <v/>
      </c>
      <c r="TVX13" s="146" t="str">
        <f>IF('Summary Clear'!TWQ2=0,"",'Summary Clear'!TWQ2)</f>
        <v/>
      </c>
      <c r="TVY13" s="146" t="str">
        <f>IF('Summary Clear'!TWR2=0,"",'Summary Clear'!TWR2)</f>
        <v/>
      </c>
      <c r="TVZ13" s="146" t="str">
        <f>IF('Summary Clear'!TWS2=0,"",'Summary Clear'!TWS2)</f>
        <v/>
      </c>
      <c r="TWA13" s="146" t="str">
        <f>IF('Summary Clear'!TWT2=0,"",'Summary Clear'!TWT2)</f>
        <v/>
      </c>
      <c r="TWB13" s="146" t="str">
        <f>IF('Summary Clear'!TWU2=0,"",'Summary Clear'!TWU2)</f>
        <v/>
      </c>
      <c r="TWC13" s="146" t="str">
        <f>IF('Summary Clear'!TWV2=0,"",'Summary Clear'!TWV2)</f>
        <v/>
      </c>
      <c r="TWD13" s="146" t="str">
        <f>IF('Summary Clear'!TWW2=0,"",'Summary Clear'!TWW2)</f>
        <v/>
      </c>
      <c r="TWE13" s="146" t="str">
        <f>IF('Summary Clear'!TWX2=0,"",'Summary Clear'!TWX2)</f>
        <v/>
      </c>
      <c r="TWF13" s="146" t="str">
        <f>IF('Summary Clear'!TWY2=0,"",'Summary Clear'!TWY2)</f>
        <v/>
      </c>
      <c r="TWG13" s="146" t="str">
        <f>IF('Summary Clear'!TWZ2=0,"",'Summary Clear'!TWZ2)</f>
        <v/>
      </c>
      <c r="TWH13" s="146" t="str">
        <f>IF('Summary Clear'!TXA2=0,"",'Summary Clear'!TXA2)</f>
        <v/>
      </c>
      <c r="TWI13" s="146" t="str">
        <f>IF('Summary Clear'!TXB2=0,"",'Summary Clear'!TXB2)</f>
        <v/>
      </c>
      <c r="TWJ13" s="146" t="str">
        <f>IF('Summary Clear'!TXC2=0,"",'Summary Clear'!TXC2)</f>
        <v/>
      </c>
      <c r="TWK13" s="146" t="str">
        <f>IF('Summary Clear'!TXD2=0,"",'Summary Clear'!TXD2)</f>
        <v/>
      </c>
      <c r="TWL13" s="146" t="str">
        <f>IF('Summary Clear'!TXE2=0,"",'Summary Clear'!TXE2)</f>
        <v/>
      </c>
      <c r="TWM13" s="146" t="str">
        <f>IF('Summary Clear'!TXF2=0,"",'Summary Clear'!TXF2)</f>
        <v/>
      </c>
      <c r="TWN13" s="146" t="str">
        <f>IF('Summary Clear'!TXG2=0,"",'Summary Clear'!TXG2)</f>
        <v/>
      </c>
      <c r="TWO13" s="146" t="str">
        <f>IF('Summary Clear'!TXH2=0,"",'Summary Clear'!TXH2)</f>
        <v/>
      </c>
      <c r="TWP13" s="146" t="str">
        <f>IF('Summary Clear'!TXI2=0,"",'Summary Clear'!TXI2)</f>
        <v/>
      </c>
      <c r="TWQ13" s="146" t="str">
        <f>IF('Summary Clear'!TXJ2=0,"",'Summary Clear'!TXJ2)</f>
        <v/>
      </c>
      <c r="TWR13" s="146" t="str">
        <f>IF('Summary Clear'!TXK2=0,"",'Summary Clear'!TXK2)</f>
        <v/>
      </c>
      <c r="TWS13" s="146" t="str">
        <f>IF('Summary Clear'!TXL2=0,"",'Summary Clear'!TXL2)</f>
        <v/>
      </c>
      <c r="TWT13" s="146" t="str">
        <f>IF('Summary Clear'!TXM2=0,"",'Summary Clear'!TXM2)</f>
        <v/>
      </c>
      <c r="TWU13" s="146" t="str">
        <f>IF('Summary Clear'!TXN2=0,"",'Summary Clear'!TXN2)</f>
        <v/>
      </c>
      <c r="TWV13" s="146" t="str">
        <f>IF('Summary Clear'!TXO2=0,"",'Summary Clear'!TXO2)</f>
        <v/>
      </c>
      <c r="TWW13" s="146" t="str">
        <f>IF('Summary Clear'!TXP2=0,"",'Summary Clear'!TXP2)</f>
        <v/>
      </c>
      <c r="TWX13" s="146" t="str">
        <f>IF('Summary Clear'!TXQ2=0,"",'Summary Clear'!TXQ2)</f>
        <v/>
      </c>
      <c r="TWY13" s="146" t="str">
        <f>IF('Summary Clear'!TXR2=0,"",'Summary Clear'!TXR2)</f>
        <v/>
      </c>
      <c r="TWZ13" s="146" t="str">
        <f>IF('Summary Clear'!TXS2=0,"",'Summary Clear'!TXS2)</f>
        <v/>
      </c>
      <c r="TXA13" s="146" t="str">
        <f>IF('Summary Clear'!TXT2=0,"",'Summary Clear'!TXT2)</f>
        <v/>
      </c>
      <c r="TXB13" s="146" t="str">
        <f>IF('Summary Clear'!TXU2=0,"",'Summary Clear'!TXU2)</f>
        <v/>
      </c>
      <c r="TXC13" s="146" t="str">
        <f>IF('Summary Clear'!TXV2=0,"",'Summary Clear'!TXV2)</f>
        <v/>
      </c>
      <c r="TXD13" s="146" t="str">
        <f>IF('Summary Clear'!TXW2=0,"",'Summary Clear'!TXW2)</f>
        <v/>
      </c>
      <c r="TXE13" s="146" t="str">
        <f>IF('Summary Clear'!TXX2=0,"",'Summary Clear'!TXX2)</f>
        <v/>
      </c>
      <c r="TXF13" s="146" t="str">
        <f>IF('Summary Clear'!TXY2=0,"",'Summary Clear'!TXY2)</f>
        <v/>
      </c>
      <c r="TXG13" s="146" t="str">
        <f>IF('Summary Clear'!TXZ2=0,"",'Summary Clear'!TXZ2)</f>
        <v/>
      </c>
      <c r="TXH13" s="146" t="str">
        <f>IF('Summary Clear'!TYA2=0,"",'Summary Clear'!TYA2)</f>
        <v/>
      </c>
      <c r="TXI13" s="146" t="str">
        <f>IF('Summary Clear'!TYB2=0,"",'Summary Clear'!TYB2)</f>
        <v/>
      </c>
      <c r="TXJ13" s="146" t="str">
        <f>IF('Summary Clear'!TYC2=0,"",'Summary Clear'!TYC2)</f>
        <v/>
      </c>
      <c r="TXK13" s="146" t="str">
        <f>IF('Summary Clear'!TYD2=0,"",'Summary Clear'!TYD2)</f>
        <v/>
      </c>
      <c r="TXL13" s="146" t="str">
        <f>IF('Summary Clear'!TYE2=0,"",'Summary Clear'!TYE2)</f>
        <v/>
      </c>
      <c r="TXM13" s="146" t="str">
        <f>IF('Summary Clear'!TYF2=0,"",'Summary Clear'!TYF2)</f>
        <v/>
      </c>
      <c r="TXN13" s="146" t="str">
        <f>IF('Summary Clear'!TYG2=0,"",'Summary Clear'!TYG2)</f>
        <v/>
      </c>
      <c r="TXO13" s="146" t="str">
        <f>IF('Summary Clear'!TYH2=0,"",'Summary Clear'!TYH2)</f>
        <v/>
      </c>
      <c r="TXP13" s="146" t="str">
        <f>IF('Summary Clear'!TYI2=0,"",'Summary Clear'!TYI2)</f>
        <v/>
      </c>
      <c r="TXQ13" s="146" t="str">
        <f>IF('Summary Clear'!TYJ2=0,"",'Summary Clear'!TYJ2)</f>
        <v/>
      </c>
      <c r="TXR13" s="146" t="str">
        <f>IF('Summary Clear'!TYK2=0,"",'Summary Clear'!TYK2)</f>
        <v/>
      </c>
      <c r="TXS13" s="146" t="str">
        <f>IF('Summary Clear'!TYL2=0,"",'Summary Clear'!TYL2)</f>
        <v/>
      </c>
      <c r="TXT13" s="146" t="str">
        <f>IF('Summary Clear'!TYM2=0,"",'Summary Clear'!TYM2)</f>
        <v/>
      </c>
      <c r="TXU13" s="146" t="str">
        <f>IF('Summary Clear'!TYN2=0,"",'Summary Clear'!TYN2)</f>
        <v/>
      </c>
      <c r="TXV13" s="146" t="str">
        <f>IF('Summary Clear'!TYO2=0,"",'Summary Clear'!TYO2)</f>
        <v/>
      </c>
      <c r="TXW13" s="146" t="str">
        <f>IF('Summary Clear'!TYP2=0,"",'Summary Clear'!TYP2)</f>
        <v/>
      </c>
      <c r="TXX13" s="146" t="str">
        <f>IF('Summary Clear'!TYQ2=0,"",'Summary Clear'!TYQ2)</f>
        <v/>
      </c>
      <c r="TXY13" s="146" t="str">
        <f>IF('Summary Clear'!TYR2=0,"",'Summary Clear'!TYR2)</f>
        <v/>
      </c>
      <c r="TXZ13" s="146" t="str">
        <f>IF('Summary Clear'!TYS2=0,"",'Summary Clear'!TYS2)</f>
        <v/>
      </c>
      <c r="TYA13" s="146" t="str">
        <f>IF('Summary Clear'!TYT2=0,"",'Summary Clear'!TYT2)</f>
        <v/>
      </c>
      <c r="TYB13" s="146" t="str">
        <f>IF('Summary Clear'!TYU2=0,"",'Summary Clear'!TYU2)</f>
        <v/>
      </c>
      <c r="TYC13" s="146" t="str">
        <f>IF('Summary Clear'!TYV2=0,"",'Summary Clear'!TYV2)</f>
        <v/>
      </c>
      <c r="TYD13" s="146" t="str">
        <f>IF('Summary Clear'!TYW2=0,"",'Summary Clear'!TYW2)</f>
        <v/>
      </c>
      <c r="TYE13" s="146" t="str">
        <f>IF('Summary Clear'!TYX2=0,"",'Summary Clear'!TYX2)</f>
        <v/>
      </c>
      <c r="TYF13" s="146" t="str">
        <f>IF('Summary Clear'!TYY2=0,"",'Summary Clear'!TYY2)</f>
        <v/>
      </c>
      <c r="TYG13" s="146" t="str">
        <f>IF('Summary Clear'!TYZ2=0,"",'Summary Clear'!TYZ2)</f>
        <v/>
      </c>
      <c r="TYH13" s="146" t="str">
        <f>IF('Summary Clear'!TZA2=0,"",'Summary Clear'!TZA2)</f>
        <v/>
      </c>
      <c r="TYI13" s="146" t="str">
        <f>IF('Summary Clear'!TZB2=0,"",'Summary Clear'!TZB2)</f>
        <v/>
      </c>
      <c r="TYJ13" s="146" t="str">
        <f>IF('Summary Clear'!TZC2=0,"",'Summary Clear'!TZC2)</f>
        <v/>
      </c>
      <c r="TYK13" s="146" t="str">
        <f>IF('Summary Clear'!TZD2=0,"",'Summary Clear'!TZD2)</f>
        <v/>
      </c>
      <c r="TYL13" s="146" t="str">
        <f>IF('Summary Clear'!TZE2=0,"",'Summary Clear'!TZE2)</f>
        <v/>
      </c>
      <c r="TYM13" s="146" t="str">
        <f>IF('Summary Clear'!TZF2=0,"",'Summary Clear'!TZF2)</f>
        <v/>
      </c>
      <c r="TYN13" s="146" t="str">
        <f>IF('Summary Clear'!TZG2=0,"",'Summary Clear'!TZG2)</f>
        <v/>
      </c>
      <c r="TYO13" s="146" t="str">
        <f>IF('Summary Clear'!TZH2=0,"",'Summary Clear'!TZH2)</f>
        <v/>
      </c>
      <c r="TYP13" s="146" t="str">
        <f>IF('Summary Clear'!TZI2=0,"",'Summary Clear'!TZI2)</f>
        <v/>
      </c>
      <c r="TYQ13" s="146" t="str">
        <f>IF('Summary Clear'!TZJ2=0,"",'Summary Clear'!TZJ2)</f>
        <v/>
      </c>
      <c r="TYR13" s="146" t="str">
        <f>IF('Summary Clear'!TZK2=0,"",'Summary Clear'!TZK2)</f>
        <v/>
      </c>
      <c r="TYS13" s="146" t="str">
        <f>IF('Summary Clear'!TZL2=0,"",'Summary Clear'!TZL2)</f>
        <v/>
      </c>
      <c r="TYT13" s="146" t="str">
        <f>IF('Summary Clear'!TZM2=0,"",'Summary Clear'!TZM2)</f>
        <v/>
      </c>
      <c r="TYU13" s="146" t="str">
        <f>IF('Summary Clear'!TZN2=0,"",'Summary Clear'!TZN2)</f>
        <v/>
      </c>
      <c r="TYV13" s="146" t="str">
        <f>IF('Summary Clear'!TZO2=0,"",'Summary Clear'!TZO2)</f>
        <v/>
      </c>
      <c r="TYW13" s="146" t="str">
        <f>IF('Summary Clear'!TZP2=0,"",'Summary Clear'!TZP2)</f>
        <v/>
      </c>
      <c r="TYX13" s="146" t="str">
        <f>IF('Summary Clear'!TZQ2=0,"",'Summary Clear'!TZQ2)</f>
        <v/>
      </c>
      <c r="TYY13" s="146" t="str">
        <f>IF('Summary Clear'!TZR2=0,"",'Summary Clear'!TZR2)</f>
        <v/>
      </c>
      <c r="TYZ13" s="146" t="str">
        <f>IF('Summary Clear'!TZS2=0,"",'Summary Clear'!TZS2)</f>
        <v/>
      </c>
      <c r="TZA13" s="146" t="str">
        <f>IF('Summary Clear'!TZT2=0,"",'Summary Clear'!TZT2)</f>
        <v/>
      </c>
      <c r="TZB13" s="146" t="str">
        <f>IF('Summary Clear'!TZU2=0,"",'Summary Clear'!TZU2)</f>
        <v/>
      </c>
      <c r="TZC13" s="146" t="str">
        <f>IF('Summary Clear'!TZV2=0,"",'Summary Clear'!TZV2)</f>
        <v/>
      </c>
      <c r="TZD13" s="146" t="str">
        <f>IF('Summary Clear'!TZW2=0,"",'Summary Clear'!TZW2)</f>
        <v/>
      </c>
      <c r="TZE13" s="146" t="str">
        <f>IF('Summary Clear'!TZX2=0,"",'Summary Clear'!TZX2)</f>
        <v/>
      </c>
      <c r="TZF13" s="146" t="str">
        <f>IF('Summary Clear'!TZY2=0,"",'Summary Clear'!TZY2)</f>
        <v/>
      </c>
      <c r="TZG13" s="146" t="str">
        <f>IF('Summary Clear'!TZZ2=0,"",'Summary Clear'!TZZ2)</f>
        <v/>
      </c>
      <c r="TZH13" s="146" t="str">
        <f>IF('Summary Clear'!UAA2=0,"",'Summary Clear'!UAA2)</f>
        <v/>
      </c>
      <c r="TZI13" s="146" t="str">
        <f>IF('Summary Clear'!UAB2=0,"",'Summary Clear'!UAB2)</f>
        <v/>
      </c>
      <c r="TZJ13" s="146" t="str">
        <f>IF('Summary Clear'!UAC2=0,"",'Summary Clear'!UAC2)</f>
        <v/>
      </c>
      <c r="TZK13" s="146" t="str">
        <f>IF('Summary Clear'!UAD2=0,"",'Summary Clear'!UAD2)</f>
        <v/>
      </c>
      <c r="TZL13" s="146" t="str">
        <f>IF('Summary Clear'!UAE2=0,"",'Summary Clear'!UAE2)</f>
        <v/>
      </c>
      <c r="TZM13" s="146" t="str">
        <f>IF('Summary Clear'!UAF2=0,"",'Summary Clear'!UAF2)</f>
        <v/>
      </c>
      <c r="TZN13" s="146" t="str">
        <f>IF('Summary Clear'!UAG2=0,"",'Summary Clear'!UAG2)</f>
        <v/>
      </c>
      <c r="TZO13" s="146" t="str">
        <f>IF('Summary Clear'!UAH2=0,"",'Summary Clear'!UAH2)</f>
        <v/>
      </c>
      <c r="TZP13" s="146" t="str">
        <f>IF('Summary Clear'!UAI2=0,"",'Summary Clear'!UAI2)</f>
        <v/>
      </c>
      <c r="TZQ13" s="146" t="str">
        <f>IF('Summary Clear'!UAJ2=0,"",'Summary Clear'!UAJ2)</f>
        <v/>
      </c>
      <c r="TZR13" s="146" t="str">
        <f>IF('Summary Clear'!UAK2=0,"",'Summary Clear'!UAK2)</f>
        <v/>
      </c>
      <c r="TZS13" s="146" t="str">
        <f>IF('Summary Clear'!UAL2=0,"",'Summary Clear'!UAL2)</f>
        <v/>
      </c>
      <c r="TZT13" s="146" t="str">
        <f>IF('Summary Clear'!UAM2=0,"",'Summary Clear'!UAM2)</f>
        <v/>
      </c>
      <c r="TZU13" s="146" t="str">
        <f>IF('Summary Clear'!UAN2=0,"",'Summary Clear'!UAN2)</f>
        <v/>
      </c>
      <c r="TZV13" s="146" t="str">
        <f>IF('Summary Clear'!UAO2=0,"",'Summary Clear'!UAO2)</f>
        <v/>
      </c>
      <c r="TZW13" s="146" t="str">
        <f>IF('Summary Clear'!UAP2=0,"",'Summary Clear'!UAP2)</f>
        <v/>
      </c>
      <c r="TZX13" s="146" t="str">
        <f>IF('Summary Clear'!UAQ2=0,"",'Summary Clear'!UAQ2)</f>
        <v/>
      </c>
      <c r="TZY13" s="146" t="str">
        <f>IF('Summary Clear'!UAR2=0,"",'Summary Clear'!UAR2)</f>
        <v/>
      </c>
      <c r="TZZ13" s="146" t="str">
        <f>IF('Summary Clear'!UAS2=0,"",'Summary Clear'!UAS2)</f>
        <v/>
      </c>
      <c r="UAA13" s="146" t="str">
        <f>IF('Summary Clear'!UAT2=0,"",'Summary Clear'!UAT2)</f>
        <v/>
      </c>
      <c r="UAB13" s="146" t="str">
        <f>IF('Summary Clear'!UAU2=0,"",'Summary Clear'!UAU2)</f>
        <v/>
      </c>
      <c r="UAC13" s="146" t="str">
        <f>IF('Summary Clear'!UAV2=0,"",'Summary Clear'!UAV2)</f>
        <v/>
      </c>
      <c r="UAD13" s="146" t="str">
        <f>IF('Summary Clear'!UAW2=0,"",'Summary Clear'!UAW2)</f>
        <v/>
      </c>
      <c r="UAE13" s="146" t="str">
        <f>IF('Summary Clear'!UAX2=0,"",'Summary Clear'!UAX2)</f>
        <v/>
      </c>
      <c r="UAF13" s="146" t="str">
        <f>IF('Summary Clear'!UAY2=0,"",'Summary Clear'!UAY2)</f>
        <v/>
      </c>
      <c r="UAG13" s="146" t="str">
        <f>IF('Summary Clear'!UAZ2=0,"",'Summary Clear'!UAZ2)</f>
        <v/>
      </c>
      <c r="UAH13" s="146" t="str">
        <f>IF('Summary Clear'!UBA2=0,"",'Summary Clear'!UBA2)</f>
        <v/>
      </c>
      <c r="UAI13" s="146" t="str">
        <f>IF('Summary Clear'!UBB2=0,"",'Summary Clear'!UBB2)</f>
        <v/>
      </c>
      <c r="UAJ13" s="146" t="str">
        <f>IF('Summary Clear'!UBC2=0,"",'Summary Clear'!UBC2)</f>
        <v/>
      </c>
      <c r="UAK13" s="146" t="str">
        <f>IF('Summary Clear'!UBD2=0,"",'Summary Clear'!UBD2)</f>
        <v/>
      </c>
      <c r="UAL13" s="146" t="str">
        <f>IF('Summary Clear'!UBE2=0,"",'Summary Clear'!UBE2)</f>
        <v/>
      </c>
      <c r="UAM13" s="146" t="str">
        <f>IF('Summary Clear'!UBF2=0,"",'Summary Clear'!UBF2)</f>
        <v/>
      </c>
      <c r="UAN13" s="146" t="str">
        <f>IF('Summary Clear'!UBG2=0,"",'Summary Clear'!UBG2)</f>
        <v/>
      </c>
      <c r="UAO13" s="146" t="str">
        <f>IF('Summary Clear'!UBH2=0,"",'Summary Clear'!UBH2)</f>
        <v/>
      </c>
      <c r="UAP13" s="146" t="str">
        <f>IF('Summary Clear'!UBI2=0,"",'Summary Clear'!UBI2)</f>
        <v/>
      </c>
      <c r="UAQ13" s="146" t="str">
        <f>IF('Summary Clear'!UBJ2=0,"",'Summary Clear'!UBJ2)</f>
        <v/>
      </c>
      <c r="UAR13" s="146" t="str">
        <f>IF('Summary Clear'!UBK2=0,"",'Summary Clear'!UBK2)</f>
        <v/>
      </c>
      <c r="UAS13" s="146" t="str">
        <f>IF('Summary Clear'!UBL2=0,"",'Summary Clear'!UBL2)</f>
        <v/>
      </c>
      <c r="UAT13" s="146" t="str">
        <f>IF('Summary Clear'!UBM2=0,"",'Summary Clear'!UBM2)</f>
        <v/>
      </c>
      <c r="UAU13" s="146" t="str">
        <f>IF('Summary Clear'!UBN2=0,"",'Summary Clear'!UBN2)</f>
        <v/>
      </c>
      <c r="UAV13" s="146" t="str">
        <f>IF('Summary Clear'!UBO2=0,"",'Summary Clear'!UBO2)</f>
        <v/>
      </c>
      <c r="UAW13" s="146" t="str">
        <f>IF('Summary Clear'!UBP2=0,"",'Summary Clear'!UBP2)</f>
        <v/>
      </c>
      <c r="UAX13" s="146" t="str">
        <f>IF('Summary Clear'!UBQ2=0,"",'Summary Clear'!UBQ2)</f>
        <v/>
      </c>
      <c r="UAY13" s="146" t="str">
        <f>IF('Summary Clear'!UBR2=0,"",'Summary Clear'!UBR2)</f>
        <v/>
      </c>
      <c r="UAZ13" s="146" t="str">
        <f>IF('Summary Clear'!UBS2=0,"",'Summary Clear'!UBS2)</f>
        <v/>
      </c>
      <c r="UBA13" s="146" t="str">
        <f>IF('Summary Clear'!UBT2=0,"",'Summary Clear'!UBT2)</f>
        <v/>
      </c>
      <c r="UBB13" s="146" t="str">
        <f>IF('Summary Clear'!UBU2=0,"",'Summary Clear'!UBU2)</f>
        <v/>
      </c>
      <c r="UBC13" s="146" t="str">
        <f>IF('Summary Clear'!UBV2=0,"",'Summary Clear'!UBV2)</f>
        <v/>
      </c>
      <c r="UBD13" s="146" t="str">
        <f>IF('Summary Clear'!UBW2=0,"",'Summary Clear'!UBW2)</f>
        <v/>
      </c>
      <c r="UBE13" s="146" t="str">
        <f>IF('Summary Clear'!UBX2=0,"",'Summary Clear'!UBX2)</f>
        <v/>
      </c>
      <c r="UBF13" s="146" t="str">
        <f>IF('Summary Clear'!UBY2=0,"",'Summary Clear'!UBY2)</f>
        <v/>
      </c>
      <c r="UBG13" s="146" t="str">
        <f>IF('Summary Clear'!UBZ2=0,"",'Summary Clear'!UBZ2)</f>
        <v/>
      </c>
      <c r="UBH13" s="146" t="str">
        <f>IF('Summary Clear'!UCA2=0,"",'Summary Clear'!UCA2)</f>
        <v/>
      </c>
      <c r="UBI13" s="146" t="str">
        <f>IF('Summary Clear'!UCB2=0,"",'Summary Clear'!UCB2)</f>
        <v/>
      </c>
      <c r="UBJ13" s="146" t="str">
        <f>IF('Summary Clear'!UCC2=0,"",'Summary Clear'!UCC2)</f>
        <v/>
      </c>
      <c r="UBK13" s="146" t="str">
        <f>IF('Summary Clear'!UCD2=0,"",'Summary Clear'!UCD2)</f>
        <v/>
      </c>
      <c r="UBL13" s="146" t="str">
        <f>IF('Summary Clear'!UCE2=0,"",'Summary Clear'!UCE2)</f>
        <v/>
      </c>
      <c r="UBM13" s="146" t="str">
        <f>IF('Summary Clear'!UCF2=0,"",'Summary Clear'!UCF2)</f>
        <v/>
      </c>
      <c r="UBN13" s="146" t="str">
        <f>IF('Summary Clear'!UCG2=0,"",'Summary Clear'!UCG2)</f>
        <v/>
      </c>
      <c r="UBO13" s="146" t="str">
        <f>IF('Summary Clear'!UCH2=0,"",'Summary Clear'!UCH2)</f>
        <v/>
      </c>
      <c r="UBP13" s="146" t="str">
        <f>IF('Summary Clear'!UCI2=0,"",'Summary Clear'!UCI2)</f>
        <v/>
      </c>
      <c r="UBQ13" s="146" t="str">
        <f>IF('Summary Clear'!UCJ2=0,"",'Summary Clear'!UCJ2)</f>
        <v/>
      </c>
      <c r="UBR13" s="146" t="str">
        <f>IF('Summary Clear'!UCK2=0,"",'Summary Clear'!UCK2)</f>
        <v/>
      </c>
      <c r="UBS13" s="146" t="str">
        <f>IF('Summary Clear'!UCL2=0,"",'Summary Clear'!UCL2)</f>
        <v/>
      </c>
      <c r="UBT13" s="146" t="str">
        <f>IF('Summary Clear'!UCM2=0,"",'Summary Clear'!UCM2)</f>
        <v/>
      </c>
      <c r="UBU13" s="146" t="str">
        <f>IF('Summary Clear'!UCN2=0,"",'Summary Clear'!UCN2)</f>
        <v/>
      </c>
      <c r="UBV13" s="146" t="str">
        <f>IF('Summary Clear'!UCO2=0,"",'Summary Clear'!UCO2)</f>
        <v/>
      </c>
      <c r="UBW13" s="146" t="str">
        <f>IF('Summary Clear'!UCP2=0,"",'Summary Clear'!UCP2)</f>
        <v/>
      </c>
      <c r="UBX13" s="146" t="str">
        <f>IF('Summary Clear'!UCQ2=0,"",'Summary Clear'!UCQ2)</f>
        <v/>
      </c>
      <c r="UBY13" s="146" t="str">
        <f>IF('Summary Clear'!UCR2=0,"",'Summary Clear'!UCR2)</f>
        <v/>
      </c>
      <c r="UBZ13" s="146" t="str">
        <f>IF('Summary Clear'!UCS2=0,"",'Summary Clear'!UCS2)</f>
        <v/>
      </c>
      <c r="UCA13" s="146" t="str">
        <f>IF('Summary Clear'!UCT2=0,"",'Summary Clear'!UCT2)</f>
        <v/>
      </c>
      <c r="UCB13" s="146" t="str">
        <f>IF('Summary Clear'!UCU2=0,"",'Summary Clear'!UCU2)</f>
        <v/>
      </c>
      <c r="UCC13" s="146" t="str">
        <f>IF('Summary Clear'!UCV2=0,"",'Summary Clear'!UCV2)</f>
        <v/>
      </c>
      <c r="UCD13" s="146" t="str">
        <f>IF('Summary Clear'!UCW2=0,"",'Summary Clear'!UCW2)</f>
        <v/>
      </c>
      <c r="UCE13" s="146" t="str">
        <f>IF('Summary Clear'!UCX2=0,"",'Summary Clear'!UCX2)</f>
        <v/>
      </c>
      <c r="UCF13" s="146" t="str">
        <f>IF('Summary Clear'!UCY2=0,"",'Summary Clear'!UCY2)</f>
        <v/>
      </c>
      <c r="UCG13" s="146" t="str">
        <f>IF('Summary Clear'!UCZ2=0,"",'Summary Clear'!UCZ2)</f>
        <v/>
      </c>
      <c r="UCH13" s="146" t="str">
        <f>IF('Summary Clear'!UDA2=0,"",'Summary Clear'!UDA2)</f>
        <v/>
      </c>
      <c r="UCI13" s="146" t="str">
        <f>IF('Summary Clear'!UDB2=0,"",'Summary Clear'!UDB2)</f>
        <v/>
      </c>
      <c r="UCJ13" s="146" t="str">
        <f>IF('Summary Clear'!UDC2=0,"",'Summary Clear'!UDC2)</f>
        <v/>
      </c>
      <c r="UCK13" s="146" t="str">
        <f>IF('Summary Clear'!UDD2=0,"",'Summary Clear'!UDD2)</f>
        <v/>
      </c>
      <c r="UCL13" s="146" t="str">
        <f>IF('Summary Clear'!UDE2=0,"",'Summary Clear'!UDE2)</f>
        <v/>
      </c>
      <c r="UCM13" s="146" t="str">
        <f>IF('Summary Clear'!UDF2=0,"",'Summary Clear'!UDF2)</f>
        <v/>
      </c>
      <c r="UCN13" s="146" t="str">
        <f>IF('Summary Clear'!UDG2=0,"",'Summary Clear'!UDG2)</f>
        <v/>
      </c>
      <c r="UCO13" s="146" t="str">
        <f>IF('Summary Clear'!UDH2=0,"",'Summary Clear'!UDH2)</f>
        <v/>
      </c>
      <c r="UCP13" s="146" t="str">
        <f>IF('Summary Clear'!UDI2=0,"",'Summary Clear'!UDI2)</f>
        <v/>
      </c>
      <c r="UCQ13" s="146" t="str">
        <f>IF('Summary Clear'!UDJ2=0,"",'Summary Clear'!UDJ2)</f>
        <v/>
      </c>
      <c r="UCR13" s="146" t="str">
        <f>IF('Summary Clear'!UDK2=0,"",'Summary Clear'!UDK2)</f>
        <v/>
      </c>
      <c r="UCS13" s="146" t="str">
        <f>IF('Summary Clear'!UDL2=0,"",'Summary Clear'!UDL2)</f>
        <v/>
      </c>
      <c r="UCT13" s="146" t="str">
        <f>IF('Summary Clear'!UDM2=0,"",'Summary Clear'!UDM2)</f>
        <v/>
      </c>
      <c r="UCU13" s="146" t="str">
        <f>IF('Summary Clear'!UDN2=0,"",'Summary Clear'!UDN2)</f>
        <v/>
      </c>
      <c r="UCV13" s="146" t="str">
        <f>IF('Summary Clear'!UDO2=0,"",'Summary Clear'!UDO2)</f>
        <v/>
      </c>
      <c r="UCW13" s="146" t="str">
        <f>IF('Summary Clear'!UDP2=0,"",'Summary Clear'!UDP2)</f>
        <v/>
      </c>
      <c r="UCX13" s="146" t="str">
        <f>IF('Summary Clear'!UDQ2=0,"",'Summary Clear'!UDQ2)</f>
        <v/>
      </c>
      <c r="UCY13" s="146" t="str">
        <f>IF('Summary Clear'!UDR2=0,"",'Summary Clear'!UDR2)</f>
        <v/>
      </c>
      <c r="UCZ13" s="146" t="str">
        <f>IF('Summary Clear'!UDS2=0,"",'Summary Clear'!UDS2)</f>
        <v/>
      </c>
      <c r="UDA13" s="146" t="str">
        <f>IF('Summary Clear'!UDT2=0,"",'Summary Clear'!UDT2)</f>
        <v/>
      </c>
      <c r="UDB13" s="146" t="str">
        <f>IF('Summary Clear'!UDU2=0,"",'Summary Clear'!UDU2)</f>
        <v/>
      </c>
      <c r="UDC13" s="146" t="str">
        <f>IF('Summary Clear'!UDV2=0,"",'Summary Clear'!UDV2)</f>
        <v/>
      </c>
      <c r="UDD13" s="146" t="str">
        <f>IF('Summary Clear'!UDW2=0,"",'Summary Clear'!UDW2)</f>
        <v/>
      </c>
      <c r="UDE13" s="146" t="str">
        <f>IF('Summary Clear'!UDX2=0,"",'Summary Clear'!UDX2)</f>
        <v/>
      </c>
      <c r="UDF13" s="146" t="str">
        <f>IF('Summary Clear'!UDY2=0,"",'Summary Clear'!UDY2)</f>
        <v/>
      </c>
      <c r="UDG13" s="146" t="str">
        <f>IF('Summary Clear'!UDZ2=0,"",'Summary Clear'!UDZ2)</f>
        <v/>
      </c>
      <c r="UDH13" s="146" t="str">
        <f>IF('Summary Clear'!UEA2=0,"",'Summary Clear'!UEA2)</f>
        <v/>
      </c>
      <c r="UDI13" s="146" t="str">
        <f>IF('Summary Clear'!UEB2=0,"",'Summary Clear'!UEB2)</f>
        <v/>
      </c>
      <c r="UDJ13" s="146" t="str">
        <f>IF('Summary Clear'!UEC2=0,"",'Summary Clear'!UEC2)</f>
        <v/>
      </c>
      <c r="UDK13" s="146" t="str">
        <f>IF('Summary Clear'!UED2=0,"",'Summary Clear'!UED2)</f>
        <v/>
      </c>
      <c r="UDL13" s="146" t="str">
        <f>IF('Summary Clear'!UEE2=0,"",'Summary Clear'!UEE2)</f>
        <v/>
      </c>
      <c r="UDM13" s="146" t="str">
        <f>IF('Summary Clear'!UEF2=0,"",'Summary Clear'!UEF2)</f>
        <v/>
      </c>
      <c r="UDN13" s="146" t="str">
        <f>IF('Summary Clear'!UEG2=0,"",'Summary Clear'!UEG2)</f>
        <v/>
      </c>
      <c r="UDO13" s="146" t="str">
        <f>IF('Summary Clear'!UEH2=0,"",'Summary Clear'!UEH2)</f>
        <v/>
      </c>
      <c r="UDP13" s="146" t="str">
        <f>IF('Summary Clear'!UEI2=0,"",'Summary Clear'!UEI2)</f>
        <v/>
      </c>
      <c r="UDQ13" s="146" t="str">
        <f>IF('Summary Clear'!UEJ2=0,"",'Summary Clear'!UEJ2)</f>
        <v/>
      </c>
      <c r="UDR13" s="146" t="str">
        <f>IF('Summary Clear'!UEK2=0,"",'Summary Clear'!UEK2)</f>
        <v/>
      </c>
      <c r="UDS13" s="146" t="str">
        <f>IF('Summary Clear'!UEL2=0,"",'Summary Clear'!UEL2)</f>
        <v/>
      </c>
      <c r="UDT13" s="146" t="str">
        <f>IF('Summary Clear'!UEM2=0,"",'Summary Clear'!UEM2)</f>
        <v/>
      </c>
      <c r="UDU13" s="146" t="str">
        <f>IF('Summary Clear'!UEN2=0,"",'Summary Clear'!UEN2)</f>
        <v/>
      </c>
      <c r="UDV13" s="146" t="str">
        <f>IF('Summary Clear'!UEO2=0,"",'Summary Clear'!UEO2)</f>
        <v/>
      </c>
      <c r="UDW13" s="146" t="str">
        <f>IF('Summary Clear'!UEP2=0,"",'Summary Clear'!UEP2)</f>
        <v/>
      </c>
      <c r="UDX13" s="146" t="str">
        <f>IF('Summary Clear'!UEQ2=0,"",'Summary Clear'!UEQ2)</f>
        <v/>
      </c>
      <c r="UDY13" s="146" t="str">
        <f>IF('Summary Clear'!UER2=0,"",'Summary Clear'!UER2)</f>
        <v/>
      </c>
      <c r="UDZ13" s="146" t="str">
        <f>IF('Summary Clear'!UES2=0,"",'Summary Clear'!UES2)</f>
        <v/>
      </c>
      <c r="UEA13" s="146" t="str">
        <f>IF('Summary Clear'!UET2=0,"",'Summary Clear'!UET2)</f>
        <v/>
      </c>
      <c r="UEB13" s="146" t="str">
        <f>IF('Summary Clear'!UEU2=0,"",'Summary Clear'!UEU2)</f>
        <v/>
      </c>
      <c r="UEC13" s="146" t="str">
        <f>IF('Summary Clear'!UEV2=0,"",'Summary Clear'!UEV2)</f>
        <v/>
      </c>
      <c r="UED13" s="146" t="str">
        <f>IF('Summary Clear'!UEW2=0,"",'Summary Clear'!UEW2)</f>
        <v/>
      </c>
      <c r="UEE13" s="146" t="str">
        <f>IF('Summary Clear'!UEX2=0,"",'Summary Clear'!UEX2)</f>
        <v/>
      </c>
      <c r="UEF13" s="146" t="str">
        <f>IF('Summary Clear'!UEY2=0,"",'Summary Clear'!UEY2)</f>
        <v/>
      </c>
      <c r="UEG13" s="146" t="str">
        <f>IF('Summary Clear'!UEZ2=0,"",'Summary Clear'!UEZ2)</f>
        <v/>
      </c>
      <c r="UEH13" s="146" t="str">
        <f>IF('Summary Clear'!UFA2=0,"",'Summary Clear'!UFA2)</f>
        <v/>
      </c>
      <c r="UEI13" s="146" t="str">
        <f>IF('Summary Clear'!UFB2=0,"",'Summary Clear'!UFB2)</f>
        <v/>
      </c>
      <c r="UEJ13" s="146" t="str">
        <f>IF('Summary Clear'!UFC2=0,"",'Summary Clear'!UFC2)</f>
        <v/>
      </c>
      <c r="UEK13" s="146" t="str">
        <f>IF('Summary Clear'!UFD2=0,"",'Summary Clear'!UFD2)</f>
        <v/>
      </c>
      <c r="UEL13" s="146" t="str">
        <f>IF('Summary Clear'!UFE2=0,"",'Summary Clear'!UFE2)</f>
        <v/>
      </c>
      <c r="UEM13" s="146" t="str">
        <f>IF('Summary Clear'!UFF2=0,"",'Summary Clear'!UFF2)</f>
        <v/>
      </c>
      <c r="UEN13" s="146" t="str">
        <f>IF('Summary Clear'!UFG2=0,"",'Summary Clear'!UFG2)</f>
        <v/>
      </c>
      <c r="UEO13" s="146" t="str">
        <f>IF('Summary Clear'!UFH2=0,"",'Summary Clear'!UFH2)</f>
        <v/>
      </c>
      <c r="UEP13" s="146" t="str">
        <f>IF('Summary Clear'!UFI2=0,"",'Summary Clear'!UFI2)</f>
        <v/>
      </c>
      <c r="UEQ13" s="146" t="str">
        <f>IF('Summary Clear'!UFJ2=0,"",'Summary Clear'!UFJ2)</f>
        <v/>
      </c>
      <c r="UER13" s="146" t="str">
        <f>IF('Summary Clear'!UFK2=0,"",'Summary Clear'!UFK2)</f>
        <v/>
      </c>
      <c r="UES13" s="146" t="str">
        <f>IF('Summary Clear'!UFL2=0,"",'Summary Clear'!UFL2)</f>
        <v/>
      </c>
      <c r="UET13" s="146" t="str">
        <f>IF('Summary Clear'!UFM2=0,"",'Summary Clear'!UFM2)</f>
        <v/>
      </c>
      <c r="UEU13" s="146" t="str">
        <f>IF('Summary Clear'!UFN2=0,"",'Summary Clear'!UFN2)</f>
        <v/>
      </c>
      <c r="UEV13" s="146" t="str">
        <f>IF('Summary Clear'!UFO2=0,"",'Summary Clear'!UFO2)</f>
        <v/>
      </c>
      <c r="UEW13" s="146" t="str">
        <f>IF('Summary Clear'!UFP2=0,"",'Summary Clear'!UFP2)</f>
        <v/>
      </c>
      <c r="UEX13" s="146" t="str">
        <f>IF('Summary Clear'!UFQ2=0,"",'Summary Clear'!UFQ2)</f>
        <v/>
      </c>
      <c r="UEY13" s="146" t="str">
        <f>IF('Summary Clear'!UFR2=0,"",'Summary Clear'!UFR2)</f>
        <v/>
      </c>
      <c r="UEZ13" s="146" t="str">
        <f>IF('Summary Clear'!UFS2=0,"",'Summary Clear'!UFS2)</f>
        <v/>
      </c>
      <c r="UFA13" s="146" t="str">
        <f>IF('Summary Clear'!UFT2=0,"",'Summary Clear'!UFT2)</f>
        <v/>
      </c>
      <c r="UFB13" s="146" t="str">
        <f>IF('Summary Clear'!UFU2=0,"",'Summary Clear'!UFU2)</f>
        <v/>
      </c>
      <c r="UFC13" s="146" t="str">
        <f>IF('Summary Clear'!UFV2=0,"",'Summary Clear'!UFV2)</f>
        <v/>
      </c>
      <c r="UFD13" s="146" t="str">
        <f>IF('Summary Clear'!UFW2=0,"",'Summary Clear'!UFW2)</f>
        <v/>
      </c>
      <c r="UFE13" s="146" t="str">
        <f>IF('Summary Clear'!UFX2=0,"",'Summary Clear'!UFX2)</f>
        <v/>
      </c>
      <c r="UFF13" s="146" t="str">
        <f>IF('Summary Clear'!UFY2=0,"",'Summary Clear'!UFY2)</f>
        <v/>
      </c>
      <c r="UFG13" s="146" t="str">
        <f>IF('Summary Clear'!UFZ2=0,"",'Summary Clear'!UFZ2)</f>
        <v/>
      </c>
      <c r="UFH13" s="146" t="str">
        <f>IF('Summary Clear'!UGA2=0,"",'Summary Clear'!UGA2)</f>
        <v/>
      </c>
      <c r="UFI13" s="146" t="str">
        <f>IF('Summary Clear'!UGB2=0,"",'Summary Clear'!UGB2)</f>
        <v/>
      </c>
      <c r="UFJ13" s="146" t="str">
        <f>IF('Summary Clear'!UGC2=0,"",'Summary Clear'!UGC2)</f>
        <v/>
      </c>
      <c r="UFK13" s="146" t="str">
        <f>IF('Summary Clear'!UGD2=0,"",'Summary Clear'!UGD2)</f>
        <v/>
      </c>
      <c r="UFL13" s="146" t="str">
        <f>IF('Summary Clear'!UGE2=0,"",'Summary Clear'!UGE2)</f>
        <v/>
      </c>
      <c r="UFM13" s="146" t="str">
        <f>IF('Summary Clear'!UGF2=0,"",'Summary Clear'!UGF2)</f>
        <v/>
      </c>
      <c r="UFN13" s="146" t="str">
        <f>IF('Summary Clear'!UGG2=0,"",'Summary Clear'!UGG2)</f>
        <v/>
      </c>
      <c r="UFO13" s="146" t="str">
        <f>IF('Summary Clear'!UGH2=0,"",'Summary Clear'!UGH2)</f>
        <v/>
      </c>
      <c r="UFP13" s="146" t="str">
        <f>IF('Summary Clear'!UGI2=0,"",'Summary Clear'!UGI2)</f>
        <v/>
      </c>
      <c r="UFQ13" s="146" t="str">
        <f>IF('Summary Clear'!UGJ2=0,"",'Summary Clear'!UGJ2)</f>
        <v/>
      </c>
      <c r="UFR13" s="146" t="str">
        <f>IF('Summary Clear'!UGK2=0,"",'Summary Clear'!UGK2)</f>
        <v/>
      </c>
      <c r="UFS13" s="146" t="str">
        <f>IF('Summary Clear'!UGL2=0,"",'Summary Clear'!UGL2)</f>
        <v/>
      </c>
      <c r="UFT13" s="146" t="str">
        <f>IF('Summary Clear'!UGM2=0,"",'Summary Clear'!UGM2)</f>
        <v/>
      </c>
      <c r="UFU13" s="146" t="str">
        <f>IF('Summary Clear'!UGN2=0,"",'Summary Clear'!UGN2)</f>
        <v/>
      </c>
      <c r="UFV13" s="146" t="str">
        <f>IF('Summary Clear'!UGO2=0,"",'Summary Clear'!UGO2)</f>
        <v/>
      </c>
      <c r="UFW13" s="146" t="str">
        <f>IF('Summary Clear'!UGP2=0,"",'Summary Clear'!UGP2)</f>
        <v/>
      </c>
      <c r="UFX13" s="146" t="str">
        <f>IF('Summary Clear'!UGQ2=0,"",'Summary Clear'!UGQ2)</f>
        <v/>
      </c>
      <c r="UFY13" s="146" t="str">
        <f>IF('Summary Clear'!UGR2=0,"",'Summary Clear'!UGR2)</f>
        <v/>
      </c>
      <c r="UFZ13" s="146" t="str">
        <f>IF('Summary Clear'!UGS2=0,"",'Summary Clear'!UGS2)</f>
        <v/>
      </c>
      <c r="UGA13" s="146" t="str">
        <f>IF('Summary Clear'!UGT2=0,"",'Summary Clear'!UGT2)</f>
        <v/>
      </c>
      <c r="UGB13" s="146" t="str">
        <f>IF('Summary Clear'!UGU2=0,"",'Summary Clear'!UGU2)</f>
        <v/>
      </c>
      <c r="UGC13" s="146" t="str">
        <f>IF('Summary Clear'!UGV2=0,"",'Summary Clear'!UGV2)</f>
        <v/>
      </c>
      <c r="UGD13" s="146" t="str">
        <f>IF('Summary Clear'!UGW2=0,"",'Summary Clear'!UGW2)</f>
        <v/>
      </c>
      <c r="UGE13" s="146" t="str">
        <f>IF('Summary Clear'!UGX2=0,"",'Summary Clear'!UGX2)</f>
        <v/>
      </c>
      <c r="UGF13" s="146" t="str">
        <f>IF('Summary Clear'!UGY2=0,"",'Summary Clear'!UGY2)</f>
        <v/>
      </c>
      <c r="UGG13" s="146" t="str">
        <f>IF('Summary Clear'!UGZ2=0,"",'Summary Clear'!UGZ2)</f>
        <v/>
      </c>
      <c r="UGH13" s="146" t="str">
        <f>IF('Summary Clear'!UHA2=0,"",'Summary Clear'!UHA2)</f>
        <v/>
      </c>
      <c r="UGI13" s="146" t="str">
        <f>IF('Summary Clear'!UHB2=0,"",'Summary Clear'!UHB2)</f>
        <v/>
      </c>
      <c r="UGJ13" s="146" t="str">
        <f>IF('Summary Clear'!UHC2=0,"",'Summary Clear'!UHC2)</f>
        <v/>
      </c>
      <c r="UGK13" s="146" t="str">
        <f>IF('Summary Clear'!UHD2=0,"",'Summary Clear'!UHD2)</f>
        <v/>
      </c>
      <c r="UGL13" s="146" t="str">
        <f>IF('Summary Clear'!UHE2=0,"",'Summary Clear'!UHE2)</f>
        <v/>
      </c>
      <c r="UGM13" s="146" t="str">
        <f>IF('Summary Clear'!UHF2=0,"",'Summary Clear'!UHF2)</f>
        <v/>
      </c>
      <c r="UGN13" s="146" t="str">
        <f>IF('Summary Clear'!UHG2=0,"",'Summary Clear'!UHG2)</f>
        <v/>
      </c>
      <c r="UGO13" s="146" t="str">
        <f>IF('Summary Clear'!UHH2=0,"",'Summary Clear'!UHH2)</f>
        <v/>
      </c>
      <c r="UGP13" s="146" t="str">
        <f>IF('Summary Clear'!UHI2=0,"",'Summary Clear'!UHI2)</f>
        <v/>
      </c>
      <c r="UGQ13" s="146" t="str">
        <f>IF('Summary Clear'!UHJ2=0,"",'Summary Clear'!UHJ2)</f>
        <v/>
      </c>
      <c r="UGR13" s="146" t="str">
        <f>IF('Summary Clear'!UHK2=0,"",'Summary Clear'!UHK2)</f>
        <v/>
      </c>
      <c r="UGS13" s="146" t="str">
        <f>IF('Summary Clear'!UHL2=0,"",'Summary Clear'!UHL2)</f>
        <v/>
      </c>
      <c r="UGT13" s="146" t="str">
        <f>IF('Summary Clear'!UHM2=0,"",'Summary Clear'!UHM2)</f>
        <v/>
      </c>
      <c r="UGU13" s="146" t="str">
        <f>IF('Summary Clear'!UHN2=0,"",'Summary Clear'!UHN2)</f>
        <v/>
      </c>
      <c r="UGV13" s="146" t="str">
        <f>IF('Summary Clear'!UHO2=0,"",'Summary Clear'!UHO2)</f>
        <v/>
      </c>
      <c r="UGW13" s="146" t="str">
        <f>IF('Summary Clear'!UHP2=0,"",'Summary Clear'!UHP2)</f>
        <v/>
      </c>
      <c r="UGX13" s="146" t="str">
        <f>IF('Summary Clear'!UHQ2=0,"",'Summary Clear'!UHQ2)</f>
        <v/>
      </c>
      <c r="UGY13" s="146" t="str">
        <f>IF('Summary Clear'!UHR2=0,"",'Summary Clear'!UHR2)</f>
        <v/>
      </c>
      <c r="UGZ13" s="146" t="str">
        <f>IF('Summary Clear'!UHS2=0,"",'Summary Clear'!UHS2)</f>
        <v/>
      </c>
      <c r="UHA13" s="146" t="str">
        <f>IF('Summary Clear'!UHT2=0,"",'Summary Clear'!UHT2)</f>
        <v/>
      </c>
      <c r="UHB13" s="146" t="str">
        <f>IF('Summary Clear'!UHU2=0,"",'Summary Clear'!UHU2)</f>
        <v/>
      </c>
      <c r="UHC13" s="146" t="str">
        <f>IF('Summary Clear'!UHV2=0,"",'Summary Clear'!UHV2)</f>
        <v/>
      </c>
      <c r="UHD13" s="146" t="str">
        <f>IF('Summary Clear'!UHW2=0,"",'Summary Clear'!UHW2)</f>
        <v/>
      </c>
      <c r="UHE13" s="146" t="str">
        <f>IF('Summary Clear'!UHX2=0,"",'Summary Clear'!UHX2)</f>
        <v/>
      </c>
      <c r="UHF13" s="146" t="str">
        <f>IF('Summary Clear'!UHY2=0,"",'Summary Clear'!UHY2)</f>
        <v/>
      </c>
      <c r="UHG13" s="146" t="str">
        <f>IF('Summary Clear'!UHZ2=0,"",'Summary Clear'!UHZ2)</f>
        <v/>
      </c>
      <c r="UHH13" s="146" t="str">
        <f>IF('Summary Clear'!UIA2=0,"",'Summary Clear'!UIA2)</f>
        <v/>
      </c>
      <c r="UHI13" s="146" t="str">
        <f>IF('Summary Clear'!UIB2=0,"",'Summary Clear'!UIB2)</f>
        <v/>
      </c>
      <c r="UHJ13" s="146" t="str">
        <f>IF('Summary Clear'!UIC2=0,"",'Summary Clear'!UIC2)</f>
        <v/>
      </c>
      <c r="UHK13" s="146" t="str">
        <f>IF('Summary Clear'!UID2=0,"",'Summary Clear'!UID2)</f>
        <v/>
      </c>
      <c r="UHL13" s="146" t="str">
        <f>IF('Summary Clear'!UIE2=0,"",'Summary Clear'!UIE2)</f>
        <v/>
      </c>
      <c r="UHM13" s="146" t="str">
        <f>IF('Summary Clear'!UIF2=0,"",'Summary Clear'!UIF2)</f>
        <v/>
      </c>
      <c r="UHN13" s="146" t="str">
        <f>IF('Summary Clear'!UIG2=0,"",'Summary Clear'!UIG2)</f>
        <v/>
      </c>
      <c r="UHO13" s="146" t="str">
        <f>IF('Summary Clear'!UIH2=0,"",'Summary Clear'!UIH2)</f>
        <v/>
      </c>
      <c r="UHP13" s="146" t="str">
        <f>IF('Summary Clear'!UII2=0,"",'Summary Clear'!UII2)</f>
        <v/>
      </c>
      <c r="UHQ13" s="146" t="str">
        <f>IF('Summary Clear'!UIJ2=0,"",'Summary Clear'!UIJ2)</f>
        <v/>
      </c>
      <c r="UHR13" s="146" t="str">
        <f>IF('Summary Clear'!UIK2=0,"",'Summary Clear'!UIK2)</f>
        <v/>
      </c>
      <c r="UHS13" s="146" t="str">
        <f>IF('Summary Clear'!UIL2=0,"",'Summary Clear'!UIL2)</f>
        <v/>
      </c>
      <c r="UHT13" s="146" t="str">
        <f>IF('Summary Clear'!UIM2=0,"",'Summary Clear'!UIM2)</f>
        <v/>
      </c>
      <c r="UHU13" s="146" t="str">
        <f>IF('Summary Clear'!UIN2=0,"",'Summary Clear'!UIN2)</f>
        <v/>
      </c>
      <c r="UHV13" s="146" t="str">
        <f>IF('Summary Clear'!UIO2=0,"",'Summary Clear'!UIO2)</f>
        <v/>
      </c>
      <c r="UHW13" s="146" t="str">
        <f>IF('Summary Clear'!UIP2=0,"",'Summary Clear'!UIP2)</f>
        <v/>
      </c>
      <c r="UHX13" s="146" t="str">
        <f>IF('Summary Clear'!UIQ2=0,"",'Summary Clear'!UIQ2)</f>
        <v/>
      </c>
      <c r="UHY13" s="146" t="str">
        <f>IF('Summary Clear'!UIR2=0,"",'Summary Clear'!UIR2)</f>
        <v/>
      </c>
      <c r="UHZ13" s="146" t="str">
        <f>IF('Summary Clear'!UIS2=0,"",'Summary Clear'!UIS2)</f>
        <v/>
      </c>
      <c r="UIA13" s="146" t="str">
        <f>IF('Summary Clear'!UIT2=0,"",'Summary Clear'!UIT2)</f>
        <v/>
      </c>
      <c r="UIB13" s="146" t="str">
        <f>IF('Summary Clear'!UIU2=0,"",'Summary Clear'!UIU2)</f>
        <v/>
      </c>
      <c r="UIC13" s="146" t="str">
        <f>IF('Summary Clear'!UIV2=0,"",'Summary Clear'!UIV2)</f>
        <v/>
      </c>
      <c r="UID13" s="146" t="str">
        <f>IF('Summary Clear'!UIW2=0,"",'Summary Clear'!UIW2)</f>
        <v/>
      </c>
      <c r="UIE13" s="146" t="str">
        <f>IF('Summary Clear'!UIX2=0,"",'Summary Clear'!UIX2)</f>
        <v/>
      </c>
      <c r="UIF13" s="146" t="str">
        <f>IF('Summary Clear'!UIY2=0,"",'Summary Clear'!UIY2)</f>
        <v/>
      </c>
      <c r="UIG13" s="146" t="str">
        <f>IF('Summary Clear'!UIZ2=0,"",'Summary Clear'!UIZ2)</f>
        <v/>
      </c>
      <c r="UIH13" s="146" t="str">
        <f>IF('Summary Clear'!UJA2=0,"",'Summary Clear'!UJA2)</f>
        <v/>
      </c>
      <c r="UII13" s="146" t="str">
        <f>IF('Summary Clear'!UJB2=0,"",'Summary Clear'!UJB2)</f>
        <v/>
      </c>
      <c r="UIJ13" s="146" t="str">
        <f>IF('Summary Clear'!UJC2=0,"",'Summary Clear'!UJC2)</f>
        <v/>
      </c>
      <c r="UIK13" s="146" t="str">
        <f>IF('Summary Clear'!UJD2=0,"",'Summary Clear'!UJD2)</f>
        <v/>
      </c>
      <c r="UIL13" s="146" t="str">
        <f>IF('Summary Clear'!UJE2=0,"",'Summary Clear'!UJE2)</f>
        <v/>
      </c>
      <c r="UIM13" s="146" t="str">
        <f>IF('Summary Clear'!UJF2=0,"",'Summary Clear'!UJF2)</f>
        <v/>
      </c>
      <c r="UIN13" s="146" t="str">
        <f>IF('Summary Clear'!UJG2=0,"",'Summary Clear'!UJG2)</f>
        <v/>
      </c>
      <c r="UIO13" s="146" t="str">
        <f>IF('Summary Clear'!UJH2=0,"",'Summary Clear'!UJH2)</f>
        <v/>
      </c>
      <c r="UIP13" s="146" t="str">
        <f>IF('Summary Clear'!UJI2=0,"",'Summary Clear'!UJI2)</f>
        <v/>
      </c>
      <c r="UIQ13" s="146" t="str">
        <f>IF('Summary Clear'!UJJ2=0,"",'Summary Clear'!UJJ2)</f>
        <v/>
      </c>
      <c r="UIR13" s="146" t="str">
        <f>IF('Summary Clear'!UJK2=0,"",'Summary Clear'!UJK2)</f>
        <v/>
      </c>
      <c r="UIS13" s="146" t="str">
        <f>IF('Summary Clear'!UJL2=0,"",'Summary Clear'!UJL2)</f>
        <v/>
      </c>
      <c r="UIT13" s="146" t="str">
        <f>IF('Summary Clear'!UJM2=0,"",'Summary Clear'!UJM2)</f>
        <v/>
      </c>
      <c r="UIU13" s="146" t="str">
        <f>IF('Summary Clear'!UJN2=0,"",'Summary Clear'!UJN2)</f>
        <v/>
      </c>
      <c r="UIV13" s="146" t="str">
        <f>IF('Summary Clear'!UJO2=0,"",'Summary Clear'!UJO2)</f>
        <v/>
      </c>
      <c r="UIW13" s="146" t="str">
        <f>IF('Summary Clear'!UJP2=0,"",'Summary Clear'!UJP2)</f>
        <v/>
      </c>
      <c r="UIX13" s="146" t="str">
        <f>IF('Summary Clear'!UJQ2=0,"",'Summary Clear'!UJQ2)</f>
        <v/>
      </c>
      <c r="UIY13" s="146" t="str">
        <f>IF('Summary Clear'!UJR2=0,"",'Summary Clear'!UJR2)</f>
        <v/>
      </c>
      <c r="UIZ13" s="146" t="str">
        <f>IF('Summary Clear'!UJS2=0,"",'Summary Clear'!UJS2)</f>
        <v/>
      </c>
      <c r="UJA13" s="146" t="str">
        <f>IF('Summary Clear'!UJT2=0,"",'Summary Clear'!UJT2)</f>
        <v/>
      </c>
      <c r="UJB13" s="146" t="str">
        <f>IF('Summary Clear'!UJU2=0,"",'Summary Clear'!UJU2)</f>
        <v/>
      </c>
      <c r="UJC13" s="146" t="str">
        <f>IF('Summary Clear'!UJV2=0,"",'Summary Clear'!UJV2)</f>
        <v/>
      </c>
      <c r="UJD13" s="146" t="str">
        <f>IF('Summary Clear'!UJW2=0,"",'Summary Clear'!UJW2)</f>
        <v/>
      </c>
      <c r="UJE13" s="146" t="str">
        <f>IF('Summary Clear'!UJX2=0,"",'Summary Clear'!UJX2)</f>
        <v/>
      </c>
      <c r="UJF13" s="146" t="str">
        <f>IF('Summary Clear'!UJY2=0,"",'Summary Clear'!UJY2)</f>
        <v/>
      </c>
      <c r="UJG13" s="146" t="str">
        <f>IF('Summary Clear'!UJZ2=0,"",'Summary Clear'!UJZ2)</f>
        <v/>
      </c>
      <c r="UJH13" s="146" t="str">
        <f>IF('Summary Clear'!UKA2=0,"",'Summary Clear'!UKA2)</f>
        <v/>
      </c>
      <c r="UJI13" s="146" t="str">
        <f>IF('Summary Clear'!UKB2=0,"",'Summary Clear'!UKB2)</f>
        <v/>
      </c>
      <c r="UJJ13" s="146" t="str">
        <f>IF('Summary Clear'!UKC2=0,"",'Summary Clear'!UKC2)</f>
        <v/>
      </c>
      <c r="UJK13" s="146" t="str">
        <f>IF('Summary Clear'!UKD2=0,"",'Summary Clear'!UKD2)</f>
        <v/>
      </c>
      <c r="UJL13" s="146" t="str">
        <f>IF('Summary Clear'!UKE2=0,"",'Summary Clear'!UKE2)</f>
        <v/>
      </c>
      <c r="UJM13" s="146" t="str">
        <f>IF('Summary Clear'!UKF2=0,"",'Summary Clear'!UKF2)</f>
        <v/>
      </c>
      <c r="UJN13" s="146" t="str">
        <f>IF('Summary Clear'!UKG2=0,"",'Summary Clear'!UKG2)</f>
        <v/>
      </c>
      <c r="UJO13" s="146" t="str">
        <f>IF('Summary Clear'!UKH2=0,"",'Summary Clear'!UKH2)</f>
        <v/>
      </c>
      <c r="UJP13" s="146" t="str">
        <f>IF('Summary Clear'!UKI2=0,"",'Summary Clear'!UKI2)</f>
        <v/>
      </c>
      <c r="UJQ13" s="146" t="str">
        <f>IF('Summary Clear'!UKJ2=0,"",'Summary Clear'!UKJ2)</f>
        <v/>
      </c>
      <c r="UJR13" s="146" t="str">
        <f>IF('Summary Clear'!UKK2=0,"",'Summary Clear'!UKK2)</f>
        <v/>
      </c>
      <c r="UJS13" s="146" t="str">
        <f>IF('Summary Clear'!UKL2=0,"",'Summary Clear'!UKL2)</f>
        <v/>
      </c>
      <c r="UJT13" s="146" t="str">
        <f>IF('Summary Clear'!UKM2=0,"",'Summary Clear'!UKM2)</f>
        <v/>
      </c>
      <c r="UJU13" s="146" t="str">
        <f>IF('Summary Clear'!UKN2=0,"",'Summary Clear'!UKN2)</f>
        <v/>
      </c>
      <c r="UJV13" s="146" t="str">
        <f>IF('Summary Clear'!UKO2=0,"",'Summary Clear'!UKO2)</f>
        <v/>
      </c>
      <c r="UJW13" s="146" t="str">
        <f>IF('Summary Clear'!UKP2=0,"",'Summary Clear'!UKP2)</f>
        <v/>
      </c>
      <c r="UJX13" s="146" t="str">
        <f>IF('Summary Clear'!UKQ2=0,"",'Summary Clear'!UKQ2)</f>
        <v/>
      </c>
      <c r="UJY13" s="146" t="str">
        <f>IF('Summary Clear'!UKR2=0,"",'Summary Clear'!UKR2)</f>
        <v/>
      </c>
      <c r="UJZ13" s="146" t="str">
        <f>IF('Summary Clear'!UKS2=0,"",'Summary Clear'!UKS2)</f>
        <v/>
      </c>
      <c r="UKA13" s="146" t="str">
        <f>IF('Summary Clear'!UKT2=0,"",'Summary Clear'!UKT2)</f>
        <v/>
      </c>
      <c r="UKB13" s="146" t="str">
        <f>IF('Summary Clear'!UKU2=0,"",'Summary Clear'!UKU2)</f>
        <v/>
      </c>
      <c r="UKC13" s="146" t="str">
        <f>IF('Summary Clear'!UKV2=0,"",'Summary Clear'!UKV2)</f>
        <v/>
      </c>
      <c r="UKD13" s="146" t="str">
        <f>IF('Summary Clear'!UKW2=0,"",'Summary Clear'!UKW2)</f>
        <v/>
      </c>
      <c r="UKE13" s="146" t="str">
        <f>IF('Summary Clear'!UKX2=0,"",'Summary Clear'!UKX2)</f>
        <v/>
      </c>
      <c r="UKF13" s="146" t="str">
        <f>IF('Summary Clear'!UKY2=0,"",'Summary Clear'!UKY2)</f>
        <v/>
      </c>
      <c r="UKG13" s="146" t="str">
        <f>IF('Summary Clear'!UKZ2=0,"",'Summary Clear'!UKZ2)</f>
        <v/>
      </c>
      <c r="UKH13" s="146" t="str">
        <f>IF('Summary Clear'!ULA2=0,"",'Summary Clear'!ULA2)</f>
        <v/>
      </c>
      <c r="UKI13" s="146" t="str">
        <f>IF('Summary Clear'!ULB2=0,"",'Summary Clear'!ULB2)</f>
        <v/>
      </c>
      <c r="UKJ13" s="146" t="str">
        <f>IF('Summary Clear'!ULC2=0,"",'Summary Clear'!ULC2)</f>
        <v/>
      </c>
      <c r="UKK13" s="146" t="str">
        <f>IF('Summary Clear'!ULD2=0,"",'Summary Clear'!ULD2)</f>
        <v/>
      </c>
      <c r="UKL13" s="146" t="str">
        <f>IF('Summary Clear'!ULE2=0,"",'Summary Clear'!ULE2)</f>
        <v/>
      </c>
      <c r="UKM13" s="146" t="str">
        <f>IF('Summary Clear'!ULF2=0,"",'Summary Clear'!ULF2)</f>
        <v/>
      </c>
      <c r="UKN13" s="146" t="str">
        <f>IF('Summary Clear'!ULG2=0,"",'Summary Clear'!ULG2)</f>
        <v/>
      </c>
      <c r="UKO13" s="146" t="str">
        <f>IF('Summary Clear'!ULH2=0,"",'Summary Clear'!ULH2)</f>
        <v/>
      </c>
      <c r="UKP13" s="146" t="str">
        <f>IF('Summary Clear'!ULI2=0,"",'Summary Clear'!ULI2)</f>
        <v/>
      </c>
      <c r="UKQ13" s="146" t="str">
        <f>IF('Summary Clear'!ULJ2=0,"",'Summary Clear'!ULJ2)</f>
        <v/>
      </c>
      <c r="UKR13" s="146" t="str">
        <f>IF('Summary Clear'!ULK2=0,"",'Summary Clear'!ULK2)</f>
        <v/>
      </c>
      <c r="UKS13" s="146" t="str">
        <f>IF('Summary Clear'!ULL2=0,"",'Summary Clear'!ULL2)</f>
        <v/>
      </c>
      <c r="UKT13" s="146" t="str">
        <f>IF('Summary Clear'!ULM2=0,"",'Summary Clear'!ULM2)</f>
        <v/>
      </c>
      <c r="UKU13" s="146" t="str">
        <f>IF('Summary Clear'!ULN2=0,"",'Summary Clear'!ULN2)</f>
        <v/>
      </c>
      <c r="UKV13" s="146" t="str">
        <f>IF('Summary Clear'!ULO2=0,"",'Summary Clear'!ULO2)</f>
        <v/>
      </c>
      <c r="UKW13" s="146" t="str">
        <f>IF('Summary Clear'!ULP2=0,"",'Summary Clear'!ULP2)</f>
        <v/>
      </c>
      <c r="UKX13" s="146" t="str">
        <f>IF('Summary Clear'!ULQ2=0,"",'Summary Clear'!ULQ2)</f>
        <v/>
      </c>
      <c r="UKY13" s="146" t="str">
        <f>IF('Summary Clear'!ULR2=0,"",'Summary Clear'!ULR2)</f>
        <v/>
      </c>
      <c r="UKZ13" s="146" t="str">
        <f>IF('Summary Clear'!ULS2=0,"",'Summary Clear'!ULS2)</f>
        <v/>
      </c>
      <c r="ULA13" s="146" t="str">
        <f>IF('Summary Clear'!ULT2=0,"",'Summary Clear'!ULT2)</f>
        <v/>
      </c>
      <c r="ULB13" s="146" t="str">
        <f>IF('Summary Clear'!ULU2=0,"",'Summary Clear'!ULU2)</f>
        <v/>
      </c>
      <c r="ULC13" s="146" t="str">
        <f>IF('Summary Clear'!ULV2=0,"",'Summary Clear'!ULV2)</f>
        <v/>
      </c>
      <c r="ULD13" s="146" t="str">
        <f>IF('Summary Clear'!ULW2=0,"",'Summary Clear'!ULW2)</f>
        <v/>
      </c>
      <c r="ULE13" s="146" t="str">
        <f>IF('Summary Clear'!ULX2=0,"",'Summary Clear'!ULX2)</f>
        <v/>
      </c>
      <c r="ULF13" s="146" t="str">
        <f>IF('Summary Clear'!ULY2=0,"",'Summary Clear'!ULY2)</f>
        <v/>
      </c>
      <c r="ULG13" s="146" t="str">
        <f>IF('Summary Clear'!ULZ2=0,"",'Summary Clear'!ULZ2)</f>
        <v/>
      </c>
      <c r="ULH13" s="146" t="str">
        <f>IF('Summary Clear'!UMA2=0,"",'Summary Clear'!UMA2)</f>
        <v/>
      </c>
      <c r="ULI13" s="146" t="str">
        <f>IF('Summary Clear'!UMB2=0,"",'Summary Clear'!UMB2)</f>
        <v/>
      </c>
      <c r="ULJ13" s="146" t="str">
        <f>IF('Summary Clear'!UMC2=0,"",'Summary Clear'!UMC2)</f>
        <v/>
      </c>
      <c r="ULK13" s="146" t="str">
        <f>IF('Summary Clear'!UMD2=0,"",'Summary Clear'!UMD2)</f>
        <v/>
      </c>
      <c r="ULL13" s="146" t="str">
        <f>IF('Summary Clear'!UME2=0,"",'Summary Clear'!UME2)</f>
        <v/>
      </c>
      <c r="ULM13" s="146" t="str">
        <f>IF('Summary Clear'!UMF2=0,"",'Summary Clear'!UMF2)</f>
        <v/>
      </c>
      <c r="ULN13" s="146" t="str">
        <f>IF('Summary Clear'!UMG2=0,"",'Summary Clear'!UMG2)</f>
        <v/>
      </c>
      <c r="ULO13" s="146" t="str">
        <f>IF('Summary Clear'!UMH2=0,"",'Summary Clear'!UMH2)</f>
        <v/>
      </c>
      <c r="ULP13" s="146" t="str">
        <f>IF('Summary Clear'!UMI2=0,"",'Summary Clear'!UMI2)</f>
        <v/>
      </c>
      <c r="ULQ13" s="146" t="str">
        <f>IF('Summary Clear'!UMJ2=0,"",'Summary Clear'!UMJ2)</f>
        <v/>
      </c>
      <c r="ULR13" s="146" t="str">
        <f>IF('Summary Clear'!UMK2=0,"",'Summary Clear'!UMK2)</f>
        <v/>
      </c>
      <c r="ULS13" s="146" t="str">
        <f>IF('Summary Clear'!UML2=0,"",'Summary Clear'!UML2)</f>
        <v/>
      </c>
      <c r="ULT13" s="146" t="str">
        <f>IF('Summary Clear'!UMM2=0,"",'Summary Clear'!UMM2)</f>
        <v/>
      </c>
      <c r="ULU13" s="146" t="str">
        <f>IF('Summary Clear'!UMN2=0,"",'Summary Clear'!UMN2)</f>
        <v/>
      </c>
      <c r="ULV13" s="146" t="str">
        <f>IF('Summary Clear'!UMO2=0,"",'Summary Clear'!UMO2)</f>
        <v/>
      </c>
      <c r="ULW13" s="146" t="str">
        <f>IF('Summary Clear'!UMP2=0,"",'Summary Clear'!UMP2)</f>
        <v/>
      </c>
      <c r="ULX13" s="146" t="str">
        <f>IF('Summary Clear'!UMQ2=0,"",'Summary Clear'!UMQ2)</f>
        <v/>
      </c>
      <c r="ULY13" s="146" t="str">
        <f>IF('Summary Clear'!UMR2=0,"",'Summary Clear'!UMR2)</f>
        <v/>
      </c>
      <c r="ULZ13" s="146" t="str">
        <f>IF('Summary Clear'!UMS2=0,"",'Summary Clear'!UMS2)</f>
        <v/>
      </c>
      <c r="UMA13" s="146" t="str">
        <f>IF('Summary Clear'!UMT2=0,"",'Summary Clear'!UMT2)</f>
        <v/>
      </c>
      <c r="UMB13" s="146" t="str">
        <f>IF('Summary Clear'!UMU2=0,"",'Summary Clear'!UMU2)</f>
        <v/>
      </c>
      <c r="UMC13" s="146" t="str">
        <f>IF('Summary Clear'!UMV2=0,"",'Summary Clear'!UMV2)</f>
        <v/>
      </c>
      <c r="UMD13" s="146" t="str">
        <f>IF('Summary Clear'!UMW2=0,"",'Summary Clear'!UMW2)</f>
        <v/>
      </c>
      <c r="UME13" s="146" t="str">
        <f>IF('Summary Clear'!UMX2=0,"",'Summary Clear'!UMX2)</f>
        <v/>
      </c>
      <c r="UMF13" s="146" t="str">
        <f>IF('Summary Clear'!UMY2=0,"",'Summary Clear'!UMY2)</f>
        <v/>
      </c>
      <c r="UMG13" s="146" t="str">
        <f>IF('Summary Clear'!UMZ2=0,"",'Summary Clear'!UMZ2)</f>
        <v/>
      </c>
      <c r="UMH13" s="146" t="str">
        <f>IF('Summary Clear'!UNA2=0,"",'Summary Clear'!UNA2)</f>
        <v/>
      </c>
      <c r="UMI13" s="146" t="str">
        <f>IF('Summary Clear'!UNB2=0,"",'Summary Clear'!UNB2)</f>
        <v/>
      </c>
      <c r="UMJ13" s="146" t="str">
        <f>IF('Summary Clear'!UNC2=0,"",'Summary Clear'!UNC2)</f>
        <v/>
      </c>
      <c r="UMK13" s="146" t="str">
        <f>IF('Summary Clear'!UND2=0,"",'Summary Clear'!UND2)</f>
        <v/>
      </c>
      <c r="UML13" s="146" t="str">
        <f>IF('Summary Clear'!UNE2=0,"",'Summary Clear'!UNE2)</f>
        <v/>
      </c>
      <c r="UMM13" s="146" t="str">
        <f>IF('Summary Clear'!UNF2=0,"",'Summary Clear'!UNF2)</f>
        <v/>
      </c>
      <c r="UMN13" s="146" t="str">
        <f>IF('Summary Clear'!UNG2=0,"",'Summary Clear'!UNG2)</f>
        <v/>
      </c>
      <c r="UMO13" s="146" t="str">
        <f>IF('Summary Clear'!UNH2=0,"",'Summary Clear'!UNH2)</f>
        <v/>
      </c>
      <c r="UMP13" s="146" t="str">
        <f>IF('Summary Clear'!UNI2=0,"",'Summary Clear'!UNI2)</f>
        <v/>
      </c>
      <c r="UMQ13" s="146" t="str">
        <f>IF('Summary Clear'!UNJ2=0,"",'Summary Clear'!UNJ2)</f>
        <v/>
      </c>
      <c r="UMR13" s="146" t="str">
        <f>IF('Summary Clear'!UNK2=0,"",'Summary Clear'!UNK2)</f>
        <v/>
      </c>
      <c r="UMS13" s="146" t="str">
        <f>IF('Summary Clear'!UNL2=0,"",'Summary Clear'!UNL2)</f>
        <v/>
      </c>
      <c r="UMT13" s="146" t="str">
        <f>IF('Summary Clear'!UNM2=0,"",'Summary Clear'!UNM2)</f>
        <v/>
      </c>
      <c r="UMU13" s="146" t="str">
        <f>IF('Summary Clear'!UNN2=0,"",'Summary Clear'!UNN2)</f>
        <v/>
      </c>
      <c r="UMV13" s="146" t="str">
        <f>IF('Summary Clear'!UNO2=0,"",'Summary Clear'!UNO2)</f>
        <v/>
      </c>
      <c r="UMW13" s="146" t="str">
        <f>IF('Summary Clear'!UNP2=0,"",'Summary Clear'!UNP2)</f>
        <v/>
      </c>
      <c r="UMX13" s="146" t="str">
        <f>IF('Summary Clear'!UNQ2=0,"",'Summary Clear'!UNQ2)</f>
        <v/>
      </c>
      <c r="UMY13" s="146" t="str">
        <f>IF('Summary Clear'!UNR2=0,"",'Summary Clear'!UNR2)</f>
        <v/>
      </c>
      <c r="UMZ13" s="146" t="str">
        <f>IF('Summary Clear'!UNS2=0,"",'Summary Clear'!UNS2)</f>
        <v/>
      </c>
      <c r="UNA13" s="146" t="str">
        <f>IF('Summary Clear'!UNT2=0,"",'Summary Clear'!UNT2)</f>
        <v/>
      </c>
      <c r="UNB13" s="146" t="str">
        <f>IF('Summary Clear'!UNU2=0,"",'Summary Clear'!UNU2)</f>
        <v/>
      </c>
      <c r="UNC13" s="146" t="str">
        <f>IF('Summary Clear'!UNV2=0,"",'Summary Clear'!UNV2)</f>
        <v/>
      </c>
      <c r="UND13" s="146" t="str">
        <f>IF('Summary Clear'!UNW2=0,"",'Summary Clear'!UNW2)</f>
        <v/>
      </c>
      <c r="UNE13" s="146" t="str">
        <f>IF('Summary Clear'!UNX2=0,"",'Summary Clear'!UNX2)</f>
        <v/>
      </c>
      <c r="UNF13" s="146" t="str">
        <f>IF('Summary Clear'!UNY2=0,"",'Summary Clear'!UNY2)</f>
        <v/>
      </c>
      <c r="UNG13" s="146" t="str">
        <f>IF('Summary Clear'!UNZ2=0,"",'Summary Clear'!UNZ2)</f>
        <v/>
      </c>
      <c r="UNH13" s="146" t="str">
        <f>IF('Summary Clear'!UOA2=0,"",'Summary Clear'!UOA2)</f>
        <v/>
      </c>
      <c r="UNI13" s="146" t="str">
        <f>IF('Summary Clear'!UOB2=0,"",'Summary Clear'!UOB2)</f>
        <v/>
      </c>
      <c r="UNJ13" s="146" t="str">
        <f>IF('Summary Clear'!UOC2=0,"",'Summary Clear'!UOC2)</f>
        <v/>
      </c>
      <c r="UNK13" s="146" t="str">
        <f>IF('Summary Clear'!UOD2=0,"",'Summary Clear'!UOD2)</f>
        <v/>
      </c>
      <c r="UNL13" s="146" t="str">
        <f>IF('Summary Clear'!UOE2=0,"",'Summary Clear'!UOE2)</f>
        <v/>
      </c>
      <c r="UNM13" s="146" t="str">
        <f>IF('Summary Clear'!UOF2=0,"",'Summary Clear'!UOF2)</f>
        <v/>
      </c>
      <c r="UNN13" s="146" t="str">
        <f>IF('Summary Clear'!UOG2=0,"",'Summary Clear'!UOG2)</f>
        <v/>
      </c>
      <c r="UNO13" s="146" t="str">
        <f>IF('Summary Clear'!UOH2=0,"",'Summary Clear'!UOH2)</f>
        <v/>
      </c>
      <c r="UNP13" s="146" t="str">
        <f>IF('Summary Clear'!UOI2=0,"",'Summary Clear'!UOI2)</f>
        <v/>
      </c>
      <c r="UNQ13" s="146" t="str">
        <f>IF('Summary Clear'!UOJ2=0,"",'Summary Clear'!UOJ2)</f>
        <v/>
      </c>
      <c r="UNR13" s="146" t="str">
        <f>IF('Summary Clear'!UOK2=0,"",'Summary Clear'!UOK2)</f>
        <v/>
      </c>
      <c r="UNS13" s="146" t="str">
        <f>IF('Summary Clear'!UOL2=0,"",'Summary Clear'!UOL2)</f>
        <v/>
      </c>
      <c r="UNT13" s="146" t="str">
        <f>IF('Summary Clear'!UOM2=0,"",'Summary Clear'!UOM2)</f>
        <v/>
      </c>
      <c r="UNU13" s="146" t="str">
        <f>IF('Summary Clear'!UON2=0,"",'Summary Clear'!UON2)</f>
        <v/>
      </c>
      <c r="UNV13" s="146" t="str">
        <f>IF('Summary Clear'!UOO2=0,"",'Summary Clear'!UOO2)</f>
        <v/>
      </c>
      <c r="UNW13" s="146" t="str">
        <f>IF('Summary Clear'!UOP2=0,"",'Summary Clear'!UOP2)</f>
        <v/>
      </c>
      <c r="UNX13" s="146" t="str">
        <f>IF('Summary Clear'!UOQ2=0,"",'Summary Clear'!UOQ2)</f>
        <v/>
      </c>
      <c r="UNY13" s="146" t="str">
        <f>IF('Summary Clear'!UOR2=0,"",'Summary Clear'!UOR2)</f>
        <v/>
      </c>
      <c r="UNZ13" s="146" t="str">
        <f>IF('Summary Clear'!UOS2=0,"",'Summary Clear'!UOS2)</f>
        <v/>
      </c>
      <c r="UOA13" s="146" t="str">
        <f>IF('Summary Clear'!UOT2=0,"",'Summary Clear'!UOT2)</f>
        <v/>
      </c>
      <c r="UOB13" s="146" t="str">
        <f>IF('Summary Clear'!UOU2=0,"",'Summary Clear'!UOU2)</f>
        <v/>
      </c>
      <c r="UOC13" s="146" t="str">
        <f>IF('Summary Clear'!UOV2=0,"",'Summary Clear'!UOV2)</f>
        <v/>
      </c>
      <c r="UOD13" s="146" t="str">
        <f>IF('Summary Clear'!UOW2=0,"",'Summary Clear'!UOW2)</f>
        <v/>
      </c>
      <c r="UOE13" s="146" t="str">
        <f>IF('Summary Clear'!UOX2=0,"",'Summary Clear'!UOX2)</f>
        <v/>
      </c>
      <c r="UOF13" s="146" t="str">
        <f>IF('Summary Clear'!UOY2=0,"",'Summary Clear'!UOY2)</f>
        <v/>
      </c>
      <c r="UOG13" s="146" t="str">
        <f>IF('Summary Clear'!UOZ2=0,"",'Summary Clear'!UOZ2)</f>
        <v/>
      </c>
      <c r="UOH13" s="146" t="str">
        <f>IF('Summary Clear'!UPA2=0,"",'Summary Clear'!UPA2)</f>
        <v/>
      </c>
      <c r="UOI13" s="146" t="str">
        <f>IF('Summary Clear'!UPB2=0,"",'Summary Clear'!UPB2)</f>
        <v/>
      </c>
      <c r="UOJ13" s="146" t="str">
        <f>IF('Summary Clear'!UPC2=0,"",'Summary Clear'!UPC2)</f>
        <v/>
      </c>
      <c r="UOK13" s="146" t="str">
        <f>IF('Summary Clear'!UPD2=0,"",'Summary Clear'!UPD2)</f>
        <v/>
      </c>
      <c r="UOL13" s="146" t="str">
        <f>IF('Summary Clear'!UPE2=0,"",'Summary Clear'!UPE2)</f>
        <v/>
      </c>
      <c r="UOM13" s="146" t="str">
        <f>IF('Summary Clear'!UPF2=0,"",'Summary Clear'!UPF2)</f>
        <v/>
      </c>
      <c r="UON13" s="146" t="str">
        <f>IF('Summary Clear'!UPG2=0,"",'Summary Clear'!UPG2)</f>
        <v/>
      </c>
      <c r="UOO13" s="146" t="str">
        <f>IF('Summary Clear'!UPH2=0,"",'Summary Clear'!UPH2)</f>
        <v/>
      </c>
      <c r="UOP13" s="146" t="str">
        <f>IF('Summary Clear'!UPI2=0,"",'Summary Clear'!UPI2)</f>
        <v/>
      </c>
      <c r="UOQ13" s="146" t="str">
        <f>IF('Summary Clear'!UPJ2=0,"",'Summary Clear'!UPJ2)</f>
        <v/>
      </c>
      <c r="UOR13" s="146" t="str">
        <f>IF('Summary Clear'!UPK2=0,"",'Summary Clear'!UPK2)</f>
        <v/>
      </c>
      <c r="UOS13" s="146" t="str">
        <f>IF('Summary Clear'!UPL2=0,"",'Summary Clear'!UPL2)</f>
        <v/>
      </c>
      <c r="UOT13" s="146" t="str">
        <f>IF('Summary Clear'!UPM2=0,"",'Summary Clear'!UPM2)</f>
        <v/>
      </c>
      <c r="UOU13" s="146" t="str">
        <f>IF('Summary Clear'!UPN2=0,"",'Summary Clear'!UPN2)</f>
        <v/>
      </c>
      <c r="UOV13" s="146" t="str">
        <f>IF('Summary Clear'!UPO2=0,"",'Summary Clear'!UPO2)</f>
        <v/>
      </c>
      <c r="UOW13" s="146" t="str">
        <f>IF('Summary Clear'!UPP2=0,"",'Summary Clear'!UPP2)</f>
        <v/>
      </c>
      <c r="UOX13" s="146" t="str">
        <f>IF('Summary Clear'!UPQ2=0,"",'Summary Clear'!UPQ2)</f>
        <v/>
      </c>
      <c r="UOY13" s="146" t="str">
        <f>IF('Summary Clear'!UPR2=0,"",'Summary Clear'!UPR2)</f>
        <v/>
      </c>
      <c r="UOZ13" s="146" t="str">
        <f>IF('Summary Clear'!UPS2=0,"",'Summary Clear'!UPS2)</f>
        <v/>
      </c>
      <c r="UPA13" s="146" t="str">
        <f>IF('Summary Clear'!UPT2=0,"",'Summary Clear'!UPT2)</f>
        <v/>
      </c>
      <c r="UPB13" s="146" t="str">
        <f>IF('Summary Clear'!UPU2=0,"",'Summary Clear'!UPU2)</f>
        <v/>
      </c>
      <c r="UPC13" s="146" t="str">
        <f>IF('Summary Clear'!UPV2=0,"",'Summary Clear'!UPV2)</f>
        <v/>
      </c>
      <c r="UPD13" s="146" t="str">
        <f>IF('Summary Clear'!UPW2=0,"",'Summary Clear'!UPW2)</f>
        <v/>
      </c>
      <c r="UPE13" s="146" t="str">
        <f>IF('Summary Clear'!UPX2=0,"",'Summary Clear'!UPX2)</f>
        <v/>
      </c>
      <c r="UPF13" s="146" t="str">
        <f>IF('Summary Clear'!UPY2=0,"",'Summary Clear'!UPY2)</f>
        <v/>
      </c>
      <c r="UPG13" s="146" t="str">
        <f>IF('Summary Clear'!UPZ2=0,"",'Summary Clear'!UPZ2)</f>
        <v/>
      </c>
      <c r="UPH13" s="146" t="str">
        <f>IF('Summary Clear'!UQA2=0,"",'Summary Clear'!UQA2)</f>
        <v/>
      </c>
      <c r="UPI13" s="146" t="str">
        <f>IF('Summary Clear'!UQB2=0,"",'Summary Clear'!UQB2)</f>
        <v/>
      </c>
      <c r="UPJ13" s="146" t="str">
        <f>IF('Summary Clear'!UQC2=0,"",'Summary Clear'!UQC2)</f>
        <v/>
      </c>
      <c r="UPK13" s="146" t="str">
        <f>IF('Summary Clear'!UQD2=0,"",'Summary Clear'!UQD2)</f>
        <v/>
      </c>
      <c r="UPL13" s="146" t="str">
        <f>IF('Summary Clear'!UQE2=0,"",'Summary Clear'!UQE2)</f>
        <v/>
      </c>
      <c r="UPM13" s="146" t="str">
        <f>IF('Summary Clear'!UQF2=0,"",'Summary Clear'!UQF2)</f>
        <v/>
      </c>
      <c r="UPN13" s="146" t="str">
        <f>IF('Summary Clear'!UQG2=0,"",'Summary Clear'!UQG2)</f>
        <v/>
      </c>
      <c r="UPO13" s="146" t="str">
        <f>IF('Summary Clear'!UQH2=0,"",'Summary Clear'!UQH2)</f>
        <v/>
      </c>
      <c r="UPP13" s="146" t="str">
        <f>IF('Summary Clear'!UQI2=0,"",'Summary Clear'!UQI2)</f>
        <v/>
      </c>
      <c r="UPQ13" s="146" t="str">
        <f>IF('Summary Clear'!UQJ2=0,"",'Summary Clear'!UQJ2)</f>
        <v/>
      </c>
      <c r="UPR13" s="146" t="str">
        <f>IF('Summary Clear'!UQK2=0,"",'Summary Clear'!UQK2)</f>
        <v/>
      </c>
      <c r="UPS13" s="146" t="str">
        <f>IF('Summary Clear'!UQL2=0,"",'Summary Clear'!UQL2)</f>
        <v/>
      </c>
      <c r="UPT13" s="146" t="str">
        <f>IF('Summary Clear'!UQM2=0,"",'Summary Clear'!UQM2)</f>
        <v/>
      </c>
      <c r="UPU13" s="146" t="str">
        <f>IF('Summary Clear'!UQN2=0,"",'Summary Clear'!UQN2)</f>
        <v/>
      </c>
      <c r="UPV13" s="146" t="str">
        <f>IF('Summary Clear'!UQO2=0,"",'Summary Clear'!UQO2)</f>
        <v/>
      </c>
      <c r="UPW13" s="146" t="str">
        <f>IF('Summary Clear'!UQP2=0,"",'Summary Clear'!UQP2)</f>
        <v/>
      </c>
      <c r="UPX13" s="146" t="str">
        <f>IF('Summary Clear'!UQQ2=0,"",'Summary Clear'!UQQ2)</f>
        <v/>
      </c>
      <c r="UPY13" s="146" t="str">
        <f>IF('Summary Clear'!UQR2=0,"",'Summary Clear'!UQR2)</f>
        <v/>
      </c>
      <c r="UPZ13" s="146" t="str">
        <f>IF('Summary Clear'!UQS2=0,"",'Summary Clear'!UQS2)</f>
        <v/>
      </c>
      <c r="UQA13" s="146" t="str">
        <f>IF('Summary Clear'!UQT2=0,"",'Summary Clear'!UQT2)</f>
        <v/>
      </c>
      <c r="UQB13" s="146" t="str">
        <f>IF('Summary Clear'!UQU2=0,"",'Summary Clear'!UQU2)</f>
        <v/>
      </c>
      <c r="UQC13" s="146" t="str">
        <f>IF('Summary Clear'!UQV2=0,"",'Summary Clear'!UQV2)</f>
        <v/>
      </c>
      <c r="UQD13" s="146" t="str">
        <f>IF('Summary Clear'!UQW2=0,"",'Summary Clear'!UQW2)</f>
        <v/>
      </c>
      <c r="UQE13" s="146" t="str">
        <f>IF('Summary Clear'!UQX2=0,"",'Summary Clear'!UQX2)</f>
        <v/>
      </c>
      <c r="UQF13" s="146" t="str">
        <f>IF('Summary Clear'!UQY2=0,"",'Summary Clear'!UQY2)</f>
        <v/>
      </c>
      <c r="UQG13" s="146" t="str">
        <f>IF('Summary Clear'!UQZ2=0,"",'Summary Clear'!UQZ2)</f>
        <v/>
      </c>
      <c r="UQH13" s="146" t="str">
        <f>IF('Summary Clear'!URA2=0,"",'Summary Clear'!URA2)</f>
        <v/>
      </c>
      <c r="UQI13" s="146" t="str">
        <f>IF('Summary Clear'!URB2=0,"",'Summary Clear'!URB2)</f>
        <v/>
      </c>
      <c r="UQJ13" s="146" t="str">
        <f>IF('Summary Clear'!URC2=0,"",'Summary Clear'!URC2)</f>
        <v/>
      </c>
      <c r="UQK13" s="146" t="str">
        <f>IF('Summary Clear'!URD2=0,"",'Summary Clear'!URD2)</f>
        <v/>
      </c>
      <c r="UQL13" s="146" t="str">
        <f>IF('Summary Clear'!URE2=0,"",'Summary Clear'!URE2)</f>
        <v/>
      </c>
      <c r="UQM13" s="146" t="str">
        <f>IF('Summary Clear'!URF2=0,"",'Summary Clear'!URF2)</f>
        <v/>
      </c>
      <c r="UQN13" s="146" t="str">
        <f>IF('Summary Clear'!URG2=0,"",'Summary Clear'!URG2)</f>
        <v/>
      </c>
      <c r="UQO13" s="146" t="str">
        <f>IF('Summary Clear'!URH2=0,"",'Summary Clear'!URH2)</f>
        <v/>
      </c>
      <c r="UQP13" s="146" t="str">
        <f>IF('Summary Clear'!URI2=0,"",'Summary Clear'!URI2)</f>
        <v/>
      </c>
      <c r="UQQ13" s="146" t="str">
        <f>IF('Summary Clear'!URJ2=0,"",'Summary Clear'!URJ2)</f>
        <v/>
      </c>
      <c r="UQR13" s="146" t="str">
        <f>IF('Summary Clear'!URK2=0,"",'Summary Clear'!URK2)</f>
        <v/>
      </c>
      <c r="UQS13" s="146" t="str">
        <f>IF('Summary Clear'!URL2=0,"",'Summary Clear'!URL2)</f>
        <v/>
      </c>
      <c r="UQT13" s="146" t="str">
        <f>IF('Summary Clear'!URM2=0,"",'Summary Clear'!URM2)</f>
        <v/>
      </c>
      <c r="UQU13" s="146" t="str">
        <f>IF('Summary Clear'!URN2=0,"",'Summary Clear'!URN2)</f>
        <v/>
      </c>
      <c r="UQV13" s="146" t="str">
        <f>IF('Summary Clear'!URO2=0,"",'Summary Clear'!URO2)</f>
        <v/>
      </c>
      <c r="UQW13" s="146" t="str">
        <f>IF('Summary Clear'!URP2=0,"",'Summary Clear'!URP2)</f>
        <v/>
      </c>
      <c r="UQX13" s="146" t="str">
        <f>IF('Summary Clear'!URQ2=0,"",'Summary Clear'!URQ2)</f>
        <v/>
      </c>
      <c r="UQY13" s="146" t="str">
        <f>IF('Summary Clear'!URR2=0,"",'Summary Clear'!URR2)</f>
        <v/>
      </c>
      <c r="UQZ13" s="146" t="str">
        <f>IF('Summary Clear'!URS2=0,"",'Summary Clear'!URS2)</f>
        <v/>
      </c>
      <c r="URA13" s="146" t="str">
        <f>IF('Summary Clear'!URT2=0,"",'Summary Clear'!URT2)</f>
        <v/>
      </c>
      <c r="URB13" s="146" t="str">
        <f>IF('Summary Clear'!URU2=0,"",'Summary Clear'!URU2)</f>
        <v/>
      </c>
      <c r="URC13" s="146" t="str">
        <f>IF('Summary Clear'!URV2=0,"",'Summary Clear'!URV2)</f>
        <v/>
      </c>
      <c r="URD13" s="146" t="str">
        <f>IF('Summary Clear'!URW2=0,"",'Summary Clear'!URW2)</f>
        <v/>
      </c>
      <c r="URE13" s="146" t="str">
        <f>IF('Summary Clear'!URX2=0,"",'Summary Clear'!URX2)</f>
        <v/>
      </c>
      <c r="URF13" s="146" t="str">
        <f>IF('Summary Clear'!URY2=0,"",'Summary Clear'!URY2)</f>
        <v/>
      </c>
      <c r="URG13" s="146" t="str">
        <f>IF('Summary Clear'!URZ2=0,"",'Summary Clear'!URZ2)</f>
        <v/>
      </c>
      <c r="URH13" s="146" t="str">
        <f>IF('Summary Clear'!USA2=0,"",'Summary Clear'!USA2)</f>
        <v/>
      </c>
      <c r="URI13" s="146" t="str">
        <f>IF('Summary Clear'!USB2=0,"",'Summary Clear'!USB2)</f>
        <v/>
      </c>
      <c r="URJ13" s="146" t="str">
        <f>IF('Summary Clear'!USC2=0,"",'Summary Clear'!USC2)</f>
        <v/>
      </c>
      <c r="URK13" s="146" t="str">
        <f>IF('Summary Clear'!USD2=0,"",'Summary Clear'!USD2)</f>
        <v/>
      </c>
      <c r="URL13" s="146" t="str">
        <f>IF('Summary Clear'!USE2=0,"",'Summary Clear'!USE2)</f>
        <v/>
      </c>
      <c r="URM13" s="146" t="str">
        <f>IF('Summary Clear'!USF2=0,"",'Summary Clear'!USF2)</f>
        <v/>
      </c>
      <c r="URN13" s="146" t="str">
        <f>IF('Summary Clear'!USG2=0,"",'Summary Clear'!USG2)</f>
        <v/>
      </c>
      <c r="URO13" s="146" t="str">
        <f>IF('Summary Clear'!USH2=0,"",'Summary Clear'!USH2)</f>
        <v/>
      </c>
      <c r="URP13" s="146" t="str">
        <f>IF('Summary Clear'!USI2=0,"",'Summary Clear'!USI2)</f>
        <v/>
      </c>
      <c r="URQ13" s="146" t="str">
        <f>IF('Summary Clear'!USJ2=0,"",'Summary Clear'!USJ2)</f>
        <v/>
      </c>
      <c r="URR13" s="146" t="str">
        <f>IF('Summary Clear'!USK2=0,"",'Summary Clear'!USK2)</f>
        <v/>
      </c>
      <c r="URS13" s="146" t="str">
        <f>IF('Summary Clear'!USL2=0,"",'Summary Clear'!USL2)</f>
        <v/>
      </c>
      <c r="URT13" s="146" t="str">
        <f>IF('Summary Clear'!USM2=0,"",'Summary Clear'!USM2)</f>
        <v/>
      </c>
      <c r="URU13" s="146" t="str">
        <f>IF('Summary Clear'!USN2=0,"",'Summary Clear'!USN2)</f>
        <v/>
      </c>
      <c r="URV13" s="146" t="str">
        <f>IF('Summary Clear'!USO2=0,"",'Summary Clear'!USO2)</f>
        <v/>
      </c>
      <c r="URW13" s="146" t="str">
        <f>IF('Summary Clear'!USP2=0,"",'Summary Clear'!USP2)</f>
        <v/>
      </c>
      <c r="URX13" s="146" t="str">
        <f>IF('Summary Clear'!USQ2=0,"",'Summary Clear'!USQ2)</f>
        <v/>
      </c>
      <c r="URY13" s="146" t="str">
        <f>IF('Summary Clear'!USR2=0,"",'Summary Clear'!USR2)</f>
        <v/>
      </c>
      <c r="URZ13" s="146" t="str">
        <f>IF('Summary Clear'!USS2=0,"",'Summary Clear'!USS2)</f>
        <v/>
      </c>
      <c r="USA13" s="146" t="str">
        <f>IF('Summary Clear'!UST2=0,"",'Summary Clear'!UST2)</f>
        <v/>
      </c>
      <c r="USB13" s="146" t="str">
        <f>IF('Summary Clear'!USU2=0,"",'Summary Clear'!USU2)</f>
        <v/>
      </c>
      <c r="USC13" s="146" t="str">
        <f>IF('Summary Clear'!USV2=0,"",'Summary Clear'!USV2)</f>
        <v/>
      </c>
      <c r="USD13" s="146" t="str">
        <f>IF('Summary Clear'!USW2=0,"",'Summary Clear'!USW2)</f>
        <v/>
      </c>
      <c r="USE13" s="146" t="str">
        <f>IF('Summary Clear'!USX2=0,"",'Summary Clear'!USX2)</f>
        <v/>
      </c>
      <c r="USF13" s="146" t="str">
        <f>IF('Summary Clear'!USY2=0,"",'Summary Clear'!USY2)</f>
        <v/>
      </c>
      <c r="USG13" s="146" t="str">
        <f>IF('Summary Clear'!USZ2=0,"",'Summary Clear'!USZ2)</f>
        <v/>
      </c>
      <c r="USH13" s="146" t="str">
        <f>IF('Summary Clear'!UTA2=0,"",'Summary Clear'!UTA2)</f>
        <v/>
      </c>
      <c r="USI13" s="146" t="str">
        <f>IF('Summary Clear'!UTB2=0,"",'Summary Clear'!UTB2)</f>
        <v/>
      </c>
      <c r="USJ13" s="146" t="str">
        <f>IF('Summary Clear'!UTC2=0,"",'Summary Clear'!UTC2)</f>
        <v/>
      </c>
      <c r="USK13" s="146" t="str">
        <f>IF('Summary Clear'!UTD2=0,"",'Summary Clear'!UTD2)</f>
        <v/>
      </c>
      <c r="USL13" s="146" t="str">
        <f>IF('Summary Clear'!UTE2=0,"",'Summary Clear'!UTE2)</f>
        <v/>
      </c>
      <c r="USM13" s="146" t="str">
        <f>IF('Summary Clear'!UTF2=0,"",'Summary Clear'!UTF2)</f>
        <v/>
      </c>
      <c r="USN13" s="146" t="str">
        <f>IF('Summary Clear'!UTG2=0,"",'Summary Clear'!UTG2)</f>
        <v/>
      </c>
      <c r="USO13" s="146" t="str">
        <f>IF('Summary Clear'!UTH2=0,"",'Summary Clear'!UTH2)</f>
        <v/>
      </c>
      <c r="USP13" s="146" t="str">
        <f>IF('Summary Clear'!UTI2=0,"",'Summary Clear'!UTI2)</f>
        <v/>
      </c>
      <c r="USQ13" s="146" t="str">
        <f>IF('Summary Clear'!UTJ2=0,"",'Summary Clear'!UTJ2)</f>
        <v/>
      </c>
      <c r="USR13" s="146" t="str">
        <f>IF('Summary Clear'!UTK2=0,"",'Summary Clear'!UTK2)</f>
        <v/>
      </c>
      <c r="USS13" s="146" t="str">
        <f>IF('Summary Clear'!UTL2=0,"",'Summary Clear'!UTL2)</f>
        <v/>
      </c>
      <c r="UST13" s="146" t="str">
        <f>IF('Summary Clear'!UTM2=0,"",'Summary Clear'!UTM2)</f>
        <v/>
      </c>
      <c r="USU13" s="146" t="str">
        <f>IF('Summary Clear'!UTN2=0,"",'Summary Clear'!UTN2)</f>
        <v/>
      </c>
      <c r="USV13" s="146" t="str">
        <f>IF('Summary Clear'!UTO2=0,"",'Summary Clear'!UTO2)</f>
        <v/>
      </c>
      <c r="USW13" s="146" t="str">
        <f>IF('Summary Clear'!UTP2=0,"",'Summary Clear'!UTP2)</f>
        <v/>
      </c>
      <c r="USX13" s="146" t="str">
        <f>IF('Summary Clear'!UTQ2=0,"",'Summary Clear'!UTQ2)</f>
        <v/>
      </c>
      <c r="USY13" s="146" t="str">
        <f>IF('Summary Clear'!UTR2=0,"",'Summary Clear'!UTR2)</f>
        <v/>
      </c>
      <c r="USZ13" s="146" t="str">
        <f>IF('Summary Clear'!UTS2=0,"",'Summary Clear'!UTS2)</f>
        <v/>
      </c>
      <c r="UTA13" s="146" t="str">
        <f>IF('Summary Clear'!UTT2=0,"",'Summary Clear'!UTT2)</f>
        <v/>
      </c>
      <c r="UTB13" s="146" t="str">
        <f>IF('Summary Clear'!UTU2=0,"",'Summary Clear'!UTU2)</f>
        <v/>
      </c>
      <c r="UTC13" s="146" t="str">
        <f>IF('Summary Clear'!UTV2=0,"",'Summary Clear'!UTV2)</f>
        <v/>
      </c>
      <c r="UTD13" s="146" t="str">
        <f>IF('Summary Clear'!UTW2=0,"",'Summary Clear'!UTW2)</f>
        <v/>
      </c>
      <c r="UTE13" s="146" t="str">
        <f>IF('Summary Clear'!UTX2=0,"",'Summary Clear'!UTX2)</f>
        <v/>
      </c>
      <c r="UTF13" s="146" t="str">
        <f>IF('Summary Clear'!UTY2=0,"",'Summary Clear'!UTY2)</f>
        <v/>
      </c>
      <c r="UTG13" s="146" t="str">
        <f>IF('Summary Clear'!UTZ2=0,"",'Summary Clear'!UTZ2)</f>
        <v/>
      </c>
      <c r="UTH13" s="146" t="str">
        <f>IF('Summary Clear'!UUA2=0,"",'Summary Clear'!UUA2)</f>
        <v/>
      </c>
      <c r="UTI13" s="146" t="str">
        <f>IF('Summary Clear'!UUB2=0,"",'Summary Clear'!UUB2)</f>
        <v/>
      </c>
      <c r="UTJ13" s="146" t="str">
        <f>IF('Summary Clear'!UUC2=0,"",'Summary Clear'!UUC2)</f>
        <v/>
      </c>
      <c r="UTK13" s="146" t="str">
        <f>IF('Summary Clear'!UUD2=0,"",'Summary Clear'!UUD2)</f>
        <v/>
      </c>
      <c r="UTL13" s="146" t="str">
        <f>IF('Summary Clear'!UUE2=0,"",'Summary Clear'!UUE2)</f>
        <v/>
      </c>
      <c r="UTM13" s="146" t="str">
        <f>IF('Summary Clear'!UUF2=0,"",'Summary Clear'!UUF2)</f>
        <v/>
      </c>
      <c r="UTN13" s="146" t="str">
        <f>IF('Summary Clear'!UUG2=0,"",'Summary Clear'!UUG2)</f>
        <v/>
      </c>
      <c r="UTO13" s="146" t="str">
        <f>IF('Summary Clear'!UUH2=0,"",'Summary Clear'!UUH2)</f>
        <v/>
      </c>
      <c r="UTP13" s="146" t="str">
        <f>IF('Summary Clear'!UUI2=0,"",'Summary Clear'!UUI2)</f>
        <v/>
      </c>
      <c r="UTQ13" s="146" t="str">
        <f>IF('Summary Clear'!UUJ2=0,"",'Summary Clear'!UUJ2)</f>
        <v/>
      </c>
      <c r="UTR13" s="146" t="str">
        <f>IF('Summary Clear'!UUK2=0,"",'Summary Clear'!UUK2)</f>
        <v/>
      </c>
      <c r="UTS13" s="146" t="str">
        <f>IF('Summary Clear'!UUL2=0,"",'Summary Clear'!UUL2)</f>
        <v/>
      </c>
      <c r="UTT13" s="146" t="str">
        <f>IF('Summary Clear'!UUM2=0,"",'Summary Clear'!UUM2)</f>
        <v/>
      </c>
      <c r="UTU13" s="146" t="str">
        <f>IF('Summary Clear'!UUN2=0,"",'Summary Clear'!UUN2)</f>
        <v/>
      </c>
      <c r="UTV13" s="146" t="str">
        <f>IF('Summary Clear'!UUO2=0,"",'Summary Clear'!UUO2)</f>
        <v/>
      </c>
      <c r="UTW13" s="146" t="str">
        <f>IF('Summary Clear'!UUP2=0,"",'Summary Clear'!UUP2)</f>
        <v/>
      </c>
      <c r="UTX13" s="146" t="str">
        <f>IF('Summary Clear'!UUQ2=0,"",'Summary Clear'!UUQ2)</f>
        <v/>
      </c>
      <c r="UTY13" s="146" t="str">
        <f>IF('Summary Clear'!UUR2=0,"",'Summary Clear'!UUR2)</f>
        <v/>
      </c>
      <c r="UTZ13" s="146" t="str">
        <f>IF('Summary Clear'!UUS2=0,"",'Summary Clear'!UUS2)</f>
        <v/>
      </c>
      <c r="UUA13" s="146" t="str">
        <f>IF('Summary Clear'!UUT2=0,"",'Summary Clear'!UUT2)</f>
        <v/>
      </c>
      <c r="UUB13" s="146" t="str">
        <f>IF('Summary Clear'!UUU2=0,"",'Summary Clear'!UUU2)</f>
        <v/>
      </c>
      <c r="UUC13" s="146" t="str">
        <f>IF('Summary Clear'!UUV2=0,"",'Summary Clear'!UUV2)</f>
        <v/>
      </c>
      <c r="UUD13" s="146" t="str">
        <f>IF('Summary Clear'!UUW2=0,"",'Summary Clear'!UUW2)</f>
        <v/>
      </c>
      <c r="UUE13" s="146" t="str">
        <f>IF('Summary Clear'!UUX2=0,"",'Summary Clear'!UUX2)</f>
        <v/>
      </c>
      <c r="UUF13" s="146" t="str">
        <f>IF('Summary Clear'!UUY2=0,"",'Summary Clear'!UUY2)</f>
        <v/>
      </c>
      <c r="UUG13" s="146" t="str">
        <f>IF('Summary Clear'!UUZ2=0,"",'Summary Clear'!UUZ2)</f>
        <v/>
      </c>
      <c r="UUH13" s="146" t="str">
        <f>IF('Summary Clear'!UVA2=0,"",'Summary Clear'!UVA2)</f>
        <v/>
      </c>
      <c r="UUI13" s="146" t="str">
        <f>IF('Summary Clear'!UVB2=0,"",'Summary Clear'!UVB2)</f>
        <v/>
      </c>
      <c r="UUJ13" s="146" t="str">
        <f>IF('Summary Clear'!UVC2=0,"",'Summary Clear'!UVC2)</f>
        <v/>
      </c>
      <c r="UUK13" s="146" t="str">
        <f>IF('Summary Clear'!UVD2=0,"",'Summary Clear'!UVD2)</f>
        <v/>
      </c>
      <c r="UUL13" s="146" t="str">
        <f>IF('Summary Clear'!UVE2=0,"",'Summary Clear'!UVE2)</f>
        <v/>
      </c>
      <c r="UUM13" s="146" t="str">
        <f>IF('Summary Clear'!UVF2=0,"",'Summary Clear'!UVF2)</f>
        <v/>
      </c>
      <c r="UUN13" s="146" t="str">
        <f>IF('Summary Clear'!UVG2=0,"",'Summary Clear'!UVG2)</f>
        <v/>
      </c>
      <c r="UUO13" s="146" t="str">
        <f>IF('Summary Clear'!UVH2=0,"",'Summary Clear'!UVH2)</f>
        <v/>
      </c>
      <c r="UUP13" s="146" t="str">
        <f>IF('Summary Clear'!UVI2=0,"",'Summary Clear'!UVI2)</f>
        <v/>
      </c>
      <c r="UUQ13" s="146" t="str">
        <f>IF('Summary Clear'!UVJ2=0,"",'Summary Clear'!UVJ2)</f>
        <v/>
      </c>
      <c r="UUR13" s="146" t="str">
        <f>IF('Summary Clear'!UVK2=0,"",'Summary Clear'!UVK2)</f>
        <v/>
      </c>
      <c r="UUS13" s="146" t="str">
        <f>IF('Summary Clear'!UVL2=0,"",'Summary Clear'!UVL2)</f>
        <v/>
      </c>
      <c r="UUT13" s="146" t="str">
        <f>IF('Summary Clear'!UVM2=0,"",'Summary Clear'!UVM2)</f>
        <v/>
      </c>
      <c r="UUU13" s="146" t="str">
        <f>IF('Summary Clear'!UVN2=0,"",'Summary Clear'!UVN2)</f>
        <v/>
      </c>
      <c r="UUV13" s="146" t="str">
        <f>IF('Summary Clear'!UVO2=0,"",'Summary Clear'!UVO2)</f>
        <v/>
      </c>
      <c r="UUW13" s="146" t="str">
        <f>IF('Summary Clear'!UVP2=0,"",'Summary Clear'!UVP2)</f>
        <v/>
      </c>
      <c r="UUX13" s="146" t="str">
        <f>IF('Summary Clear'!UVQ2=0,"",'Summary Clear'!UVQ2)</f>
        <v/>
      </c>
      <c r="UUY13" s="146" t="str">
        <f>IF('Summary Clear'!UVR2=0,"",'Summary Clear'!UVR2)</f>
        <v/>
      </c>
      <c r="UUZ13" s="146" t="str">
        <f>IF('Summary Clear'!UVS2=0,"",'Summary Clear'!UVS2)</f>
        <v/>
      </c>
      <c r="UVA13" s="146" t="str">
        <f>IF('Summary Clear'!UVT2=0,"",'Summary Clear'!UVT2)</f>
        <v/>
      </c>
      <c r="UVB13" s="146" t="str">
        <f>IF('Summary Clear'!UVU2=0,"",'Summary Clear'!UVU2)</f>
        <v/>
      </c>
      <c r="UVC13" s="146" t="str">
        <f>IF('Summary Clear'!UVV2=0,"",'Summary Clear'!UVV2)</f>
        <v/>
      </c>
      <c r="UVD13" s="146" t="str">
        <f>IF('Summary Clear'!UVW2=0,"",'Summary Clear'!UVW2)</f>
        <v/>
      </c>
      <c r="UVE13" s="146" t="str">
        <f>IF('Summary Clear'!UVX2=0,"",'Summary Clear'!UVX2)</f>
        <v/>
      </c>
      <c r="UVF13" s="146" t="str">
        <f>IF('Summary Clear'!UVY2=0,"",'Summary Clear'!UVY2)</f>
        <v/>
      </c>
      <c r="UVG13" s="146" t="str">
        <f>IF('Summary Clear'!UVZ2=0,"",'Summary Clear'!UVZ2)</f>
        <v/>
      </c>
      <c r="UVH13" s="146" t="str">
        <f>IF('Summary Clear'!UWA2=0,"",'Summary Clear'!UWA2)</f>
        <v/>
      </c>
      <c r="UVI13" s="146" t="str">
        <f>IF('Summary Clear'!UWB2=0,"",'Summary Clear'!UWB2)</f>
        <v/>
      </c>
      <c r="UVJ13" s="146" t="str">
        <f>IF('Summary Clear'!UWC2=0,"",'Summary Clear'!UWC2)</f>
        <v/>
      </c>
      <c r="UVK13" s="146" t="str">
        <f>IF('Summary Clear'!UWD2=0,"",'Summary Clear'!UWD2)</f>
        <v/>
      </c>
      <c r="UVL13" s="146" t="str">
        <f>IF('Summary Clear'!UWE2=0,"",'Summary Clear'!UWE2)</f>
        <v/>
      </c>
      <c r="UVM13" s="146" t="str">
        <f>IF('Summary Clear'!UWF2=0,"",'Summary Clear'!UWF2)</f>
        <v/>
      </c>
      <c r="UVN13" s="146" t="str">
        <f>IF('Summary Clear'!UWG2=0,"",'Summary Clear'!UWG2)</f>
        <v/>
      </c>
      <c r="UVO13" s="146" t="str">
        <f>IF('Summary Clear'!UWH2=0,"",'Summary Clear'!UWH2)</f>
        <v/>
      </c>
      <c r="UVP13" s="146" t="str">
        <f>IF('Summary Clear'!UWI2=0,"",'Summary Clear'!UWI2)</f>
        <v/>
      </c>
      <c r="UVQ13" s="146" t="str">
        <f>IF('Summary Clear'!UWJ2=0,"",'Summary Clear'!UWJ2)</f>
        <v/>
      </c>
      <c r="UVR13" s="146" t="str">
        <f>IF('Summary Clear'!UWK2=0,"",'Summary Clear'!UWK2)</f>
        <v/>
      </c>
      <c r="UVS13" s="146" t="str">
        <f>IF('Summary Clear'!UWL2=0,"",'Summary Clear'!UWL2)</f>
        <v/>
      </c>
      <c r="UVT13" s="146" t="str">
        <f>IF('Summary Clear'!UWM2=0,"",'Summary Clear'!UWM2)</f>
        <v/>
      </c>
      <c r="UVU13" s="146" t="str">
        <f>IF('Summary Clear'!UWN2=0,"",'Summary Clear'!UWN2)</f>
        <v/>
      </c>
      <c r="UVV13" s="146" t="str">
        <f>IF('Summary Clear'!UWO2=0,"",'Summary Clear'!UWO2)</f>
        <v/>
      </c>
      <c r="UVW13" s="146" t="str">
        <f>IF('Summary Clear'!UWP2=0,"",'Summary Clear'!UWP2)</f>
        <v/>
      </c>
      <c r="UVX13" s="146" t="str">
        <f>IF('Summary Clear'!UWQ2=0,"",'Summary Clear'!UWQ2)</f>
        <v/>
      </c>
      <c r="UVY13" s="146" t="str">
        <f>IF('Summary Clear'!UWR2=0,"",'Summary Clear'!UWR2)</f>
        <v/>
      </c>
      <c r="UVZ13" s="146" t="str">
        <f>IF('Summary Clear'!UWS2=0,"",'Summary Clear'!UWS2)</f>
        <v/>
      </c>
      <c r="UWA13" s="146" t="str">
        <f>IF('Summary Clear'!UWT2=0,"",'Summary Clear'!UWT2)</f>
        <v/>
      </c>
      <c r="UWB13" s="146" t="str">
        <f>IF('Summary Clear'!UWU2=0,"",'Summary Clear'!UWU2)</f>
        <v/>
      </c>
      <c r="UWC13" s="146" t="str">
        <f>IF('Summary Clear'!UWV2=0,"",'Summary Clear'!UWV2)</f>
        <v/>
      </c>
      <c r="UWD13" s="146" t="str">
        <f>IF('Summary Clear'!UWW2=0,"",'Summary Clear'!UWW2)</f>
        <v/>
      </c>
      <c r="UWE13" s="146" t="str">
        <f>IF('Summary Clear'!UWX2=0,"",'Summary Clear'!UWX2)</f>
        <v/>
      </c>
      <c r="UWF13" s="146" t="str">
        <f>IF('Summary Clear'!UWY2=0,"",'Summary Clear'!UWY2)</f>
        <v/>
      </c>
      <c r="UWG13" s="146" t="str">
        <f>IF('Summary Clear'!UWZ2=0,"",'Summary Clear'!UWZ2)</f>
        <v/>
      </c>
      <c r="UWH13" s="146" t="str">
        <f>IF('Summary Clear'!UXA2=0,"",'Summary Clear'!UXA2)</f>
        <v/>
      </c>
      <c r="UWI13" s="146" t="str">
        <f>IF('Summary Clear'!UXB2=0,"",'Summary Clear'!UXB2)</f>
        <v/>
      </c>
      <c r="UWJ13" s="146" t="str">
        <f>IF('Summary Clear'!UXC2=0,"",'Summary Clear'!UXC2)</f>
        <v/>
      </c>
      <c r="UWK13" s="146" t="str">
        <f>IF('Summary Clear'!UXD2=0,"",'Summary Clear'!UXD2)</f>
        <v/>
      </c>
      <c r="UWL13" s="146" t="str">
        <f>IF('Summary Clear'!UXE2=0,"",'Summary Clear'!UXE2)</f>
        <v/>
      </c>
      <c r="UWM13" s="146" t="str">
        <f>IF('Summary Clear'!UXF2=0,"",'Summary Clear'!UXF2)</f>
        <v/>
      </c>
      <c r="UWN13" s="146" t="str">
        <f>IF('Summary Clear'!UXG2=0,"",'Summary Clear'!UXG2)</f>
        <v/>
      </c>
      <c r="UWO13" s="146" t="str">
        <f>IF('Summary Clear'!UXH2=0,"",'Summary Clear'!UXH2)</f>
        <v/>
      </c>
      <c r="UWP13" s="146" t="str">
        <f>IF('Summary Clear'!UXI2=0,"",'Summary Clear'!UXI2)</f>
        <v/>
      </c>
      <c r="UWQ13" s="146" t="str">
        <f>IF('Summary Clear'!UXJ2=0,"",'Summary Clear'!UXJ2)</f>
        <v/>
      </c>
      <c r="UWR13" s="146" t="str">
        <f>IF('Summary Clear'!UXK2=0,"",'Summary Clear'!UXK2)</f>
        <v/>
      </c>
      <c r="UWS13" s="146" t="str">
        <f>IF('Summary Clear'!UXL2=0,"",'Summary Clear'!UXL2)</f>
        <v/>
      </c>
      <c r="UWT13" s="146" t="str">
        <f>IF('Summary Clear'!UXM2=0,"",'Summary Clear'!UXM2)</f>
        <v/>
      </c>
      <c r="UWU13" s="146" t="str">
        <f>IF('Summary Clear'!UXN2=0,"",'Summary Clear'!UXN2)</f>
        <v/>
      </c>
      <c r="UWV13" s="146" t="str">
        <f>IF('Summary Clear'!UXO2=0,"",'Summary Clear'!UXO2)</f>
        <v/>
      </c>
      <c r="UWW13" s="146" t="str">
        <f>IF('Summary Clear'!UXP2=0,"",'Summary Clear'!UXP2)</f>
        <v/>
      </c>
      <c r="UWX13" s="146" t="str">
        <f>IF('Summary Clear'!UXQ2=0,"",'Summary Clear'!UXQ2)</f>
        <v/>
      </c>
      <c r="UWY13" s="146" t="str">
        <f>IF('Summary Clear'!UXR2=0,"",'Summary Clear'!UXR2)</f>
        <v/>
      </c>
      <c r="UWZ13" s="146" t="str">
        <f>IF('Summary Clear'!UXS2=0,"",'Summary Clear'!UXS2)</f>
        <v/>
      </c>
      <c r="UXA13" s="146" t="str">
        <f>IF('Summary Clear'!UXT2=0,"",'Summary Clear'!UXT2)</f>
        <v/>
      </c>
      <c r="UXB13" s="146" t="str">
        <f>IF('Summary Clear'!UXU2=0,"",'Summary Clear'!UXU2)</f>
        <v/>
      </c>
      <c r="UXC13" s="146" t="str">
        <f>IF('Summary Clear'!UXV2=0,"",'Summary Clear'!UXV2)</f>
        <v/>
      </c>
      <c r="UXD13" s="146" t="str">
        <f>IF('Summary Clear'!UXW2=0,"",'Summary Clear'!UXW2)</f>
        <v/>
      </c>
      <c r="UXE13" s="146" t="str">
        <f>IF('Summary Clear'!UXX2=0,"",'Summary Clear'!UXX2)</f>
        <v/>
      </c>
      <c r="UXF13" s="146" t="str">
        <f>IF('Summary Clear'!UXY2=0,"",'Summary Clear'!UXY2)</f>
        <v/>
      </c>
      <c r="UXG13" s="146" t="str">
        <f>IF('Summary Clear'!UXZ2=0,"",'Summary Clear'!UXZ2)</f>
        <v/>
      </c>
      <c r="UXH13" s="146" t="str">
        <f>IF('Summary Clear'!UYA2=0,"",'Summary Clear'!UYA2)</f>
        <v/>
      </c>
      <c r="UXI13" s="146" t="str">
        <f>IF('Summary Clear'!UYB2=0,"",'Summary Clear'!UYB2)</f>
        <v/>
      </c>
      <c r="UXJ13" s="146" t="str">
        <f>IF('Summary Clear'!UYC2=0,"",'Summary Clear'!UYC2)</f>
        <v/>
      </c>
      <c r="UXK13" s="146" t="str">
        <f>IF('Summary Clear'!UYD2=0,"",'Summary Clear'!UYD2)</f>
        <v/>
      </c>
      <c r="UXL13" s="146" t="str">
        <f>IF('Summary Clear'!UYE2=0,"",'Summary Clear'!UYE2)</f>
        <v/>
      </c>
      <c r="UXM13" s="146" t="str">
        <f>IF('Summary Clear'!UYF2=0,"",'Summary Clear'!UYF2)</f>
        <v/>
      </c>
      <c r="UXN13" s="146" t="str">
        <f>IF('Summary Clear'!UYG2=0,"",'Summary Clear'!UYG2)</f>
        <v/>
      </c>
      <c r="UXO13" s="146" t="str">
        <f>IF('Summary Clear'!UYH2=0,"",'Summary Clear'!UYH2)</f>
        <v/>
      </c>
      <c r="UXP13" s="146" t="str">
        <f>IF('Summary Clear'!UYI2=0,"",'Summary Clear'!UYI2)</f>
        <v/>
      </c>
      <c r="UXQ13" s="146" t="str">
        <f>IF('Summary Clear'!UYJ2=0,"",'Summary Clear'!UYJ2)</f>
        <v/>
      </c>
      <c r="UXR13" s="146" t="str">
        <f>IF('Summary Clear'!UYK2=0,"",'Summary Clear'!UYK2)</f>
        <v/>
      </c>
      <c r="UXS13" s="146" t="str">
        <f>IF('Summary Clear'!UYL2=0,"",'Summary Clear'!UYL2)</f>
        <v/>
      </c>
      <c r="UXT13" s="146" t="str">
        <f>IF('Summary Clear'!UYM2=0,"",'Summary Clear'!UYM2)</f>
        <v/>
      </c>
      <c r="UXU13" s="146" t="str">
        <f>IF('Summary Clear'!UYN2=0,"",'Summary Clear'!UYN2)</f>
        <v/>
      </c>
      <c r="UXV13" s="146" t="str">
        <f>IF('Summary Clear'!UYO2=0,"",'Summary Clear'!UYO2)</f>
        <v/>
      </c>
      <c r="UXW13" s="146" t="str">
        <f>IF('Summary Clear'!UYP2=0,"",'Summary Clear'!UYP2)</f>
        <v/>
      </c>
      <c r="UXX13" s="146" t="str">
        <f>IF('Summary Clear'!UYQ2=0,"",'Summary Clear'!UYQ2)</f>
        <v/>
      </c>
      <c r="UXY13" s="146" t="str">
        <f>IF('Summary Clear'!UYR2=0,"",'Summary Clear'!UYR2)</f>
        <v/>
      </c>
      <c r="UXZ13" s="146" t="str">
        <f>IF('Summary Clear'!UYS2=0,"",'Summary Clear'!UYS2)</f>
        <v/>
      </c>
      <c r="UYA13" s="146" t="str">
        <f>IF('Summary Clear'!UYT2=0,"",'Summary Clear'!UYT2)</f>
        <v/>
      </c>
      <c r="UYB13" s="146" t="str">
        <f>IF('Summary Clear'!UYU2=0,"",'Summary Clear'!UYU2)</f>
        <v/>
      </c>
      <c r="UYC13" s="146" t="str">
        <f>IF('Summary Clear'!UYV2=0,"",'Summary Clear'!UYV2)</f>
        <v/>
      </c>
      <c r="UYD13" s="146" t="str">
        <f>IF('Summary Clear'!UYW2=0,"",'Summary Clear'!UYW2)</f>
        <v/>
      </c>
      <c r="UYE13" s="146" t="str">
        <f>IF('Summary Clear'!UYX2=0,"",'Summary Clear'!UYX2)</f>
        <v/>
      </c>
      <c r="UYF13" s="146" t="str">
        <f>IF('Summary Clear'!UYY2=0,"",'Summary Clear'!UYY2)</f>
        <v/>
      </c>
      <c r="UYG13" s="146" t="str">
        <f>IF('Summary Clear'!UYZ2=0,"",'Summary Clear'!UYZ2)</f>
        <v/>
      </c>
      <c r="UYH13" s="146" t="str">
        <f>IF('Summary Clear'!UZA2=0,"",'Summary Clear'!UZA2)</f>
        <v/>
      </c>
      <c r="UYI13" s="146" t="str">
        <f>IF('Summary Clear'!UZB2=0,"",'Summary Clear'!UZB2)</f>
        <v/>
      </c>
      <c r="UYJ13" s="146" t="str">
        <f>IF('Summary Clear'!UZC2=0,"",'Summary Clear'!UZC2)</f>
        <v/>
      </c>
      <c r="UYK13" s="146" t="str">
        <f>IF('Summary Clear'!UZD2=0,"",'Summary Clear'!UZD2)</f>
        <v/>
      </c>
      <c r="UYL13" s="146" t="str">
        <f>IF('Summary Clear'!UZE2=0,"",'Summary Clear'!UZE2)</f>
        <v/>
      </c>
      <c r="UYM13" s="146" t="str">
        <f>IF('Summary Clear'!UZF2=0,"",'Summary Clear'!UZF2)</f>
        <v/>
      </c>
      <c r="UYN13" s="146" t="str">
        <f>IF('Summary Clear'!UZG2=0,"",'Summary Clear'!UZG2)</f>
        <v/>
      </c>
      <c r="UYO13" s="146" t="str">
        <f>IF('Summary Clear'!UZH2=0,"",'Summary Clear'!UZH2)</f>
        <v/>
      </c>
      <c r="UYP13" s="146" t="str">
        <f>IF('Summary Clear'!UZI2=0,"",'Summary Clear'!UZI2)</f>
        <v/>
      </c>
      <c r="UYQ13" s="146" t="str">
        <f>IF('Summary Clear'!UZJ2=0,"",'Summary Clear'!UZJ2)</f>
        <v/>
      </c>
      <c r="UYR13" s="146" t="str">
        <f>IF('Summary Clear'!UZK2=0,"",'Summary Clear'!UZK2)</f>
        <v/>
      </c>
      <c r="UYS13" s="146" t="str">
        <f>IF('Summary Clear'!UZL2=0,"",'Summary Clear'!UZL2)</f>
        <v/>
      </c>
      <c r="UYT13" s="146" t="str">
        <f>IF('Summary Clear'!UZM2=0,"",'Summary Clear'!UZM2)</f>
        <v/>
      </c>
      <c r="UYU13" s="146" t="str">
        <f>IF('Summary Clear'!UZN2=0,"",'Summary Clear'!UZN2)</f>
        <v/>
      </c>
      <c r="UYV13" s="146" t="str">
        <f>IF('Summary Clear'!UZO2=0,"",'Summary Clear'!UZO2)</f>
        <v/>
      </c>
      <c r="UYW13" s="146" t="str">
        <f>IF('Summary Clear'!UZP2=0,"",'Summary Clear'!UZP2)</f>
        <v/>
      </c>
      <c r="UYX13" s="146" t="str">
        <f>IF('Summary Clear'!UZQ2=0,"",'Summary Clear'!UZQ2)</f>
        <v/>
      </c>
      <c r="UYY13" s="146" t="str">
        <f>IF('Summary Clear'!UZR2=0,"",'Summary Clear'!UZR2)</f>
        <v/>
      </c>
      <c r="UYZ13" s="146" t="str">
        <f>IF('Summary Clear'!UZS2=0,"",'Summary Clear'!UZS2)</f>
        <v/>
      </c>
      <c r="UZA13" s="146" t="str">
        <f>IF('Summary Clear'!UZT2=0,"",'Summary Clear'!UZT2)</f>
        <v/>
      </c>
      <c r="UZB13" s="146" t="str">
        <f>IF('Summary Clear'!UZU2=0,"",'Summary Clear'!UZU2)</f>
        <v/>
      </c>
      <c r="UZC13" s="146" t="str">
        <f>IF('Summary Clear'!UZV2=0,"",'Summary Clear'!UZV2)</f>
        <v/>
      </c>
      <c r="UZD13" s="146" t="str">
        <f>IF('Summary Clear'!UZW2=0,"",'Summary Clear'!UZW2)</f>
        <v/>
      </c>
      <c r="UZE13" s="146" t="str">
        <f>IF('Summary Clear'!UZX2=0,"",'Summary Clear'!UZX2)</f>
        <v/>
      </c>
      <c r="UZF13" s="146" t="str">
        <f>IF('Summary Clear'!UZY2=0,"",'Summary Clear'!UZY2)</f>
        <v/>
      </c>
      <c r="UZG13" s="146" t="str">
        <f>IF('Summary Clear'!UZZ2=0,"",'Summary Clear'!UZZ2)</f>
        <v/>
      </c>
      <c r="UZH13" s="146" t="str">
        <f>IF('Summary Clear'!VAA2=0,"",'Summary Clear'!VAA2)</f>
        <v/>
      </c>
      <c r="UZI13" s="146" t="str">
        <f>IF('Summary Clear'!VAB2=0,"",'Summary Clear'!VAB2)</f>
        <v/>
      </c>
      <c r="UZJ13" s="146" t="str">
        <f>IF('Summary Clear'!VAC2=0,"",'Summary Clear'!VAC2)</f>
        <v/>
      </c>
      <c r="UZK13" s="146" t="str">
        <f>IF('Summary Clear'!VAD2=0,"",'Summary Clear'!VAD2)</f>
        <v/>
      </c>
      <c r="UZL13" s="146" t="str">
        <f>IF('Summary Clear'!VAE2=0,"",'Summary Clear'!VAE2)</f>
        <v/>
      </c>
      <c r="UZM13" s="146" t="str">
        <f>IF('Summary Clear'!VAF2=0,"",'Summary Clear'!VAF2)</f>
        <v/>
      </c>
      <c r="UZN13" s="146" t="str">
        <f>IF('Summary Clear'!VAG2=0,"",'Summary Clear'!VAG2)</f>
        <v/>
      </c>
      <c r="UZO13" s="146" t="str">
        <f>IF('Summary Clear'!VAH2=0,"",'Summary Clear'!VAH2)</f>
        <v/>
      </c>
      <c r="UZP13" s="146" t="str">
        <f>IF('Summary Clear'!VAI2=0,"",'Summary Clear'!VAI2)</f>
        <v/>
      </c>
      <c r="UZQ13" s="146" t="str">
        <f>IF('Summary Clear'!VAJ2=0,"",'Summary Clear'!VAJ2)</f>
        <v/>
      </c>
      <c r="UZR13" s="146" t="str">
        <f>IF('Summary Clear'!VAK2=0,"",'Summary Clear'!VAK2)</f>
        <v/>
      </c>
      <c r="UZS13" s="146" t="str">
        <f>IF('Summary Clear'!VAL2=0,"",'Summary Clear'!VAL2)</f>
        <v/>
      </c>
      <c r="UZT13" s="146" t="str">
        <f>IF('Summary Clear'!VAM2=0,"",'Summary Clear'!VAM2)</f>
        <v/>
      </c>
      <c r="UZU13" s="146" t="str">
        <f>IF('Summary Clear'!VAN2=0,"",'Summary Clear'!VAN2)</f>
        <v/>
      </c>
      <c r="UZV13" s="146" t="str">
        <f>IF('Summary Clear'!VAO2=0,"",'Summary Clear'!VAO2)</f>
        <v/>
      </c>
      <c r="UZW13" s="146" t="str">
        <f>IF('Summary Clear'!VAP2=0,"",'Summary Clear'!VAP2)</f>
        <v/>
      </c>
      <c r="UZX13" s="146" t="str">
        <f>IF('Summary Clear'!VAQ2=0,"",'Summary Clear'!VAQ2)</f>
        <v/>
      </c>
      <c r="UZY13" s="146" t="str">
        <f>IF('Summary Clear'!VAR2=0,"",'Summary Clear'!VAR2)</f>
        <v/>
      </c>
      <c r="UZZ13" s="146" t="str">
        <f>IF('Summary Clear'!VAS2=0,"",'Summary Clear'!VAS2)</f>
        <v/>
      </c>
      <c r="VAA13" s="146" t="str">
        <f>IF('Summary Clear'!VAT2=0,"",'Summary Clear'!VAT2)</f>
        <v/>
      </c>
      <c r="VAB13" s="146" t="str">
        <f>IF('Summary Clear'!VAU2=0,"",'Summary Clear'!VAU2)</f>
        <v/>
      </c>
      <c r="VAC13" s="146" t="str">
        <f>IF('Summary Clear'!VAV2=0,"",'Summary Clear'!VAV2)</f>
        <v/>
      </c>
      <c r="VAD13" s="146" t="str">
        <f>IF('Summary Clear'!VAW2=0,"",'Summary Clear'!VAW2)</f>
        <v/>
      </c>
      <c r="VAE13" s="146" t="str">
        <f>IF('Summary Clear'!VAX2=0,"",'Summary Clear'!VAX2)</f>
        <v/>
      </c>
      <c r="VAF13" s="146" t="str">
        <f>IF('Summary Clear'!VAY2=0,"",'Summary Clear'!VAY2)</f>
        <v/>
      </c>
      <c r="VAG13" s="146" t="str">
        <f>IF('Summary Clear'!VAZ2=0,"",'Summary Clear'!VAZ2)</f>
        <v/>
      </c>
      <c r="VAH13" s="146" t="str">
        <f>IF('Summary Clear'!VBA2=0,"",'Summary Clear'!VBA2)</f>
        <v/>
      </c>
      <c r="VAI13" s="146" t="str">
        <f>IF('Summary Clear'!VBB2=0,"",'Summary Clear'!VBB2)</f>
        <v/>
      </c>
      <c r="VAJ13" s="146" t="str">
        <f>IF('Summary Clear'!VBC2=0,"",'Summary Clear'!VBC2)</f>
        <v/>
      </c>
      <c r="VAK13" s="146" t="str">
        <f>IF('Summary Clear'!VBD2=0,"",'Summary Clear'!VBD2)</f>
        <v/>
      </c>
      <c r="VAL13" s="146" t="str">
        <f>IF('Summary Clear'!VBE2=0,"",'Summary Clear'!VBE2)</f>
        <v/>
      </c>
      <c r="VAM13" s="146" t="str">
        <f>IF('Summary Clear'!VBF2=0,"",'Summary Clear'!VBF2)</f>
        <v/>
      </c>
      <c r="VAN13" s="146" t="str">
        <f>IF('Summary Clear'!VBG2=0,"",'Summary Clear'!VBG2)</f>
        <v/>
      </c>
      <c r="VAO13" s="146" t="str">
        <f>IF('Summary Clear'!VBH2=0,"",'Summary Clear'!VBH2)</f>
        <v/>
      </c>
      <c r="VAP13" s="146" t="str">
        <f>IF('Summary Clear'!VBI2=0,"",'Summary Clear'!VBI2)</f>
        <v/>
      </c>
      <c r="VAQ13" s="146" t="str">
        <f>IF('Summary Clear'!VBJ2=0,"",'Summary Clear'!VBJ2)</f>
        <v/>
      </c>
      <c r="VAR13" s="146" t="str">
        <f>IF('Summary Clear'!VBK2=0,"",'Summary Clear'!VBK2)</f>
        <v/>
      </c>
      <c r="VAS13" s="146" t="str">
        <f>IF('Summary Clear'!VBL2=0,"",'Summary Clear'!VBL2)</f>
        <v/>
      </c>
      <c r="VAT13" s="146" t="str">
        <f>IF('Summary Clear'!VBM2=0,"",'Summary Clear'!VBM2)</f>
        <v/>
      </c>
      <c r="VAU13" s="146" t="str">
        <f>IF('Summary Clear'!VBN2=0,"",'Summary Clear'!VBN2)</f>
        <v/>
      </c>
      <c r="VAV13" s="146" t="str">
        <f>IF('Summary Clear'!VBO2=0,"",'Summary Clear'!VBO2)</f>
        <v/>
      </c>
      <c r="VAW13" s="146" t="str">
        <f>IF('Summary Clear'!VBP2=0,"",'Summary Clear'!VBP2)</f>
        <v/>
      </c>
      <c r="VAX13" s="146" t="str">
        <f>IF('Summary Clear'!VBQ2=0,"",'Summary Clear'!VBQ2)</f>
        <v/>
      </c>
      <c r="VAY13" s="146" t="str">
        <f>IF('Summary Clear'!VBR2=0,"",'Summary Clear'!VBR2)</f>
        <v/>
      </c>
      <c r="VAZ13" s="146" t="str">
        <f>IF('Summary Clear'!VBS2=0,"",'Summary Clear'!VBS2)</f>
        <v/>
      </c>
      <c r="VBA13" s="146" t="str">
        <f>IF('Summary Clear'!VBT2=0,"",'Summary Clear'!VBT2)</f>
        <v/>
      </c>
      <c r="VBB13" s="146" t="str">
        <f>IF('Summary Clear'!VBU2=0,"",'Summary Clear'!VBU2)</f>
        <v/>
      </c>
      <c r="VBC13" s="146" t="str">
        <f>IF('Summary Clear'!VBV2=0,"",'Summary Clear'!VBV2)</f>
        <v/>
      </c>
      <c r="VBD13" s="146" t="str">
        <f>IF('Summary Clear'!VBW2=0,"",'Summary Clear'!VBW2)</f>
        <v/>
      </c>
      <c r="VBE13" s="146" t="str">
        <f>IF('Summary Clear'!VBX2=0,"",'Summary Clear'!VBX2)</f>
        <v/>
      </c>
      <c r="VBF13" s="146" t="str">
        <f>IF('Summary Clear'!VBY2=0,"",'Summary Clear'!VBY2)</f>
        <v/>
      </c>
      <c r="VBG13" s="146" t="str">
        <f>IF('Summary Clear'!VBZ2=0,"",'Summary Clear'!VBZ2)</f>
        <v/>
      </c>
      <c r="VBH13" s="146" t="str">
        <f>IF('Summary Clear'!VCA2=0,"",'Summary Clear'!VCA2)</f>
        <v/>
      </c>
      <c r="VBI13" s="146" t="str">
        <f>IF('Summary Clear'!VCB2=0,"",'Summary Clear'!VCB2)</f>
        <v/>
      </c>
      <c r="VBJ13" s="146" t="str">
        <f>IF('Summary Clear'!VCC2=0,"",'Summary Clear'!VCC2)</f>
        <v/>
      </c>
      <c r="VBK13" s="146" t="str">
        <f>IF('Summary Clear'!VCD2=0,"",'Summary Clear'!VCD2)</f>
        <v/>
      </c>
      <c r="VBL13" s="146" t="str">
        <f>IF('Summary Clear'!VCE2=0,"",'Summary Clear'!VCE2)</f>
        <v/>
      </c>
      <c r="VBM13" s="146" t="str">
        <f>IF('Summary Clear'!VCF2=0,"",'Summary Clear'!VCF2)</f>
        <v/>
      </c>
      <c r="VBN13" s="146" t="str">
        <f>IF('Summary Clear'!VCG2=0,"",'Summary Clear'!VCG2)</f>
        <v/>
      </c>
      <c r="VBO13" s="146" t="str">
        <f>IF('Summary Clear'!VCH2=0,"",'Summary Clear'!VCH2)</f>
        <v/>
      </c>
      <c r="VBP13" s="146" t="str">
        <f>IF('Summary Clear'!VCI2=0,"",'Summary Clear'!VCI2)</f>
        <v/>
      </c>
      <c r="VBQ13" s="146" t="str">
        <f>IF('Summary Clear'!VCJ2=0,"",'Summary Clear'!VCJ2)</f>
        <v/>
      </c>
      <c r="VBR13" s="146" t="str">
        <f>IF('Summary Clear'!VCK2=0,"",'Summary Clear'!VCK2)</f>
        <v/>
      </c>
      <c r="VBS13" s="146" t="str">
        <f>IF('Summary Clear'!VCL2=0,"",'Summary Clear'!VCL2)</f>
        <v/>
      </c>
      <c r="VBT13" s="146" t="str">
        <f>IF('Summary Clear'!VCM2=0,"",'Summary Clear'!VCM2)</f>
        <v/>
      </c>
      <c r="VBU13" s="146" t="str">
        <f>IF('Summary Clear'!VCN2=0,"",'Summary Clear'!VCN2)</f>
        <v/>
      </c>
      <c r="VBV13" s="146" t="str">
        <f>IF('Summary Clear'!VCO2=0,"",'Summary Clear'!VCO2)</f>
        <v/>
      </c>
      <c r="VBW13" s="146" t="str">
        <f>IF('Summary Clear'!VCP2=0,"",'Summary Clear'!VCP2)</f>
        <v/>
      </c>
      <c r="VBX13" s="146" t="str">
        <f>IF('Summary Clear'!VCQ2=0,"",'Summary Clear'!VCQ2)</f>
        <v/>
      </c>
      <c r="VBY13" s="146" t="str">
        <f>IF('Summary Clear'!VCR2=0,"",'Summary Clear'!VCR2)</f>
        <v/>
      </c>
      <c r="VBZ13" s="146" t="str">
        <f>IF('Summary Clear'!VCS2=0,"",'Summary Clear'!VCS2)</f>
        <v/>
      </c>
      <c r="VCA13" s="146" t="str">
        <f>IF('Summary Clear'!VCT2=0,"",'Summary Clear'!VCT2)</f>
        <v/>
      </c>
      <c r="VCB13" s="146" t="str">
        <f>IF('Summary Clear'!VCU2=0,"",'Summary Clear'!VCU2)</f>
        <v/>
      </c>
      <c r="VCC13" s="146" t="str">
        <f>IF('Summary Clear'!VCV2=0,"",'Summary Clear'!VCV2)</f>
        <v/>
      </c>
      <c r="VCD13" s="146" t="str">
        <f>IF('Summary Clear'!VCW2=0,"",'Summary Clear'!VCW2)</f>
        <v/>
      </c>
      <c r="VCE13" s="146" t="str">
        <f>IF('Summary Clear'!VCX2=0,"",'Summary Clear'!VCX2)</f>
        <v/>
      </c>
      <c r="VCF13" s="146" t="str">
        <f>IF('Summary Clear'!VCY2=0,"",'Summary Clear'!VCY2)</f>
        <v/>
      </c>
      <c r="VCG13" s="146" t="str">
        <f>IF('Summary Clear'!VCZ2=0,"",'Summary Clear'!VCZ2)</f>
        <v/>
      </c>
      <c r="VCH13" s="146" t="str">
        <f>IF('Summary Clear'!VDA2=0,"",'Summary Clear'!VDA2)</f>
        <v/>
      </c>
      <c r="VCI13" s="146" t="str">
        <f>IF('Summary Clear'!VDB2=0,"",'Summary Clear'!VDB2)</f>
        <v/>
      </c>
      <c r="VCJ13" s="146" t="str">
        <f>IF('Summary Clear'!VDC2=0,"",'Summary Clear'!VDC2)</f>
        <v/>
      </c>
      <c r="VCK13" s="146" t="str">
        <f>IF('Summary Clear'!VDD2=0,"",'Summary Clear'!VDD2)</f>
        <v/>
      </c>
      <c r="VCL13" s="146" t="str">
        <f>IF('Summary Clear'!VDE2=0,"",'Summary Clear'!VDE2)</f>
        <v/>
      </c>
      <c r="VCM13" s="146" t="str">
        <f>IF('Summary Clear'!VDF2=0,"",'Summary Clear'!VDF2)</f>
        <v/>
      </c>
      <c r="VCN13" s="146" t="str">
        <f>IF('Summary Clear'!VDG2=0,"",'Summary Clear'!VDG2)</f>
        <v/>
      </c>
      <c r="VCO13" s="146" t="str">
        <f>IF('Summary Clear'!VDH2=0,"",'Summary Clear'!VDH2)</f>
        <v/>
      </c>
      <c r="VCP13" s="146" t="str">
        <f>IF('Summary Clear'!VDI2=0,"",'Summary Clear'!VDI2)</f>
        <v/>
      </c>
      <c r="VCQ13" s="146" t="str">
        <f>IF('Summary Clear'!VDJ2=0,"",'Summary Clear'!VDJ2)</f>
        <v/>
      </c>
      <c r="VCR13" s="146" t="str">
        <f>IF('Summary Clear'!VDK2=0,"",'Summary Clear'!VDK2)</f>
        <v/>
      </c>
      <c r="VCS13" s="146" t="str">
        <f>IF('Summary Clear'!VDL2=0,"",'Summary Clear'!VDL2)</f>
        <v/>
      </c>
      <c r="VCT13" s="146" t="str">
        <f>IF('Summary Clear'!VDM2=0,"",'Summary Clear'!VDM2)</f>
        <v/>
      </c>
      <c r="VCU13" s="146" t="str">
        <f>IF('Summary Clear'!VDN2=0,"",'Summary Clear'!VDN2)</f>
        <v/>
      </c>
      <c r="VCV13" s="146" t="str">
        <f>IF('Summary Clear'!VDO2=0,"",'Summary Clear'!VDO2)</f>
        <v/>
      </c>
      <c r="VCW13" s="146" t="str">
        <f>IF('Summary Clear'!VDP2=0,"",'Summary Clear'!VDP2)</f>
        <v/>
      </c>
      <c r="VCX13" s="146" t="str">
        <f>IF('Summary Clear'!VDQ2=0,"",'Summary Clear'!VDQ2)</f>
        <v/>
      </c>
      <c r="VCY13" s="146" t="str">
        <f>IF('Summary Clear'!VDR2=0,"",'Summary Clear'!VDR2)</f>
        <v/>
      </c>
      <c r="VCZ13" s="146" t="str">
        <f>IF('Summary Clear'!VDS2=0,"",'Summary Clear'!VDS2)</f>
        <v/>
      </c>
      <c r="VDA13" s="146" t="str">
        <f>IF('Summary Clear'!VDT2=0,"",'Summary Clear'!VDT2)</f>
        <v/>
      </c>
      <c r="VDB13" s="146" t="str">
        <f>IF('Summary Clear'!VDU2=0,"",'Summary Clear'!VDU2)</f>
        <v/>
      </c>
      <c r="VDC13" s="146" t="str">
        <f>IF('Summary Clear'!VDV2=0,"",'Summary Clear'!VDV2)</f>
        <v/>
      </c>
      <c r="VDD13" s="146" t="str">
        <f>IF('Summary Clear'!VDW2=0,"",'Summary Clear'!VDW2)</f>
        <v/>
      </c>
      <c r="VDE13" s="146" t="str">
        <f>IF('Summary Clear'!VDX2=0,"",'Summary Clear'!VDX2)</f>
        <v/>
      </c>
      <c r="VDF13" s="146" t="str">
        <f>IF('Summary Clear'!VDY2=0,"",'Summary Clear'!VDY2)</f>
        <v/>
      </c>
      <c r="VDG13" s="146" t="str">
        <f>IF('Summary Clear'!VDZ2=0,"",'Summary Clear'!VDZ2)</f>
        <v/>
      </c>
      <c r="VDH13" s="146" t="str">
        <f>IF('Summary Clear'!VEA2=0,"",'Summary Clear'!VEA2)</f>
        <v/>
      </c>
      <c r="VDI13" s="146" t="str">
        <f>IF('Summary Clear'!VEB2=0,"",'Summary Clear'!VEB2)</f>
        <v/>
      </c>
      <c r="VDJ13" s="146" t="str">
        <f>IF('Summary Clear'!VEC2=0,"",'Summary Clear'!VEC2)</f>
        <v/>
      </c>
      <c r="VDK13" s="146" t="str">
        <f>IF('Summary Clear'!VED2=0,"",'Summary Clear'!VED2)</f>
        <v/>
      </c>
      <c r="VDL13" s="146" t="str">
        <f>IF('Summary Clear'!VEE2=0,"",'Summary Clear'!VEE2)</f>
        <v/>
      </c>
      <c r="VDM13" s="146" t="str">
        <f>IF('Summary Clear'!VEF2=0,"",'Summary Clear'!VEF2)</f>
        <v/>
      </c>
      <c r="VDN13" s="146" t="str">
        <f>IF('Summary Clear'!VEG2=0,"",'Summary Clear'!VEG2)</f>
        <v/>
      </c>
      <c r="VDO13" s="146" t="str">
        <f>IF('Summary Clear'!VEH2=0,"",'Summary Clear'!VEH2)</f>
        <v/>
      </c>
      <c r="VDP13" s="146" t="str">
        <f>IF('Summary Clear'!VEI2=0,"",'Summary Clear'!VEI2)</f>
        <v/>
      </c>
      <c r="VDQ13" s="146" t="str">
        <f>IF('Summary Clear'!VEJ2=0,"",'Summary Clear'!VEJ2)</f>
        <v/>
      </c>
      <c r="VDR13" s="146" t="str">
        <f>IF('Summary Clear'!VEK2=0,"",'Summary Clear'!VEK2)</f>
        <v/>
      </c>
      <c r="VDS13" s="146" t="str">
        <f>IF('Summary Clear'!VEL2=0,"",'Summary Clear'!VEL2)</f>
        <v/>
      </c>
      <c r="VDT13" s="146" t="str">
        <f>IF('Summary Clear'!VEM2=0,"",'Summary Clear'!VEM2)</f>
        <v/>
      </c>
      <c r="VDU13" s="146" t="str">
        <f>IF('Summary Clear'!VEN2=0,"",'Summary Clear'!VEN2)</f>
        <v/>
      </c>
      <c r="VDV13" s="146" t="str">
        <f>IF('Summary Clear'!VEO2=0,"",'Summary Clear'!VEO2)</f>
        <v/>
      </c>
      <c r="VDW13" s="146" t="str">
        <f>IF('Summary Clear'!VEP2=0,"",'Summary Clear'!VEP2)</f>
        <v/>
      </c>
      <c r="VDX13" s="146" t="str">
        <f>IF('Summary Clear'!VEQ2=0,"",'Summary Clear'!VEQ2)</f>
        <v/>
      </c>
      <c r="VDY13" s="146" t="str">
        <f>IF('Summary Clear'!VER2=0,"",'Summary Clear'!VER2)</f>
        <v/>
      </c>
      <c r="VDZ13" s="146" t="str">
        <f>IF('Summary Clear'!VES2=0,"",'Summary Clear'!VES2)</f>
        <v/>
      </c>
      <c r="VEA13" s="146" t="str">
        <f>IF('Summary Clear'!VET2=0,"",'Summary Clear'!VET2)</f>
        <v/>
      </c>
      <c r="VEB13" s="146" t="str">
        <f>IF('Summary Clear'!VEU2=0,"",'Summary Clear'!VEU2)</f>
        <v/>
      </c>
      <c r="VEC13" s="146" t="str">
        <f>IF('Summary Clear'!VEV2=0,"",'Summary Clear'!VEV2)</f>
        <v/>
      </c>
      <c r="VED13" s="146" t="str">
        <f>IF('Summary Clear'!VEW2=0,"",'Summary Clear'!VEW2)</f>
        <v/>
      </c>
      <c r="VEE13" s="146" t="str">
        <f>IF('Summary Clear'!VEX2=0,"",'Summary Clear'!VEX2)</f>
        <v/>
      </c>
      <c r="VEF13" s="146" t="str">
        <f>IF('Summary Clear'!VEY2=0,"",'Summary Clear'!VEY2)</f>
        <v/>
      </c>
      <c r="VEG13" s="146" t="str">
        <f>IF('Summary Clear'!VEZ2=0,"",'Summary Clear'!VEZ2)</f>
        <v/>
      </c>
      <c r="VEH13" s="146" t="str">
        <f>IF('Summary Clear'!VFA2=0,"",'Summary Clear'!VFA2)</f>
        <v/>
      </c>
      <c r="VEI13" s="146" t="str">
        <f>IF('Summary Clear'!VFB2=0,"",'Summary Clear'!VFB2)</f>
        <v/>
      </c>
      <c r="VEJ13" s="146" t="str">
        <f>IF('Summary Clear'!VFC2=0,"",'Summary Clear'!VFC2)</f>
        <v/>
      </c>
      <c r="VEK13" s="146" t="str">
        <f>IF('Summary Clear'!VFD2=0,"",'Summary Clear'!VFD2)</f>
        <v/>
      </c>
      <c r="VEL13" s="146" t="str">
        <f>IF('Summary Clear'!VFE2=0,"",'Summary Clear'!VFE2)</f>
        <v/>
      </c>
      <c r="VEM13" s="146" t="str">
        <f>IF('Summary Clear'!VFF2=0,"",'Summary Clear'!VFF2)</f>
        <v/>
      </c>
      <c r="VEN13" s="146" t="str">
        <f>IF('Summary Clear'!VFG2=0,"",'Summary Clear'!VFG2)</f>
        <v/>
      </c>
      <c r="VEO13" s="146" t="str">
        <f>IF('Summary Clear'!VFH2=0,"",'Summary Clear'!VFH2)</f>
        <v/>
      </c>
      <c r="VEP13" s="146" t="str">
        <f>IF('Summary Clear'!VFI2=0,"",'Summary Clear'!VFI2)</f>
        <v/>
      </c>
      <c r="VEQ13" s="146" t="str">
        <f>IF('Summary Clear'!VFJ2=0,"",'Summary Clear'!VFJ2)</f>
        <v/>
      </c>
      <c r="VER13" s="146" t="str">
        <f>IF('Summary Clear'!VFK2=0,"",'Summary Clear'!VFK2)</f>
        <v/>
      </c>
      <c r="VES13" s="146" t="str">
        <f>IF('Summary Clear'!VFL2=0,"",'Summary Clear'!VFL2)</f>
        <v/>
      </c>
      <c r="VET13" s="146" t="str">
        <f>IF('Summary Clear'!VFM2=0,"",'Summary Clear'!VFM2)</f>
        <v/>
      </c>
      <c r="VEU13" s="146" t="str">
        <f>IF('Summary Clear'!VFN2=0,"",'Summary Clear'!VFN2)</f>
        <v/>
      </c>
      <c r="VEV13" s="146" t="str">
        <f>IF('Summary Clear'!VFO2=0,"",'Summary Clear'!VFO2)</f>
        <v/>
      </c>
      <c r="VEW13" s="146" t="str">
        <f>IF('Summary Clear'!VFP2=0,"",'Summary Clear'!VFP2)</f>
        <v/>
      </c>
      <c r="VEX13" s="146" t="str">
        <f>IF('Summary Clear'!VFQ2=0,"",'Summary Clear'!VFQ2)</f>
        <v/>
      </c>
      <c r="VEY13" s="146" t="str">
        <f>IF('Summary Clear'!VFR2=0,"",'Summary Clear'!VFR2)</f>
        <v/>
      </c>
      <c r="VEZ13" s="146" t="str">
        <f>IF('Summary Clear'!VFS2=0,"",'Summary Clear'!VFS2)</f>
        <v/>
      </c>
      <c r="VFA13" s="146" t="str">
        <f>IF('Summary Clear'!VFT2=0,"",'Summary Clear'!VFT2)</f>
        <v/>
      </c>
      <c r="VFB13" s="146" t="str">
        <f>IF('Summary Clear'!VFU2=0,"",'Summary Clear'!VFU2)</f>
        <v/>
      </c>
      <c r="VFC13" s="146" t="str">
        <f>IF('Summary Clear'!VFV2=0,"",'Summary Clear'!VFV2)</f>
        <v/>
      </c>
      <c r="VFD13" s="146" t="str">
        <f>IF('Summary Clear'!VFW2=0,"",'Summary Clear'!VFW2)</f>
        <v/>
      </c>
      <c r="VFE13" s="146" t="str">
        <f>IF('Summary Clear'!VFX2=0,"",'Summary Clear'!VFX2)</f>
        <v/>
      </c>
      <c r="VFF13" s="146" t="str">
        <f>IF('Summary Clear'!VFY2=0,"",'Summary Clear'!VFY2)</f>
        <v/>
      </c>
      <c r="VFG13" s="146" t="str">
        <f>IF('Summary Clear'!VFZ2=0,"",'Summary Clear'!VFZ2)</f>
        <v/>
      </c>
      <c r="VFH13" s="146" t="str">
        <f>IF('Summary Clear'!VGA2=0,"",'Summary Clear'!VGA2)</f>
        <v/>
      </c>
      <c r="VFI13" s="146" t="str">
        <f>IF('Summary Clear'!VGB2=0,"",'Summary Clear'!VGB2)</f>
        <v/>
      </c>
      <c r="VFJ13" s="146" t="str">
        <f>IF('Summary Clear'!VGC2=0,"",'Summary Clear'!VGC2)</f>
        <v/>
      </c>
      <c r="VFK13" s="146" t="str">
        <f>IF('Summary Clear'!VGD2=0,"",'Summary Clear'!VGD2)</f>
        <v/>
      </c>
      <c r="VFL13" s="146" t="str">
        <f>IF('Summary Clear'!VGE2=0,"",'Summary Clear'!VGE2)</f>
        <v/>
      </c>
      <c r="VFM13" s="146" t="str">
        <f>IF('Summary Clear'!VGF2=0,"",'Summary Clear'!VGF2)</f>
        <v/>
      </c>
      <c r="VFN13" s="146" t="str">
        <f>IF('Summary Clear'!VGG2=0,"",'Summary Clear'!VGG2)</f>
        <v/>
      </c>
      <c r="VFO13" s="146" t="str">
        <f>IF('Summary Clear'!VGH2=0,"",'Summary Clear'!VGH2)</f>
        <v/>
      </c>
      <c r="VFP13" s="146" t="str">
        <f>IF('Summary Clear'!VGI2=0,"",'Summary Clear'!VGI2)</f>
        <v/>
      </c>
      <c r="VFQ13" s="146" t="str">
        <f>IF('Summary Clear'!VGJ2=0,"",'Summary Clear'!VGJ2)</f>
        <v/>
      </c>
      <c r="VFR13" s="146" t="str">
        <f>IF('Summary Clear'!VGK2=0,"",'Summary Clear'!VGK2)</f>
        <v/>
      </c>
      <c r="VFS13" s="146" t="str">
        <f>IF('Summary Clear'!VGL2=0,"",'Summary Clear'!VGL2)</f>
        <v/>
      </c>
      <c r="VFT13" s="146" t="str">
        <f>IF('Summary Clear'!VGM2=0,"",'Summary Clear'!VGM2)</f>
        <v/>
      </c>
      <c r="VFU13" s="146" t="str">
        <f>IF('Summary Clear'!VGN2=0,"",'Summary Clear'!VGN2)</f>
        <v/>
      </c>
      <c r="VFV13" s="146" t="str">
        <f>IF('Summary Clear'!VGO2=0,"",'Summary Clear'!VGO2)</f>
        <v/>
      </c>
      <c r="VFW13" s="146" t="str">
        <f>IF('Summary Clear'!VGP2=0,"",'Summary Clear'!VGP2)</f>
        <v/>
      </c>
      <c r="VFX13" s="146" t="str">
        <f>IF('Summary Clear'!VGQ2=0,"",'Summary Clear'!VGQ2)</f>
        <v/>
      </c>
      <c r="VFY13" s="146" t="str">
        <f>IF('Summary Clear'!VGR2=0,"",'Summary Clear'!VGR2)</f>
        <v/>
      </c>
      <c r="VFZ13" s="146" t="str">
        <f>IF('Summary Clear'!VGS2=0,"",'Summary Clear'!VGS2)</f>
        <v/>
      </c>
      <c r="VGA13" s="146" t="str">
        <f>IF('Summary Clear'!VGT2=0,"",'Summary Clear'!VGT2)</f>
        <v/>
      </c>
      <c r="VGB13" s="146" t="str">
        <f>IF('Summary Clear'!VGU2=0,"",'Summary Clear'!VGU2)</f>
        <v/>
      </c>
      <c r="VGC13" s="146" t="str">
        <f>IF('Summary Clear'!VGV2=0,"",'Summary Clear'!VGV2)</f>
        <v/>
      </c>
      <c r="VGD13" s="146" t="str">
        <f>IF('Summary Clear'!VGW2=0,"",'Summary Clear'!VGW2)</f>
        <v/>
      </c>
      <c r="VGE13" s="146" t="str">
        <f>IF('Summary Clear'!VGX2=0,"",'Summary Clear'!VGX2)</f>
        <v/>
      </c>
      <c r="VGF13" s="146" t="str">
        <f>IF('Summary Clear'!VGY2=0,"",'Summary Clear'!VGY2)</f>
        <v/>
      </c>
      <c r="VGG13" s="146" t="str">
        <f>IF('Summary Clear'!VGZ2=0,"",'Summary Clear'!VGZ2)</f>
        <v/>
      </c>
      <c r="VGH13" s="146" t="str">
        <f>IF('Summary Clear'!VHA2=0,"",'Summary Clear'!VHA2)</f>
        <v/>
      </c>
      <c r="VGI13" s="146" t="str">
        <f>IF('Summary Clear'!VHB2=0,"",'Summary Clear'!VHB2)</f>
        <v/>
      </c>
      <c r="VGJ13" s="146" t="str">
        <f>IF('Summary Clear'!VHC2=0,"",'Summary Clear'!VHC2)</f>
        <v/>
      </c>
      <c r="VGK13" s="146" t="str">
        <f>IF('Summary Clear'!VHD2=0,"",'Summary Clear'!VHD2)</f>
        <v/>
      </c>
      <c r="VGL13" s="146" t="str">
        <f>IF('Summary Clear'!VHE2=0,"",'Summary Clear'!VHE2)</f>
        <v/>
      </c>
      <c r="VGM13" s="146" t="str">
        <f>IF('Summary Clear'!VHF2=0,"",'Summary Clear'!VHF2)</f>
        <v/>
      </c>
      <c r="VGN13" s="146" t="str">
        <f>IF('Summary Clear'!VHG2=0,"",'Summary Clear'!VHG2)</f>
        <v/>
      </c>
      <c r="VGO13" s="146" t="str">
        <f>IF('Summary Clear'!VHH2=0,"",'Summary Clear'!VHH2)</f>
        <v/>
      </c>
      <c r="VGP13" s="146" t="str">
        <f>IF('Summary Clear'!VHI2=0,"",'Summary Clear'!VHI2)</f>
        <v/>
      </c>
      <c r="VGQ13" s="146" t="str">
        <f>IF('Summary Clear'!VHJ2=0,"",'Summary Clear'!VHJ2)</f>
        <v/>
      </c>
      <c r="VGR13" s="146" t="str">
        <f>IF('Summary Clear'!VHK2=0,"",'Summary Clear'!VHK2)</f>
        <v/>
      </c>
      <c r="VGS13" s="146" t="str">
        <f>IF('Summary Clear'!VHL2=0,"",'Summary Clear'!VHL2)</f>
        <v/>
      </c>
      <c r="VGT13" s="146" t="str">
        <f>IF('Summary Clear'!VHM2=0,"",'Summary Clear'!VHM2)</f>
        <v/>
      </c>
      <c r="VGU13" s="146" t="str">
        <f>IF('Summary Clear'!VHN2=0,"",'Summary Clear'!VHN2)</f>
        <v/>
      </c>
      <c r="VGV13" s="146" t="str">
        <f>IF('Summary Clear'!VHO2=0,"",'Summary Clear'!VHO2)</f>
        <v/>
      </c>
      <c r="VGW13" s="146" t="str">
        <f>IF('Summary Clear'!VHP2=0,"",'Summary Clear'!VHP2)</f>
        <v/>
      </c>
      <c r="VGX13" s="146" t="str">
        <f>IF('Summary Clear'!VHQ2=0,"",'Summary Clear'!VHQ2)</f>
        <v/>
      </c>
      <c r="VGY13" s="146" t="str">
        <f>IF('Summary Clear'!VHR2=0,"",'Summary Clear'!VHR2)</f>
        <v/>
      </c>
      <c r="VGZ13" s="146" t="str">
        <f>IF('Summary Clear'!VHS2=0,"",'Summary Clear'!VHS2)</f>
        <v/>
      </c>
      <c r="VHA13" s="146" t="str">
        <f>IF('Summary Clear'!VHT2=0,"",'Summary Clear'!VHT2)</f>
        <v/>
      </c>
      <c r="VHB13" s="146" t="str">
        <f>IF('Summary Clear'!VHU2=0,"",'Summary Clear'!VHU2)</f>
        <v/>
      </c>
      <c r="VHC13" s="146" t="str">
        <f>IF('Summary Clear'!VHV2=0,"",'Summary Clear'!VHV2)</f>
        <v/>
      </c>
      <c r="VHD13" s="146" t="str">
        <f>IF('Summary Clear'!VHW2=0,"",'Summary Clear'!VHW2)</f>
        <v/>
      </c>
      <c r="VHE13" s="146" t="str">
        <f>IF('Summary Clear'!VHX2=0,"",'Summary Clear'!VHX2)</f>
        <v/>
      </c>
      <c r="VHF13" s="146" t="str">
        <f>IF('Summary Clear'!VHY2=0,"",'Summary Clear'!VHY2)</f>
        <v/>
      </c>
      <c r="VHG13" s="146" t="str">
        <f>IF('Summary Clear'!VHZ2=0,"",'Summary Clear'!VHZ2)</f>
        <v/>
      </c>
      <c r="VHH13" s="146" t="str">
        <f>IF('Summary Clear'!VIA2=0,"",'Summary Clear'!VIA2)</f>
        <v/>
      </c>
      <c r="VHI13" s="146" t="str">
        <f>IF('Summary Clear'!VIB2=0,"",'Summary Clear'!VIB2)</f>
        <v/>
      </c>
      <c r="VHJ13" s="146" t="str">
        <f>IF('Summary Clear'!VIC2=0,"",'Summary Clear'!VIC2)</f>
        <v/>
      </c>
      <c r="VHK13" s="146" t="str">
        <f>IF('Summary Clear'!VID2=0,"",'Summary Clear'!VID2)</f>
        <v/>
      </c>
      <c r="VHL13" s="146" t="str">
        <f>IF('Summary Clear'!VIE2=0,"",'Summary Clear'!VIE2)</f>
        <v/>
      </c>
      <c r="VHM13" s="146" t="str">
        <f>IF('Summary Clear'!VIF2=0,"",'Summary Clear'!VIF2)</f>
        <v/>
      </c>
      <c r="VHN13" s="146" t="str">
        <f>IF('Summary Clear'!VIG2=0,"",'Summary Clear'!VIG2)</f>
        <v/>
      </c>
      <c r="VHO13" s="146" t="str">
        <f>IF('Summary Clear'!VIH2=0,"",'Summary Clear'!VIH2)</f>
        <v/>
      </c>
      <c r="VHP13" s="146" t="str">
        <f>IF('Summary Clear'!VII2=0,"",'Summary Clear'!VII2)</f>
        <v/>
      </c>
      <c r="VHQ13" s="146" t="str">
        <f>IF('Summary Clear'!VIJ2=0,"",'Summary Clear'!VIJ2)</f>
        <v/>
      </c>
      <c r="VHR13" s="146" t="str">
        <f>IF('Summary Clear'!VIK2=0,"",'Summary Clear'!VIK2)</f>
        <v/>
      </c>
      <c r="VHS13" s="146" t="str">
        <f>IF('Summary Clear'!VIL2=0,"",'Summary Clear'!VIL2)</f>
        <v/>
      </c>
      <c r="VHT13" s="146" t="str">
        <f>IF('Summary Clear'!VIM2=0,"",'Summary Clear'!VIM2)</f>
        <v/>
      </c>
      <c r="VHU13" s="146" t="str">
        <f>IF('Summary Clear'!VIN2=0,"",'Summary Clear'!VIN2)</f>
        <v/>
      </c>
      <c r="VHV13" s="146" t="str">
        <f>IF('Summary Clear'!VIO2=0,"",'Summary Clear'!VIO2)</f>
        <v/>
      </c>
      <c r="VHW13" s="146" t="str">
        <f>IF('Summary Clear'!VIP2=0,"",'Summary Clear'!VIP2)</f>
        <v/>
      </c>
      <c r="VHX13" s="146" t="str">
        <f>IF('Summary Clear'!VIQ2=0,"",'Summary Clear'!VIQ2)</f>
        <v/>
      </c>
      <c r="VHY13" s="146" t="str">
        <f>IF('Summary Clear'!VIR2=0,"",'Summary Clear'!VIR2)</f>
        <v/>
      </c>
      <c r="VHZ13" s="146" t="str">
        <f>IF('Summary Clear'!VIS2=0,"",'Summary Clear'!VIS2)</f>
        <v/>
      </c>
      <c r="VIA13" s="146" t="str">
        <f>IF('Summary Clear'!VIT2=0,"",'Summary Clear'!VIT2)</f>
        <v/>
      </c>
      <c r="VIB13" s="146" t="str">
        <f>IF('Summary Clear'!VIU2=0,"",'Summary Clear'!VIU2)</f>
        <v/>
      </c>
      <c r="VIC13" s="146" t="str">
        <f>IF('Summary Clear'!VIV2=0,"",'Summary Clear'!VIV2)</f>
        <v/>
      </c>
      <c r="VID13" s="146" t="str">
        <f>IF('Summary Clear'!VIW2=0,"",'Summary Clear'!VIW2)</f>
        <v/>
      </c>
      <c r="VIE13" s="146" t="str">
        <f>IF('Summary Clear'!VIX2=0,"",'Summary Clear'!VIX2)</f>
        <v/>
      </c>
      <c r="VIF13" s="146" t="str">
        <f>IF('Summary Clear'!VIY2=0,"",'Summary Clear'!VIY2)</f>
        <v/>
      </c>
      <c r="VIG13" s="146" t="str">
        <f>IF('Summary Clear'!VIZ2=0,"",'Summary Clear'!VIZ2)</f>
        <v/>
      </c>
      <c r="VIH13" s="146" t="str">
        <f>IF('Summary Clear'!VJA2=0,"",'Summary Clear'!VJA2)</f>
        <v/>
      </c>
      <c r="VII13" s="146" t="str">
        <f>IF('Summary Clear'!VJB2=0,"",'Summary Clear'!VJB2)</f>
        <v/>
      </c>
      <c r="VIJ13" s="146" t="str">
        <f>IF('Summary Clear'!VJC2=0,"",'Summary Clear'!VJC2)</f>
        <v/>
      </c>
      <c r="VIK13" s="146" t="str">
        <f>IF('Summary Clear'!VJD2=0,"",'Summary Clear'!VJD2)</f>
        <v/>
      </c>
      <c r="VIL13" s="146" t="str">
        <f>IF('Summary Clear'!VJE2=0,"",'Summary Clear'!VJE2)</f>
        <v/>
      </c>
      <c r="VIM13" s="146" t="str">
        <f>IF('Summary Clear'!VJF2=0,"",'Summary Clear'!VJF2)</f>
        <v/>
      </c>
      <c r="VIN13" s="146" t="str">
        <f>IF('Summary Clear'!VJG2=0,"",'Summary Clear'!VJG2)</f>
        <v/>
      </c>
      <c r="VIO13" s="146" t="str">
        <f>IF('Summary Clear'!VJH2=0,"",'Summary Clear'!VJH2)</f>
        <v/>
      </c>
      <c r="VIP13" s="146" t="str">
        <f>IF('Summary Clear'!VJI2=0,"",'Summary Clear'!VJI2)</f>
        <v/>
      </c>
      <c r="VIQ13" s="146" t="str">
        <f>IF('Summary Clear'!VJJ2=0,"",'Summary Clear'!VJJ2)</f>
        <v/>
      </c>
      <c r="VIR13" s="146" t="str">
        <f>IF('Summary Clear'!VJK2=0,"",'Summary Clear'!VJK2)</f>
        <v/>
      </c>
      <c r="VIS13" s="146" t="str">
        <f>IF('Summary Clear'!VJL2=0,"",'Summary Clear'!VJL2)</f>
        <v/>
      </c>
      <c r="VIT13" s="146" t="str">
        <f>IF('Summary Clear'!VJM2=0,"",'Summary Clear'!VJM2)</f>
        <v/>
      </c>
      <c r="VIU13" s="146" t="str">
        <f>IF('Summary Clear'!VJN2=0,"",'Summary Clear'!VJN2)</f>
        <v/>
      </c>
      <c r="VIV13" s="146" t="str">
        <f>IF('Summary Clear'!VJO2=0,"",'Summary Clear'!VJO2)</f>
        <v/>
      </c>
      <c r="VIW13" s="146" t="str">
        <f>IF('Summary Clear'!VJP2=0,"",'Summary Clear'!VJP2)</f>
        <v/>
      </c>
      <c r="VIX13" s="146" t="str">
        <f>IF('Summary Clear'!VJQ2=0,"",'Summary Clear'!VJQ2)</f>
        <v/>
      </c>
      <c r="VIY13" s="146" t="str">
        <f>IF('Summary Clear'!VJR2=0,"",'Summary Clear'!VJR2)</f>
        <v/>
      </c>
      <c r="VIZ13" s="146" t="str">
        <f>IF('Summary Clear'!VJS2=0,"",'Summary Clear'!VJS2)</f>
        <v/>
      </c>
      <c r="VJA13" s="146" t="str">
        <f>IF('Summary Clear'!VJT2=0,"",'Summary Clear'!VJT2)</f>
        <v/>
      </c>
      <c r="VJB13" s="146" t="str">
        <f>IF('Summary Clear'!VJU2=0,"",'Summary Clear'!VJU2)</f>
        <v/>
      </c>
      <c r="VJC13" s="146" t="str">
        <f>IF('Summary Clear'!VJV2=0,"",'Summary Clear'!VJV2)</f>
        <v/>
      </c>
      <c r="VJD13" s="146" t="str">
        <f>IF('Summary Clear'!VJW2=0,"",'Summary Clear'!VJW2)</f>
        <v/>
      </c>
      <c r="VJE13" s="146" t="str">
        <f>IF('Summary Clear'!VJX2=0,"",'Summary Clear'!VJX2)</f>
        <v/>
      </c>
      <c r="VJF13" s="146" t="str">
        <f>IF('Summary Clear'!VJY2=0,"",'Summary Clear'!VJY2)</f>
        <v/>
      </c>
      <c r="VJG13" s="146" t="str">
        <f>IF('Summary Clear'!VJZ2=0,"",'Summary Clear'!VJZ2)</f>
        <v/>
      </c>
      <c r="VJH13" s="146" t="str">
        <f>IF('Summary Clear'!VKA2=0,"",'Summary Clear'!VKA2)</f>
        <v/>
      </c>
      <c r="VJI13" s="146" t="str">
        <f>IF('Summary Clear'!VKB2=0,"",'Summary Clear'!VKB2)</f>
        <v/>
      </c>
      <c r="VJJ13" s="146" t="str">
        <f>IF('Summary Clear'!VKC2=0,"",'Summary Clear'!VKC2)</f>
        <v/>
      </c>
      <c r="VJK13" s="146" t="str">
        <f>IF('Summary Clear'!VKD2=0,"",'Summary Clear'!VKD2)</f>
        <v/>
      </c>
      <c r="VJL13" s="146" t="str">
        <f>IF('Summary Clear'!VKE2=0,"",'Summary Clear'!VKE2)</f>
        <v/>
      </c>
      <c r="VJM13" s="146" t="str">
        <f>IF('Summary Clear'!VKF2=0,"",'Summary Clear'!VKF2)</f>
        <v/>
      </c>
      <c r="VJN13" s="146" t="str">
        <f>IF('Summary Clear'!VKG2=0,"",'Summary Clear'!VKG2)</f>
        <v/>
      </c>
      <c r="VJO13" s="146" t="str">
        <f>IF('Summary Clear'!VKH2=0,"",'Summary Clear'!VKH2)</f>
        <v/>
      </c>
      <c r="VJP13" s="146" t="str">
        <f>IF('Summary Clear'!VKI2=0,"",'Summary Clear'!VKI2)</f>
        <v/>
      </c>
      <c r="VJQ13" s="146" t="str">
        <f>IF('Summary Clear'!VKJ2=0,"",'Summary Clear'!VKJ2)</f>
        <v/>
      </c>
      <c r="VJR13" s="146" t="str">
        <f>IF('Summary Clear'!VKK2=0,"",'Summary Clear'!VKK2)</f>
        <v/>
      </c>
      <c r="VJS13" s="146" t="str">
        <f>IF('Summary Clear'!VKL2=0,"",'Summary Clear'!VKL2)</f>
        <v/>
      </c>
      <c r="VJT13" s="146" t="str">
        <f>IF('Summary Clear'!VKM2=0,"",'Summary Clear'!VKM2)</f>
        <v/>
      </c>
      <c r="VJU13" s="146" t="str">
        <f>IF('Summary Clear'!VKN2=0,"",'Summary Clear'!VKN2)</f>
        <v/>
      </c>
      <c r="VJV13" s="146" t="str">
        <f>IF('Summary Clear'!VKO2=0,"",'Summary Clear'!VKO2)</f>
        <v/>
      </c>
      <c r="VJW13" s="146" t="str">
        <f>IF('Summary Clear'!VKP2=0,"",'Summary Clear'!VKP2)</f>
        <v/>
      </c>
      <c r="VJX13" s="146" t="str">
        <f>IF('Summary Clear'!VKQ2=0,"",'Summary Clear'!VKQ2)</f>
        <v/>
      </c>
      <c r="VJY13" s="146" t="str">
        <f>IF('Summary Clear'!VKR2=0,"",'Summary Clear'!VKR2)</f>
        <v/>
      </c>
      <c r="VJZ13" s="146" t="str">
        <f>IF('Summary Clear'!VKS2=0,"",'Summary Clear'!VKS2)</f>
        <v/>
      </c>
      <c r="VKA13" s="146" t="str">
        <f>IF('Summary Clear'!VKT2=0,"",'Summary Clear'!VKT2)</f>
        <v/>
      </c>
      <c r="VKB13" s="146" t="str">
        <f>IF('Summary Clear'!VKU2=0,"",'Summary Clear'!VKU2)</f>
        <v/>
      </c>
      <c r="VKC13" s="146" t="str">
        <f>IF('Summary Clear'!VKV2=0,"",'Summary Clear'!VKV2)</f>
        <v/>
      </c>
      <c r="VKD13" s="146" t="str">
        <f>IF('Summary Clear'!VKW2=0,"",'Summary Clear'!VKW2)</f>
        <v/>
      </c>
      <c r="VKE13" s="146" t="str">
        <f>IF('Summary Clear'!VKX2=0,"",'Summary Clear'!VKX2)</f>
        <v/>
      </c>
      <c r="VKF13" s="146" t="str">
        <f>IF('Summary Clear'!VKY2=0,"",'Summary Clear'!VKY2)</f>
        <v/>
      </c>
      <c r="VKG13" s="146" t="str">
        <f>IF('Summary Clear'!VKZ2=0,"",'Summary Clear'!VKZ2)</f>
        <v/>
      </c>
      <c r="VKH13" s="146" t="str">
        <f>IF('Summary Clear'!VLA2=0,"",'Summary Clear'!VLA2)</f>
        <v/>
      </c>
      <c r="VKI13" s="146" t="str">
        <f>IF('Summary Clear'!VLB2=0,"",'Summary Clear'!VLB2)</f>
        <v/>
      </c>
      <c r="VKJ13" s="146" t="str">
        <f>IF('Summary Clear'!VLC2=0,"",'Summary Clear'!VLC2)</f>
        <v/>
      </c>
      <c r="VKK13" s="146" t="str">
        <f>IF('Summary Clear'!VLD2=0,"",'Summary Clear'!VLD2)</f>
        <v/>
      </c>
      <c r="VKL13" s="146" t="str">
        <f>IF('Summary Clear'!VLE2=0,"",'Summary Clear'!VLE2)</f>
        <v/>
      </c>
      <c r="VKM13" s="146" t="str">
        <f>IF('Summary Clear'!VLF2=0,"",'Summary Clear'!VLF2)</f>
        <v/>
      </c>
      <c r="VKN13" s="146" t="str">
        <f>IF('Summary Clear'!VLG2=0,"",'Summary Clear'!VLG2)</f>
        <v/>
      </c>
      <c r="VKO13" s="146" t="str">
        <f>IF('Summary Clear'!VLH2=0,"",'Summary Clear'!VLH2)</f>
        <v/>
      </c>
      <c r="VKP13" s="146" t="str">
        <f>IF('Summary Clear'!VLI2=0,"",'Summary Clear'!VLI2)</f>
        <v/>
      </c>
      <c r="VKQ13" s="146" t="str">
        <f>IF('Summary Clear'!VLJ2=0,"",'Summary Clear'!VLJ2)</f>
        <v/>
      </c>
      <c r="VKR13" s="146" t="str">
        <f>IF('Summary Clear'!VLK2=0,"",'Summary Clear'!VLK2)</f>
        <v/>
      </c>
      <c r="VKS13" s="146" t="str">
        <f>IF('Summary Clear'!VLL2=0,"",'Summary Clear'!VLL2)</f>
        <v/>
      </c>
      <c r="VKT13" s="146" t="str">
        <f>IF('Summary Clear'!VLM2=0,"",'Summary Clear'!VLM2)</f>
        <v/>
      </c>
      <c r="VKU13" s="146" t="str">
        <f>IF('Summary Clear'!VLN2=0,"",'Summary Clear'!VLN2)</f>
        <v/>
      </c>
      <c r="VKV13" s="146" t="str">
        <f>IF('Summary Clear'!VLO2=0,"",'Summary Clear'!VLO2)</f>
        <v/>
      </c>
      <c r="VKW13" s="146" t="str">
        <f>IF('Summary Clear'!VLP2=0,"",'Summary Clear'!VLP2)</f>
        <v/>
      </c>
      <c r="VKX13" s="146" t="str">
        <f>IF('Summary Clear'!VLQ2=0,"",'Summary Clear'!VLQ2)</f>
        <v/>
      </c>
      <c r="VKY13" s="146" t="str">
        <f>IF('Summary Clear'!VLR2=0,"",'Summary Clear'!VLR2)</f>
        <v/>
      </c>
      <c r="VKZ13" s="146" t="str">
        <f>IF('Summary Clear'!VLS2=0,"",'Summary Clear'!VLS2)</f>
        <v/>
      </c>
      <c r="VLA13" s="146" t="str">
        <f>IF('Summary Clear'!VLT2=0,"",'Summary Clear'!VLT2)</f>
        <v/>
      </c>
      <c r="VLB13" s="146" t="str">
        <f>IF('Summary Clear'!VLU2=0,"",'Summary Clear'!VLU2)</f>
        <v/>
      </c>
      <c r="VLC13" s="146" t="str">
        <f>IF('Summary Clear'!VLV2=0,"",'Summary Clear'!VLV2)</f>
        <v/>
      </c>
      <c r="VLD13" s="146" t="str">
        <f>IF('Summary Clear'!VLW2=0,"",'Summary Clear'!VLW2)</f>
        <v/>
      </c>
      <c r="VLE13" s="146" t="str">
        <f>IF('Summary Clear'!VLX2=0,"",'Summary Clear'!VLX2)</f>
        <v/>
      </c>
      <c r="VLF13" s="146" t="str">
        <f>IF('Summary Clear'!VLY2=0,"",'Summary Clear'!VLY2)</f>
        <v/>
      </c>
      <c r="VLG13" s="146" t="str">
        <f>IF('Summary Clear'!VLZ2=0,"",'Summary Clear'!VLZ2)</f>
        <v/>
      </c>
      <c r="VLH13" s="146" t="str">
        <f>IF('Summary Clear'!VMA2=0,"",'Summary Clear'!VMA2)</f>
        <v/>
      </c>
      <c r="VLI13" s="146" t="str">
        <f>IF('Summary Clear'!VMB2=0,"",'Summary Clear'!VMB2)</f>
        <v/>
      </c>
      <c r="VLJ13" s="146" t="str">
        <f>IF('Summary Clear'!VMC2=0,"",'Summary Clear'!VMC2)</f>
        <v/>
      </c>
      <c r="VLK13" s="146" t="str">
        <f>IF('Summary Clear'!VMD2=0,"",'Summary Clear'!VMD2)</f>
        <v/>
      </c>
      <c r="VLL13" s="146" t="str">
        <f>IF('Summary Clear'!VME2=0,"",'Summary Clear'!VME2)</f>
        <v/>
      </c>
      <c r="VLM13" s="146" t="str">
        <f>IF('Summary Clear'!VMF2=0,"",'Summary Clear'!VMF2)</f>
        <v/>
      </c>
      <c r="VLN13" s="146" t="str">
        <f>IF('Summary Clear'!VMG2=0,"",'Summary Clear'!VMG2)</f>
        <v/>
      </c>
      <c r="VLO13" s="146" t="str">
        <f>IF('Summary Clear'!VMH2=0,"",'Summary Clear'!VMH2)</f>
        <v/>
      </c>
      <c r="VLP13" s="146" t="str">
        <f>IF('Summary Clear'!VMI2=0,"",'Summary Clear'!VMI2)</f>
        <v/>
      </c>
      <c r="VLQ13" s="146" t="str">
        <f>IF('Summary Clear'!VMJ2=0,"",'Summary Clear'!VMJ2)</f>
        <v/>
      </c>
      <c r="VLR13" s="146" t="str">
        <f>IF('Summary Clear'!VMK2=0,"",'Summary Clear'!VMK2)</f>
        <v/>
      </c>
      <c r="VLS13" s="146" t="str">
        <f>IF('Summary Clear'!VML2=0,"",'Summary Clear'!VML2)</f>
        <v/>
      </c>
      <c r="VLT13" s="146" t="str">
        <f>IF('Summary Clear'!VMM2=0,"",'Summary Clear'!VMM2)</f>
        <v/>
      </c>
      <c r="VLU13" s="146" t="str">
        <f>IF('Summary Clear'!VMN2=0,"",'Summary Clear'!VMN2)</f>
        <v/>
      </c>
      <c r="VLV13" s="146" t="str">
        <f>IF('Summary Clear'!VMO2=0,"",'Summary Clear'!VMO2)</f>
        <v/>
      </c>
      <c r="VLW13" s="146" t="str">
        <f>IF('Summary Clear'!VMP2=0,"",'Summary Clear'!VMP2)</f>
        <v/>
      </c>
      <c r="VLX13" s="146" t="str">
        <f>IF('Summary Clear'!VMQ2=0,"",'Summary Clear'!VMQ2)</f>
        <v/>
      </c>
      <c r="VLY13" s="146" t="str">
        <f>IF('Summary Clear'!VMR2=0,"",'Summary Clear'!VMR2)</f>
        <v/>
      </c>
      <c r="VLZ13" s="146" t="str">
        <f>IF('Summary Clear'!VMS2=0,"",'Summary Clear'!VMS2)</f>
        <v/>
      </c>
      <c r="VMA13" s="146" t="str">
        <f>IF('Summary Clear'!VMT2=0,"",'Summary Clear'!VMT2)</f>
        <v/>
      </c>
      <c r="VMB13" s="146" t="str">
        <f>IF('Summary Clear'!VMU2=0,"",'Summary Clear'!VMU2)</f>
        <v/>
      </c>
      <c r="VMC13" s="146" t="str">
        <f>IF('Summary Clear'!VMV2=0,"",'Summary Clear'!VMV2)</f>
        <v/>
      </c>
      <c r="VMD13" s="146" t="str">
        <f>IF('Summary Clear'!VMW2=0,"",'Summary Clear'!VMW2)</f>
        <v/>
      </c>
      <c r="VME13" s="146" t="str">
        <f>IF('Summary Clear'!VMX2=0,"",'Summary Clear'!VMX2)</f>
        <v/>
      </c>
      <c r="VMF13" s="146" t="str">
        <f>IF('Summary Clear'!VMY2=0,"",'Summary Clear'!VMY2)</f>
        <v/>
      </c>
      <c r="VMG13" s="146" t="str">
        <f>IF('Summary Clear'!VMZ2=0,"",'Summary Clear'!VMZ2)</f>
        <v/>
      </c>
      <c r="VMH13" s="146" t="str">
        <f>IF('Summary Clear'!VNA2=0,"",'Summary Clear'!VNA2)</f>
        <v/>
      </c>
      <c r="VMI13" s="146" t="str">
        <f>IF('Summary Clear'!VNB2=0,"",'Summary Clear'!VNB2)</f>
        <v/>
      </c>
      <c r="VMJ13" s="146" t="str">
        <f>IF('Summary Clear'!VNC2=0,"",'Summary Clear'!VNC2)</f>
        <v/>
      </c>
      <c r="VMK13" s="146" t="str">
        <f>IF('Summary Clear'!VND2=0,"",'Summary Clear'!VND2)</f>
        <v/>
      </c>
      <c r="VML13" s="146" t="str">
        <f>IF('Summary Clear'!VNE2=0,"",'Summary Clear'!VNE2)</f>
        <v/>
      </c>
      <c r="VMM13" s="146" t="str">
        <f>IF('Summary Clear'!VNF2=0,"",'Summary Clear'!VNF2)</f>
        <v/>
      </c>
      <c r="VMN13" s="146" t="str">
        <f>IF('Summary Clear'!VNG2=0,"",'Summary Clear'!VNG2)</f>
        <v/>
      </c>
      <c r="VMO13" s="146" t="str">
        <f>IF('Summary Clear'!VNH2=0,"",'Summary Clear'!VNH2)</f>
        <v/>
      </c>
      <c r="VMP13" s="146" t="str">
        <f>IF('Summary Clear'!VNI2=0,"",'Summary Clear'!VNI2)</f>
        <v/>
      </c>
      <c r="VMQ13" s="146" t="str">
        <f>IF('Summary Clear'!VNJ2=0,"",'Summary Clear'!VNJ2)</f>
        <v/>
      </c>
      <c r="VMR13" s="146" t="str">
        <f>IF('Summary Clear'!VNK2=0,"",'Summary Clear'!VNK2)</f>
        <v/>
      </c>
      <c r="VMS13" s="146" t="str">
        <f>IF('Summary Clear'!VNL2=0,"",'Summary Clear'!VNL2)</f>
        <v/>
      </c>
      <c r="VMT13" s="146" t="str">
        <f>IF('Summary Clear'!VNM2=0,"",'Summary Clear'!VNM2)</f>
        <v/>
      </c>
      <c r="VMU13" s="146" t="str">
        <f>IF('Summary Clear'!VNN2=0,"",'Summary Clear'!VNN2)</f>
        <v/>
      </c>
      <c r="VMV13" s="146" t="str">
        <f>IF('Summary Clear'!VNO2=0,"",'Summary Clear'!VNO2)</f>
        <v/>
      </c>
      <c r="VMW13" s="146" t="str">
        <f>IF('Summary Clear'!VNP2=0,"",'Summary Clear'!VNP2)</f>
        <v/>
      </c>
      <c r="VMX13" s="146" t="str">
        <f>IF('Summary Clear'!VNQ2=0,"",'Summary Clear'!VNQ2)</f>
        <v/>
      </c>
      <c r="VMY13" s="146" t="str">
        <f>IF('Summary Clear'!VNR2=0,"",'Summary Clear'!VNR2)</f>
        <v/>
      </c>
      <c r="VMZ13" s="146" t="str">
        <f>IF('Summary Clear'!VNS2=0,"",'Summary Clear'!VNS2)</f>
        <v/>
      </c>
      <c r="VNA13" s="146" t="str">
        <f>IF('Summary Clear'!VNT2=0,"",'Summary Clear'!VNT2)</f>
        <v/>
      </c>
      <c r="VNB13" s="146" t="str">
        <f>IF('Summary Clear'!VNU2=0,"",'Summary Clear'!VNU2)</f>
        <v/>
      </c>
      <c r="VNC13" s="146" t="str">
        <f>IF('Summary Clear'!VNV2=0,"",'Summary Clear'!VNV2)</f>
        <v/>
      </c>
      <c r="VND13" s="146" t="str">
        <f>IF('Summary Clear'!VNW2=0,"",'Summary Clear'!VNW2)</f>
        <v/>
      </c>
      <c r="VNE13" s="146" t="str">
        <f>IF('Summary Clear'!VNX2=0,"",'Summary Clear'!VNX2)</f>
        <v/>
      </c>
      <c r="VNF13" s="146" t="str">
        <f>IF('Summary Clear'!VNY2=0,"",'Summary Clear'!VNY2)</f>
        <v/>
      </c>
      <c r="VNG13" s="146" t="str">
        <f>IF('Summary Clear'!VNZ2=0,"",'Summary Clear'!VNZ2)</f>
        <v/>
      </c>
      <c r="VNH13" s="146" t="str">
        <f>IF('Summary Clear'!VOA2=0,"",'Summary Clear'!VOA2)</f>
        <v/>
      </c>
      <c r="VNI13" s="146" t="str">
        <f>IF('Summary Clear'!VOB2=0,"",'Summary Clear'!VOB2)</f>
        <v/>
      </c>
      <c r="VNJ13" s="146" t="str">
        <f>IF('Summary Clear'!VOC2=0,"",'Summary Clear'!VOC2)</f>
        <v/>
      </c>
      <c r="VNK13" s="146" t="str">
        <f>IF('Summary Clear'!VOD2=0,"",'Summary Clear'!VOD2)</f>
        <v/>
      </c>
      <c r="VNL13" s="146" t="str">
        <f>IF('Summary Clear'!VOE2=0,"",'Summary Clear'!VOE2)</f>
        <v/>
      </c>
      <c r="VNM13" s="146" t="str">
        <f>IF('Summary Clear'!VOF2=0,"",'Summary Clear'!VOF2)</f>
        <v/>
      </c>
      <c r="VNN13" s="146" t="str">
        <f>IF('Summary Clear'!VOG2=0,"",'Summary Clear'!VOG2)</f>
        <v/>
      </c>
      <c r="VNO13" s="146" t="str">
        <f>IF('Summary Clear'!VOH2=0,"",'Summary Clear'!VOH2)</f>
        <v/>
      </c>
      <c r="VNP13" s="146" t="str">
        <f>IF('Summary Clear'!VOI2=0,"",'Summary Clear'!VOI2)</f>
        <v/>
      </c>
      <c r="VNQ13" s="146" t="str">
        <f>IF('Summary Clear'!VOJ2=0,"",'Summary Clear'!VOJ2)</f>
        <v/>
      </c>
      <c r="VNR13" s="146" t="str">
        <f>IF('Summary Clear'!VOK2=0,"",'Summary Clear'!VOK2)</f>
        <v/>
      </c>
      <c r="VNS13" s="146" t="str">
        <f>IF('Summary Clear'!VOL2=0,"",'Summary Clear'!VOL2)</f>
        <v/>
      </c>
      <c r="VNT13" s="146" t="str">
        <f>IF('Summary Clear'!VOM2=0,"",'Summary Clear'!VOM2)</f>
        <v/>
      </c>
      <c r="VNU13" s="146" t="str">
        <f>IF('Summary Clear'!VON2=0,"",'Summary Clear'!VON2)</f>
        <v/>
      </c>
      <c r="VNV13" s="146" t="str">
        <f>IF('Summary Clear'!VOO2=0,"",'Summary Clear'!VOO2)</f>
        <v/>
      </c>
      <c r="VNW13" s="146" t="str">
        <f>IF('Summary Clear'!VOP2=0,"",'Summary Clear'!VOP2)</f>
        <v/>
      </c>
      <c r="VNX13" s="146" t="str">
        <f>IF('Summary Clear'!VOQ2=0,"",'Summary Clear'!VOQ2)</f>
        <v/>
      </c>
      <c r="VNY13" s="146" t="str">
        <f>IF('Summary Clear'!VOR2=0,"",'Summary Clear'!VOR2)</f>
        <v/>
      </c>
      <c r="VNZ13" s="146" t="str">
        <f>IF('Summary Clear'!VOS2=0,"",'Summary Clear'!VOS2)</f>
        <v/>
      </c>
      <c r="VOA13" s="146" t="str">
        <f>IF('Summary Clear'!VOT2=0,"",'Summary Clear'!VOT2)</f>
        <v/>
      </c>
      <c r="VOB13" s="146" t="str">
        <f>IF('Summary Clear'!VOU2=0,"",'Summary Clear'!VOU2)</f>
        <v/>
      </c>
      <c r="VOC13" s="146" t="str">
        <f>IF('Summary Clear'!VOV2=0,"",'Summary Clear'!VOV2)</f>
        <v/>
      </c>
      <c r="VOD13" s="146" t="str">
        <f>IF('Summary Clear'!VOW2=0,"",'Summary Clear'!VOW2)</f>
        <v/>
      </c>
      <c r="VOE13" s="146" t="str">
        <f>IF('Summary Clear'!VOX2=0,"",'Summary Clear'!VOX2)</f>
        <v/>
      </c>
      <c r="VOF13" s="146" t="str">
        <f>IF('Summary Clear'!VOY2=0,"",'Summary Clear'!VOY2)</f>
        <v/>
      </c>
      <c r="VOG13" s="146" t="str">
        <f>IF('Summary Clear'!VOZ2=0,"",'Summary Clear'!VOZ2)</f>
        <v/>
      </c>
      <c r="VOH13" s="146" t="str">
        <f>IF('Summary Clear'!VPA2=0,"",'Summary Clear'!VPA2)</f>
        <v/>
      </c>
      <c r="VOI13" s="146" t="str">
        <f>IF('Summary Clear'!VPB2=0,"",'Summary Clear'!VPB2)</f>
        <v/>
      </c>
      <c r="VOJ13" s="146" t="str">
        <f>IF('Summary Clear'!VPC2=0,"",'Summary Clear'!VPC2)</f>
        <v/>
      </c>
      <c r="VOK13" s="146" t="str">
        <f>IF('Summary Clear'!VPD2=0,"",'Summary Clear'!VPD2)</f>
        <v/>
      </c>
      <c r="VOL13" s="146" t="str">
        <f>IF('Summary Clear'!VPE2=0,"",'Summary Clear'!VPE2)</f>
        <v/>
      </c>
      <c r="VOM13" s="146" t="str">
        <f>IF('Summary Clear'!VPF2=0,"",'Summary Clear'!VPF2)</f>
        <v/>
      </c>
      <c r="VON13" s="146" t="str">
        <f>IF('Summary Clear'!VPG2=0,"",'Summary Clear'!VPG2)</f>
        <v/>
      </c>
      <c r="VOO13" s="146" t="str">
        <f>IF('Summary Clear'!VPH2=0,"",'Summary Clear'!VPH2)</f>
        <v/>
      </c>
      <c r="VOP13" s="146" t="str">
        <f>IF('Summary Clear'!VPI2=0,"",'Summary Clear'!VPI2)</f>
        <v/>
      </c>
      <c r="VOQ13" s="146" t="str">
        <f>IF('Summary Clear'!VPJ2=0,"",'Summary Clear'!VPJ2)</f>
        <v/>
      </c>
      <c r="VOR13" s="146" t="str">
        <f>IF('Summary Clear'!VPK2=0,"",'Summary Clear'!VPK2)</f>
        <v/>
      </c>
      <c r="VOS13" s="146" t="str">
        <f>IF('Summary Clear'!VPL2=0,"",'Summary Clear'!VPL2)</f>
        <v/>
      </c>
      <c r="VOT13" s="146" t="str">
        <f>IF('Summary Clear'!VPM2=0,"",'Summary Clear'!VPM2)</f>
        <v/>
      </c>
      <c r="VOU13" s="146" t="str">
        <f>IF('Summary Clear'!VPN2=0,"",'Summary Clear'!VPN2)</f>
        <v/>
      </c>
      <c r="VOV13" s="146" t="str">
        <f>IF('Summary Clear'!VPO2=0,"",'Summary Clear'!VPO2)</f>
        <v/>
      </c>
      <c r="VOW13" s="146" t="str">
        <f>IF('Summary Clear'!VPP2=0,"",'Summary Clear'!VPP2)</f>
        <v/>
      </c>
      <c r="VOX13" s="146" t="str">
        <f>IF('Summary Clear'!VPQ2=0,"",'Summary Clear'!VPQ2)</f>
        <v/>
      </c>
      <c r="VOY13" s="146" t="str">
        <f>IF('Summary Clear'!VPR2=0,"",'Summary Clear'!VPR2)</f>
        <v/>
      </c>
      <c r="VOZ13" s="146" t="str">
        <f>IF('Summary Clear'!VPS2=0,"",'Summary Clear'!VPS2)</f>
        <v/>
      </c>
      <c r="VPA13" s="146" t="str">
        <f>IF('Summary Clear'!VPT2=0,"",'Summary Clear'!VPT2)</f>
        <v/>
      </c>
      <c r="VPB13" s="146" t="str">
        <f>IF('Summary Clear'!VPU2=0,"",'Summary Clear'!VPU2)</f>
        <v/>
      </c>
      <c r="VPC13" s="146" t="str">
        <f>IF('Summary Clear'!VPV2=0,"",'Summary Clear'!VPV2)</f>
        <v/>
      </c>
      <c r="VPD13" s="146" t="str">
        <f>IF('Summary Clear'!VPW2=0,"",'Summary Clear'!VPW2)</f>
        <v/>
      </c>
      <c r="VPE13" s="146" t="str">
        <f>IF('Summary Clear'!VPX2=0,"",'Summary Clear'!VPX2)</f>
        <v/>
      </c>
      <c r="VPF13" s="146" t="str">
        <f>IF('Summary Clear'!VPY2=0,"",'Summary Clear'!VPY2)</f>
        <v/>
      </c>
      <c r="VPG13" s="146" t="str">
        <f>IF('Summary Clear'!VPZ2=0,"",'Summary Clear'!VPZ2)</f>
        <v/>
      </c>
      <c r="VPH13" s="146" t="str">
        <f>IF('Summary Clear'!VQA2=0,"",'Summary Clear'!VQA2)</f>
        <v/>
      </c>
      <c r="VPI13" s="146" t="str">
        <f>IF('Summary Clear'!VQB2=0,"",'Summary Clear'!VQB2)</f>
        <v/>
      </c>
      <c r="VPJ13" s="146" t="str">
        <f>IF('Summary Clear'!VQC2=0,"",'Summary Clear'!VQC2)</f>
        <v/>
      </c>
      <c r="VPK13" s="146" t="str">
        <f>IF('Summary Clear'!VQD2=0,"",'Summary Clear'!VQD2)</f>
        <v/>
      </c>
      <c r="VPL13" s="146" t="str">
        <f>IF('Summary Clear'!VQE2=0,"",'Summary Clear'!VQE2)</f>
        <v/>
      </c>
      <c r="VPM13" s="146" t="str">
        <f>IF('Summary Clear'!VQF2=0,"",'Summary Clear'!VQF2)</f>
        <v/>
      </c>
      <c r="VPN13" s="146" t="str">
        <f>IF('Summary Clear'!VQG2=0,"",'Summary Clear'!VQG2)</f>
        <v/>
      </c>
      <c r="VPO13" s="146" t="str">
        <f>IF('Summary Clear'!VQH2=0,"",'Summary Clear'!VQH2)</f>
        <v/>
      </c>
      <c r="VPP13" s="146" t="str">
        <f>IF('Summary Clear'!VQI2=0,"",'Summary Clear'!VQI2)</f>
        <v/>
      </c>
      <c r="VPQ13" s="146" t="str">
        <f>IF('Summary Clear'!VQJ2=0,"",'Summary Clear'!VQJ2)</f>
        <v/>
      </c>
      <c r="VPR13" s="146" t="str">
        <f>IF('Summary Clear'!VQK2=0,"",'Summary Clear'!VQK2)</f>
        <v/>
      </c>
      <c r="VPS13" s="146" t="str">
        <f>IF('Summary Clear'!VQL2=0,"",'Summary Clear'!VQL2)</f>
        <v/>
      </c>
      <c r="VPT13" s="146" t="str">
        <f>IF('Summary Clear'!VQM2=0,"",'Summary Clear'!VQM2)</f>
        <v/>
      </c>
      <c r="VPU13" s="146" t="str">
        <f>IF('Summary Clear'!VQN2=0,"",'Summary Clear'!VQN2)</f>
        <v/>
      </c>
      <c r="VPV13" s="146" t="str">
        <f>IF('Summary Clear'!VQO2=0,"",'Summary Clear'!VQO2)</f>
        <v/>
      </c>
      <c r="VPW13" s="146" t="str">
        <f>IF('Summary Clear'!VQP2=0,"",'Summary Clear'!VQP2)</f>
        <v/>
      </c>
      <c r="VPX13" s="146" t="str">
        <f>IF('Summary Clear'!VQQ2=0,"",'Summary Clear'!VQQ2)</f>
        <v/>
      </c>
      <c r="VPY13" s="146" t="str">
        <f>IF('Summary Clear'!VQR2=0,"",'Summary Clear'!VQR2)</f>
        <v/>
      </c>
      <c r="VPZ13" s="146" t="str">
        <f>IF('Summary Clear'!VQS2=0,"",'Summary Clear'!VQS2)</f>
        <v/>
      </c>
      <c r="VQA13" s="146" t="str">
        <f>IF('Summary Clear'!VQT2=0,"",'Summary Clear'!VQT2)</f>
        <v/>
      </c>
      <c r="VQB13" s="146" t="str">
        <f>IF('Summary Clear'!VQU2=0,"",'Summary Clear'!VQU2)</f>
        <v/>
      </c>
      <c r="VQC13" s="146" t="str">
        <f>IF('Summary Clear'!VQV2=0,"",'Summary Clear'!VQV2)</f>
        <v/>
      </c>
      <c r="VQD13" s="146" t="str">
        <f>IF('Summary Clear'!VQW2=0,"",'Summary Clear'!VQW2)</f>
        <v/>
      </c>
      <c r="VQE13" s="146" t="str">
        <f>IF('Summary Clear'!VQX2=0,"",'Summary Clear'!VQX2)</f>
        <v/>
      </c>
      <c r="VQF13" s="146" t="str">
        <f>IF('Summary Clear'!VQY2=0,"",'Summary Clear'!VQY2)</f>
        <v/>
      </c>
      <c r="VQG13" s="146" t="str">
        <f>IF('Summary Clear'!VQZ2=0,"",'Summary Clear'!VQZ2)</f>
        <v/>
      </c>
      <c r="VQH13" s="146" t="str">
        <f>IF('Summary Clear'!VRA2=0,"",'Summary Clear'!VRA2)</f>
        <v/>
      </c>
      <c r="VQI13" s="146" t="str">
        <f>IF('Summary Clear'!VRB2=0,"",'Summary Clear'!VRB2)</f>
        <v/>
      </c>
      <c r="VQJ13" s="146" t="str">
        <f>IF('Summary Clear'!VRC2=0,"",'Summary Clear'!VRC2)</f>
        <v/>
      </c>
      <c r="VQK13" s="146" t="str">
        <f>IF('Summary Clear'!VRD2=0,"",'Summary Clear'!VRD2)</f>
        <v/>
      </c>
      <c r="VQL13" s="146" t="str">
        <f>IF('Summary Clear'!VRE2=0,"",'Summary Clear'!VRE2)</f>
        <v/>
      </c>
      <c r="VQM13" s="146" t="str">
        <f>IF('Summary Clear'!VRF2=0,"",'Summary Clear'!VRF2)</f>
        <v/>
      </c>
      <c r="VQN13" s="146" t="str">
        <f>IF('Summary Clear'!VRG2=0,"",'Summary Clear'!VRG2)</f>
        <v/>
      </c>
      <c r="VQO13" s="146" t="str">
        <f>IF('Summary Clear'!VRH2=0,"",'Summary Clear'!VRH2)</f>
        <v/>
      </c>
      <c r="VQP13" s="146" t="str">
        <f>IF('Summary Clear'!VRI2=0,"",'Summary Clear'!VRI2)</f>
        <v/>
      </c>
      <c r="VQQ13" s="146" t="str">
        <f>IF('Summary Clear'!VRJ2=0,"",'Summary Clear'!VRJ2)</f>
        <v/>
      </c>
      <c r="VQR13" s="146" t="str">
        <f>IF('Summary Clear'!VRK2=0,"",'Summary Clear'!VRK2)</f>
        <v/>
      </c>
      <c r="VQS13" s="146" t="str">
        <f>IF('Summary Clear'!VRL2=0,"",'Summary Clear'!VRL2)</f>
        <v/>
      </c>
      <c r="VQT13" s="146" t="str">
        <f>IF('Summary Clear'!VRM2=0,"",'Summary Clear'!VRM2)</f>
        <v/>
      </c>
      <c r="VQU13" s="146" t="str">
        <f>IF('Summary Clear'!VRN2=0,"",'Summary Clear'!VRN2)</f>
        <v/>
      </c>
      <c r="VQV13" s="146" t="str">
        <f>IF('Summary Clear'!VRO2=0,"",'Summary Clear'!VRO2)</f>
        <v/>
      </c>
      <c r="VQW13" s="146" t="str">
        <f>IF('Summary Clear'!VRP2=0,"",'Summary Clear'!VRP2)</f>
        <v/>
      </c>
      <c r="VQX13" s="146" t="str">
        <f>IF('Summary Clear'!VRQ2=0,"",'Summary Clear'!VRQ2)</f>
        <v/>
      </c>
      <c r="VQY13" s="146" t="str">
        <f>IF('Summary Clear'!VRR2=0,"",'Summary Clear'!VRR2)</f>
        <v/>
      </c>
      <c r="VQZ13" s="146" t="str">
        <f>IF('Summary Clear'!VRS2=0,"",'Summary Clear'!VRS2)</f>
        <v/>
      </c>
      <c r="VRA13" s="146" t="str">
        <f>IF('Summary Clear'!VRT2=0,"",'Summary Clear'!VRT2)</f>
        <v/>
      </c>
      <c r="VRB13" s="146" t="str">
        <f>IF('Summary Clear'!VRU2=0,"",'Summary Clear'!VRU2)</f>
        <v/>
      </c>
      <c r="VRC13" s="146" t="str">
        <f>IF('Summary Clear'!VRV2=0,"",'Summary Clear'!VRV2)</f>
        <v/>
      </c>
      <c r="VRD13" s="146" t="str">
        <f>IF('Summary Clear'!VRW2=0,"",'Summary Clear'!VRW2)</f>
        <v/>
      </c>
      <c r="VRE13" s="146" t="str">
        <f>IF('Summary Clear'!VRX2=0,"",'Summary Clear'!VRX2)</f>
        <v/>
      </c>
      <c r="VRF13" s="146" t="str">
        <f>IF('Summary Clear'!VRY2=0,"",'Summary Clear'!VRY2)</f>
        <v/>
      </c>
      <c r="VRG13" s="146" t="str">
        <f>IF('Summary Clear'!VRZ2=0,"",'Summary Clear'!VRZ2)</f>
        <v/>
      </c>
      <c r="VRH13" s="146" t="str">
        <f>IF('Summary Clear'!VSA2=0,"",'Summary Clear'!VSA2)</f>
        <v/>
      </c>
      <c r="VRI13" s="146" t="str">
        <f>IF('Summary Clear'!VSB2=0,"",'Summary Clear'!VSB2)</f>
        <v/>
      </c>
      <c r="VRJ13" s="146" t="str">
        <f>IF('Summary Clear'!VSC2=0,"",'Summary Clear'!VSC2)</f>
        <v/>
      </c>
      <c r="VRK13" s="146" t="str">
        <f>IF('Summary Clear'!VSD2=0,"",'Summary Clear'!VSD2)</f>
        <v/>
      </c>
      <c r="VRL13" s="146" t="str">
        <f>IF('Summary Clear'!VSE2=0,"",'Summary Clear'!VSE2)</f>
        <v/>
      </c>
      <c r="VRM13" s="146" t="str">
        <f>IF('Summary Clear'!VSF2=0,"",'Summary Clear'!VSF2)</f>
        <v/>
      </c>
      <c r="VRN13" s="146" t="str">
        <f>IF('Summary Clear'!VSG2=0,"",'Summary Clear'!VSG2)</f>
        <v/>
      </c>
      <c r="VRO13" s="146" t="str">
        <f>IF('Summary Clear'!VSH2=0,"",'Summary Clear'!VSH2)</f>
        <v/>
      </c>
      <c r="VRP13" s="146" t="str">
        <f>IF('Summary Clear'!VSI2=0,"",'Summary Clear'!VSI2)</f>
        <v/>
      </c>
      <c r="VRQ13" s="146" t="str">
        <f>IF('Summary Clear'!VSJ2=0,"",'Summary Clear'!VSJ2)</f>
        <v/>
      </c>
      <c r="VRR13" s="146" t="str">
        <f>IF('Summary Clear'!VSK2=0,"",'Summary Clear'!VSK2)</f>
        <v/>
      </c>
      <c r="VRS13" s="146" t="str">
        <f>IF('Summary Clear'!VSL2=0,"",'Summary Clear'!VSL2)</f>
        <v/>
      </c>
      <c r="VRT13" s="146" t="str">
        <f>IF('Summary Clear'!VSM2=0,"",'Summary Clear'!VSM2)</f>
        <v/>
      </c>
      <c r="VRU13" s="146" t="str">
        <f>IF('Summary Clear'!VSN2=0,"",'Summary Clear'!VSN2)</f>
        <v/>
      </c>
      <c r="VRV13" s="146" t="str">
        <f>IF('Summary Clear'!VSO2=0,"",'Summary Clear'!VSO2)</f>
        <v/>
      </c>
      <c r="VRW13" s="146" t="str">
        <f>IF('Summary Clear'!VSP2=0,"",'Summary Clear'!VSP2)</f>
        <v/>
      </c>
      <c r="VRX13" s="146" t="str">
        <f>IF('Summary Clear'!VSQ2=0,"",'Summary Clear'!VSQ2)</f>
        <v/>
      </c>
      <c r="VRY13" s="146" t="str">
        <f>IF('Summary Clear'!VSR2=0,"",'Summary Clear'!VSR2)</f>
        <v/>
      </c>
      <c r="VRZ13" s="146" t="str">
        <f>IF('Summary Clear'!VSS2=0,"",'Summary Clear'!VSS2)</f>
        <v/>
      </c>
      <c r="VSA13" s="146" t="str">
        <f>IF('Summary Clear'!VST2=0,"",'Summary Clear'!VST2)</f>
        <v/>
      </c>
      <c r="VSB13" s="146" t="str">
        <f>IF('Summary Clear'!VSU2=0,"",'Summary Clear'!VSU2)</f>
        <v/>
      </c>
      <c r="VSC13" s="146" t="str">
        <f>IF('Summary Clear'!VSV2=0,"",'Summary Clear'!VSV2)</f>
        <v/>
      </c>
      <c r="VSD13" s="146" t="str">
        <f>IF('Summary Clear'!VSW2=0,"",'Summary Clear'!VSW2)</f>
        <v/>
      </c>
      <c r="VSE13" s="146" t="str">
        <f>IF('Summary Clear'!VSX2=0,"",'Summary Clear'!VSX2)</f>
        <v/>
      </c>
      <c r="VSF13" s="146" t="str">
        <f>IF('Summary Clear'!VSY2=0,"",'Summary Clear'!VSY2)</f>
        <v/>
      </c>
      <c r="VSG13" s="146" t="str">
        <f>IF('Summary Clear'!VSZ2=0,"",'Summary Clear'!VSZ2)</f>
        <v/>
      </c>
      <c r="VSH13" s="146" t="str">
        <f>IF('Summary Clear'!VTA2=0,"",'Summary Clear'!VTA2)</f>
        <v/>
      </c>
      <c r="VSI13" s="146" t="str">
        <f>IF('Summary Clear'!VTB2=0,"",'Summary Clear'!VTB2)</f>
        <v/>
      </c>
      <c r="VSJ13" s="146" t="str">
        <f>IF('Summary Clear'!VTC2=0,"",'Summary Clear'!VTC2)</f>
        <v/>
      </c>
      <c r="VSK13" s="146" t="str">
        <f>IF('Summary Clear'!VTD2=0,"",'Summary Clear'!VTD2)</f>
        <v/>
      </c>
      <c r="VSL13" s="146" t="str">
        <f>IF('Summary Clear'!VTE2=0,"",'Summary Clear'!VTE2)</f>
        <v/>
      </c>
      <c r="VSM13" s="146" t="str">
        <f>IF('Summary Clear'!VTF2=0,"",'Summary Clear'!VTF2)</f>
        <v/>
      </c>
      <c r="VSN13" s="146" t="str">
        <f>IF('Summary Clear'!VTG2=0,"",'Summary Clear'!VTG2)</f>
        <v/>
      </c>
      <c r="VSO13" s="146" t="str">
        <f>IF('Summary Clear'!VTH2=0,"",'Summary Clear'!VTH2)</f>
        <v/>
      </c>
      <c r="VSP13" s="146" t="str">
        <f>IF('Summary Clear'!VTI2=0,"",'Summary Clear'!VTI2)</f>
        <v/>
      </c>
      <c r="VSQ13" s="146" t="str">
        <f>IF('Summary Clear'!VTJ2=0,"",'Summary Clear'!VTJ2)</f>
        <v/>
      </c>
      <c r="VSR13" s="146" t="str">
        <f>IF('Summary Clear'!VTK2=0,"",'Summary Clear'!VTK2)</f>
        <v/>
      </c>
      <c r="VSS13" s="146" t="str">
        <f>IF('Summary Clear'!VTL2=0,"",'Summary Clear'!VTL2)</f>
        <v/>
      </c>
      <c r="VST13" s="146" t="str">
        <f>IF('Summary Clear'!VTM2=0,"",'Summary Clear'!VTM2)</f>
        <v/>
      </c>
      <c r="VSU13" s="146" t="str">
        <f>IF('Summary Clear'!VTN2=0,"",'Summary Clear'!VTN2)</f>
        <v/>
      </c>
      <c r="VSV13" s="146" t="str">
        <f>IF('Summary Clear'!VTO2=0,"",'Summary Clear'!VTO2)</f>
        <v/>
      </c>
      <c r="VSW13" s="146" t="str">
        <f>IF('Summary Clear'!VTP2=0,"",'Summary Clear'!VTP2)</f>
        <v/>
      </c>
      <c r="VSX13" s="146" t="str">
        <f>IF('Summary Clear'!VTQ2=0,"",'Summary Clear'!VTQ2)</f>
        <v/>
      </c>
      <c r="VSY13" s="146" t="str">
        <f>IF('Summary Clear'!VTR2=0,"",'Summary Clear'!VTR2)</f>
        <v/>
      </c>
      <c r="VSZ13" s="146" t="str">
        <f>IF('Summary Clear'!VTS2=0,"",'Summary Clear'!VTS2)</f>
        <v/>
      </c>
      <c r="VTA13" s="146" t="str">
        <f>IF('Summary Clear'!VTT2=0,"",'Summary Clear'!VTT2)</f>
        <v/>
      </c>
      <c r="VTB13" s="146" t="str">
        <f>IF('Summary Clear'!VTU2=0,"",'Summary Clear'!VTU2)</f>
        <v/>
      </c>
      <c r="VTC13" s="146" t="str">
        <f>IF('Summary Clear'!VTV2=0,"",'Summary Clear'!VTV2)</f>
        <v/>
      </c>
      <c r="VTD13" s="146" t="str">
        <f>IF('Summary Clear'!VTW2=0,"",'Summary Clear'!VTW2)</f>
        <v/>
      </c>
      <c r="VTE13" s="146" t="str">
        <f>IF('Summary Clear'!VTX2=0,"",'Summary Clear'!VTX2)</f>
        <v/>
      </c>
      <c r="VTF13" s="146" t="str">
        <f>IF('Summary Clear'!VTY2=0,"",'Summary Clear'!VTY2)</f>
        <v/>
      </c>
      <c r="VTG13" s="146" t="str">
        <f>IF('Summary Clear'!VTZ2=0,"",'Summary Clear'!VTZ2)</f>
        <v/>
      </c>
      <c r="VTH13" s="146" t="str">
        <f>IF('Summary Clear'!VUA2=0,"",'Summary Clear'!VUA2)</f>
        <v/>
      </c>
      <c r="VTI13" s="146" t="str">
        <f>IF('Summary Clear'!VUB2=0,"",'Summary Clear'!VUB2)</f>
        <v/>
      </c>
      <c r="VTJ13" s="146" t="str">
        <f>IF('Summary Clear'!VUC2=0,"",'Summary Clear'!VUC2)</f>
        <v/>
      </c>
      <c r="VTK13" s="146" t="str">
        <f>IF('Summary Clear'!VUD2=0,"",'Summary Clear'!VUD2)</f>
        <v/>
      </c>
      <c r="VTL13" s="146" t="str">
        <f>IF('Summary Clear'!VUE2=0,"",'Summary Clear'!VUE2)</f>
        <v/>
      </c>
      <c r="VTM13" s="146" t="str">
        <f>IF('Summary Clear'!VUF2=0,"",'Summary Clear'!VUF2)</f>
        <v/>
      </c>
      <c r="VTN13" s="146" t="str">
        <f>IF('Summary Clear'!VUG2=0,"",'Summary Clear'!VUG2)</f>
        <v/>
      </c>
      <c r="VTO13" s="146" t="str">
        <f>IF('Summary Clear'!VUH2=0,"",'Summary Clear'!VUH2)</f>
        <v/>
      </c>
      <c r="VTP13" s="146" t="str">
        <f>IF('Summary Clear'!VUI2=0,"",'Summary Clear'!VUI2)</f>
        <v/>
      </c>
      <c r="VTQ13" s="146" t="str">
        <f>IF('Summary Clear'!VUJ2=0,"",'Summary Clear'!VUJ2)</f>
        <v/>
      </c>
      <c r="VTR13" s="146" t="str">
        <f>IF('Summary Clear'!VUK2=0,"",'Summary Clear'!VUK2)</f>
        <v/>
      </c>
      <c r="VTS13" s="146" t="str">
        <f>IF('Summary Clear'!VUL2=0,"",'Summary Clear'!VUL2)</f>
        <v/>
      </c>
      <c r="VTT13" s="146" t="str">
        <f>IF('Summary Clear'!VUM2=0,"",'Summary Clear'!VUM2)</f>
        <v/>
      </c>
      <c r="VTU13" s="146" t="str">
        <f>IF('Summary Clear'!VUN2=0,"",'Summary Clear'!VUN2)</f>
        <v/>
      </c>
      <c r="VTV13" s="146" t="str">
        <f>IF('Summary Clear'!VUO2=0,"",'Summary Clear'!VUO2)</f>
        <v/>
      </c>
      <c r="VTW13" s="146" t="str">
        <f>IF('Summary Clear'!VUP2=0,"",'Summary Clear'!VUP2)</f>
        <v/>
      </c>
      <c r="VTX13" s="146" t="str">
        <f>IF('Summary Clear'!VUQ2=0,"",'Summary Clear'!VUQ2)</f>
        <v/>
      </c>
      <c r="VTY13" s="146" t="str">
        <f>IF('Summary Clear'!VUR2=0,"",'Summary Clear'!VUR2)</f>
        <v/>
      </c>
      <c r="VTZ13" s="146" t="str">
        <f>IF('Summary Clear'!VUS2=0,"",'Summary Clear'!VUS2)</f>
        <v/>
      </c>
      <c r="VUA13" s="146" t="str">
        <f>IF('Summary Clear'!VUT2=0,"",'Summary Clear'!VUT2)</f>
        <v/>
      </c>
      <c r="VUB13" s="146" t="str">
        <f>IF('Summary Clear'!VUU2=0,"",'Summary Clear'!VUU2)</f>
        <v/>
      </c>
      <c r="VUC13" s="146" t="str">
        <f>IF('Summary Clear'!VUV2=0,"",'Summary Clear'!VUV2)</f>
        <v/>
      </c>
      <c r="VUD13" s="146" t="str">
        <f>IF('Summary Clear'!VUW2=0,"",'Summary Clear'!VUW2)</f>
        <v/>
      </c>
      <c r="VUE13" s="146" t="str">
        <f>IF('Summary Clear'!VUX2=0,"",'Summary Clear'!VUX2)</f>
        <v/>
      </c>
      <c r="VUF13" s="146" t="str">
        <f>IF('Summary Clear'!VUY2=0,"",'Summary Clear'!VUY2)</f>
        <v/>
      </c>
      <c r="VUG13" s="146" t="str">
        <f>IF('Summary Clear'!VUZ2=0,"",'Summary Clear'!VUZ2)</f>
        <v/>
      </c>
      <c r="VUH13" s="146" t="str">
        <f>IF('Summary Clear'!VVA2=0,"",'Summary Clear'!VVA2)</f>
        <v/>
      </c>
      <c r="VUI13" s="146" t="str">
        <f>IF('Summary Clear'!VVB2=0,"",'Summary Clear'!VVB2)</f>
        <v/>
      </c>
      <c r="VUJ13" s="146" t="str">
        <f>IF('Summary Clear'!VVC2=0,"",'Summary Clear'!VVC2)</f>
        <v/>
      </c>
      <c r="VUK13" s="146" t="str">
        <f>IF('Summary Clear'!VVD2=0,"",'Summary Clear'!VVD2)</f>
        <v/>
      </c>
      <c r="VUL13" s="146" t="str">
        <f>IF('Summary Clear'!VVE2=0,"",'Summary Clear'!VVE2)</f>
        <v/>
      </c>
      <c r="VUM13" s="146" t="str">
        <f>IF('Summary Clear'!VVF2=0,"",'Summary Clear'!VVF2)</f>
        <v/>
      </c>
      <c r="VUN13" s="146" t="str">
        <f>IF('Summary Clear'!VVG2=0,"",'Summary Clear'!VVG2)</f>
        <v/>
      </c>
      <c r="VUO13" s="146" t="str">
        <f>IF('Summary Clear'!VVH2=0,"",'Summary Clear'!VVH2)</f>
        <v/>
      </c>
      <c r="VUP13" s="146" t="str">
        <f>IF('Summary Clear'!VVI2=0,"",'Summary Clear'!VVI2)</f>
        <v/>
      </c>
      <c r="VUQ13" s="146" t="str">
        <f>IF('Summary Clear'!VVJ2=0,"",'Summary Clear'!VVJ2)</f>
        <v/>
      </c>
      <c r="VUR13" s="146" t="str">
        <f>IF('Summary Clear'!VVK2=0,"",'Summary Clear'!VVK2)</f>
        <v/>
      </c>
      <c r="VUS13" s="146" t="str">
        <f>IF('Summary Clear'!VVL2=0,"",'Summary Clear'!VVL2)</f>
        <v/>
      </c>
      <c r="VUT13" s="146" t="str">
        <f>IF('Summary Clear'!VVM2=0,"",'Summary Clear'!VVM2)</f>
        <v/>
      </c>
      <c r="VUU13" s="146" t="str">
        <f>IF('Summary Clear'!VVN2=0,"",'Summary Clear'!VVN2)</f>
        <v/>
      </c>
      <c r="VUV13" s="146" t="str">
        <f>IF('Summary Clear'!VVO2=0,"",'Summary Clear'!VVO2)</f>
        <v/>
      </c>
      <c r="VUW13" s="146" t="str">
        <f>IF('Summary Clear'!VVP2=0,"",'Summary Clear'!VVP2)</f>
        <v/>
      </c>
      <c r="VUX13" s="146" t="str">
        <f>IF('Summary Clear'!VVQ2=0,"",'Summary Clear'!VVQ2)</f>
        <v/>
      </c>
      <c r="VUY13" s="146" t="str">
        <f>IF('Summary Clear'!VVR2=0,"",'Summary Clear'!VVR2)</f>
        <v/>
      </c>
      <c r="VUZ13" s="146" t="str">
        <f>IF('Summary Clear'!VVS2=0,"",'Summary Clear'!VVS2)</f>
        <v/>
      </c>
      <c r="VVA13" s="146" t="str">
        <f>IF('Summary Clear'!VVT2=0,"",'Summary Clear'!VVT2)</f>
        <v/>
      </c>
      <c r="VVB13" s="146" t="str">
        <f>IF('Summary Clear'!VVU2=0,"",'Summary Clear'!VVU2)</f>
        <v/>
      </c>
      <c r="VVC13" s="146" t="str">
        <f>IF('Summary Clear'!VVV2=0,"",'Summary Clear'!VVV2)</f>
        <v/>
      </c>
      <c r="VVD13" s="146" t="str">
        <f>IF('Summary Clear'!VVW2=0,"",'Summary Clear'!VVW2)</f>
        <v/>
      </c>
      <c r="VVE13" s="146" t="str">
        <f>IF('Summary Clear'!VVX2=0,"",'Summary Clear'!VVX2)</f>
        <v/>
      </c>
      <c r="VVF13" s="146" t="str">
        <f>IF('Summary Clear'!VVY2=0,"",'Summary Clear'!VVY2)</f>
        <v/>
      </c>
      <c r="VVG13" s="146" t="str">
        <f>IF('Summary Clear'!VVZ2=0,"",'Summary Clear'!VVZ2)</f>
        <v/>
      </c>
      <c r="VVH13" s="146" t="str">
        <f>IF('Summary Clear'!VWA2=0,"",'Summary Clear'!VWA2)</f>
        <v/>
      </c>
      <c r="VVI13" s="146" t="str">
        <f>IF('Summary Clear'!VWB2=0,"",'Summary Clear'!VWB2)</f>
        <v/>
      </c>
      <c r="VVJ13" s="146" t="str">
        <f>IF('Summary Clear'!VWC2=0,"",'Summary Clear'!VWC2)</f>
        <v/>
      </c>
      <c r="VVK13" s="146" t="str">
        <f>IF('Summary Clear'!VWD2=0,"",'Summary Clear'!VWD2)</f>
        <v/>
      </c>
      <c r="VVL13" s="146" t="str">
        <f>IF('Summary Clear'!VWE2=0,"",'Summary Clear'!VWE2)</f>
        <v/>
      </c>
      <c r="VVM13" s="146" t="str">
        <f>IF('Summary Clear'!VWF2=0,"",'Summary Clear'!VWF2)</f>
        <v/>
      </c>
      <c r="VVN13" s="146" t="str">
        <f>IF('Summary Clear'!VWG2=0,"",'Summary Clear'!VWG2)</f>
        <v/>
      </c>
      <c r="VVO13" s="146" t="str">
        <f>IF('Summary Clear'!VWH2=0,"",'Summary Clear'!VWH2)</f>
        <v/>
      </c>
      <c r="VVP13" s="146" t="str">
        <f>IF('Summary Clear'!VWI2=0,"",'Summary Clear'!VWI2)</f>
        <v/>
      </c>
      <c r="VVQ13" s="146" t="str">
        <f>IF('Summary Clear'!VWJ2=0,"",'Summary Clear'!VWJ2)</f>
        <v/>
      </c>
      <c r="VVR13" s="146" t="str">
        <f>IF('Summary Clear'!VWK2=0,"",'Summary Clear'!VWK2)</f>
        <v/>
      </c>
      <c r="VVS13" s="146" t="str">
        <f>IF('Summary Clear'!VWL2=0,"",'Summary Clear'!VWL2)</f>
        <v/>
      </c>
      <c r="VVT13" s="146" t="str">
        <f>IF('Summary Clear'!VWM2=0,"",'Summary Clear'!VWM2)</f>
        <v/>
      </c>
      <c r="VVU13" s="146" t="str">
        <f>IF('Summary Clear'!VWN2=0,"",'Summary Clear'!VWN2)</f>
        <v/>
      </c>
      <c r="VVV13" s="146" t="str">
        <f>IF('Summary Clear'!VWO2=0,"",'Summary Clear'!VWO2)</f>
        <v/>
      </c>
      <c r="VVW13" s="146" t="str">
        <f>IF('Summary Clear'!VWP2=0,"",'Summary Clear'!VWP2)</f>
        <v/>
      </c>
      <c r="VVX13" s="146" t="str">
        <f>IF('Summary Clear'!VWQ2=0,"",'Summary Clear'!VWQ2)</f>
        <v/>
      </c>
      <c r="VVY13" s="146" t="str">
        <f>IF('Summary Clear'!VWR2=0,"",'Summary Clear'!VWR2)</f>
        <v/>
      </c>
      <c r="VVZ13" s="146" t="str">
        <f>IF('Summary Clear'!VWS2=0,"",'Summary Clear'!VWS2)</f>
        <v/>
      </c>
      <c r="VWA13" s="146" t="str">
        <f>IF('Summary Clear'!VWT2=0,"",'Summary Clear'!VWT2)</f>
        <v/>
      </c>
      <c r="VWB13" s="146" t="str">
        <f>IF('Summary Clear'!VWU2=0,"",'Summary Clear'!VWU2)</f>
        <v/>
      </c>
      <c r="VWC13" s="146" t="str">
        <f>IF('Summary Clear'!VWV2=0,"",'Summary Clear'!VWV2)</f>
        <v/>
      </c>
      <c r="VWD13" s="146" t="str">
        <f>IF('Summary Clear'!VWW2=0,"",'Summary Clear'!VWW2)</f>
        <v/>
      </c>
      <c r="VWE13" s="146" t="str">
        <f>IF('Summary Clear'!VWX2=0,"",'Summary Clear'!VWX2)</f>
        <v/>
      </c>
      <c r="VWF13" s="146" t="str">
        <f>IF('Summary Clear'!VWY2=0,"",'Summary Clear'!VWY2)</f>
        <v/>
      </c>
      <c r="VWG13" s="146" t="str">
        <f>IF('Summary Clear'!VWZ2=0,"",'Summary Clear'!VWZ2)</f>
        <v/>
      </c>
      <c r="VWH13" s="146" t="str">
        <f>IF('Summary Clear'!VXA2=0,"",'Summary Clear'!VXA2)</f>
        <v/>
      </c>
      <c r="VWI13" s="146" t="str">
        <f>IF('Summary Clear'!VXB2=0,"",'Summary Clear'!VXB2)</f>
        <v/>
      </c>
      <c r="VWJ13" s="146" t="str">
        <f>IF('Summary Clear'!VXC2=0,"",'Summary Clear'!VXC2)</f>
        <v/>
      </c>
      <c r="VWK13" s="146" t="str">
        <f>IF('Summary Clear'!VXD2=0,"",'Summary Clear'!VXD2)</f>
        <v/>
      </c>
      <c r="VWL13" s="146" t="str">
        <f>IF('Summary Clear'!VXE2=0,"",'Summary Clear'!VXE2)</f>
        <v/>
      </c>
      <c r="VWM13" s="146" t="str">
        <f>IF('Summary Clear'!VXF2=0,"",'Summary Clear'!VXF2)</f>
        <v/>
      </c>
      <c r="VWN13" s="146" t="str">
        <f>IF('Summary Clear'!VXG2=0,"",'Summary Clear'!VXG2)</f>
        <v/>
      </c>
      <c r="VWO13" s="146" t="str">
        <f>IF('Summary Clear'!VXH2=0,"",'Summary Clear'!VXH2)</f>
        <v/>
      </c>
      <c r="VWP13" s="146" t="str">
        <f>IF('Summary Clear'!VXI2=0,"",'Summary Clear'!VXI2)</f>
        <v/>
      </c>
      <c r="VWQ13" s="146" t="str">
        <f>IF('Summary Clear'!VXJ2=0,"",'Summary Clear'!VXJ2)</f>
        <v/>
      </c>
      <c r="VWR13" s="146" t="str">
        <f>IF('Summary Clear'!VXK2=0,"",'Summary Clear'!VXK2)</f>
        <v/>
      </c>
      <c r="VWS13" s="146" t="str">
        <f>IF('Summary Clear'!VXL2=0,"",'Summary Clear'!VXL2)</f>
        <v/>
      </c>
      <c r="VWT13" s="146" t="str">
        <f>IF('Summary Clear'!VXM2=0,"",'Summary Clear'!VXM2)</f>
        <v/>
      </c>
      <c r="VWU13" s="146" t="str">
        <f>IF('Summary Clear'!VXN2=0,"",'Summary Clear'!VXN2)</f>
        <v/>
      </c>
      <c r="VWV13" s="146" t="str">
        <f>IF('Summary Clear'!VXO2=0,"",'Summary Clear'!VXO2)</f>
        <v/>
      </c>
      <c r="VWW13" s="146" t="str">
        <f>IF('Summary Clear'!VXP2=0,"",'Summary Clear'!VXP2)</f>
        <v/>
      </c>
      <c r="VWX13" s="146" t="str">
        <f>IF('Summary Clear'!VXQ2=0,"",'Summary Clear'!VXQ2)</f>
        <v/>
      </c>
      <c r="VWY13" s="146" t="str">
        <f>IF('Summary Clear'!VXR2=0,"",'Summary Clear'!VXR2)</f>
        <v/>
      </c>
      <c r="VWZ13" s="146" t="str">
        <f>IF('Summary Clear'!VXS2=0,"",'Summary Clear'!VXS2)</f>
        <v/>
      </c>
      <c r="VXA13" s="146" t="str">
        <f>IF('Summary Clear'!VXT2=0,"",'Summary Clear'!VXT2)</f>
        <v/>
      </c>
      <c r="VXB13" s="146" t="str">
        <f>IF('Summary Clear'!VXU2=0,"",'Summary Clear'!VXU2)</f>
        <v/>
      </c>
      <c r="VXC13" s="146" t="str">
        <f>IF('Summary Clear'!VXV2=0,"",'Summary Clear'!VXV2)</f>
        <v/>
      </c>
      <c r="VXD13" s="146" t="str">
        <f>IF('Summary Clear'!VXW2=0,"",'Summary Clear'!VXW2)</f>
        <v/>
      </c>
      <c r="VXE13" s="146" t="str">
        <f>IF('Summary Clear'!VXX2=0,"",'Summary Clear'!VXX2)</f>
        <v/>
      </c>
      <c r="VXF13" s="146" t="str">
        <f>IF('Summary Clear'!VXY2=0,"",'Summary Clear'!VXY2)</f>
        <v/>
      </c>
      <c r="VXG13" s="146" t="str">
        <f>IF('Summary Clear'!VXZ2=0,"",'Summary Clear'!VXZ2)</f>
        <v/>
      </c>
      <c r="VXH13" s="146" t="str">
        <f>IF('Summary Clear'!VYA2=0,"",'Summary Clear'!VYA2)</f>
        <v/>
      </c>
      <c r="VXI13" s="146" t="str">
        <f>IF('Summary Clear'!VYB2=0,"",'Summary Clear'!VYB2)</f>
        <v/>
      </c>
      <c r="VXJ13" s="146" t="str">
        <f>IF('Summary Clear'!VYC2=0,"",'Summary Clear'!VYC2)</f>
        <v/>
      </c>
      <c r="VXK13" s="146" t="str">
        <f>IF('Summary Clear'!VYD2=0,"",'Summary Clear'!VYD2)</f>
        <v/>
      </c>
      <c r="VXL13" s="146" t="str">
        <f>IF('Summary Clear'!VYE2=0,"",'Summary Clear'!VYE2)</f>
        <v/>
      </c>
      <c r="VXM13" s="146" t="str">
        <f>IF('Summary Clear'!VYF2=0,"",'Summary Clear'!VYF2)</f>
        <v/>
      </c>
      <c r="VXN13" s="146" t="str">
        <f>IF('Summary Clear'!VYG2=0,"",'Summary Clear'!VYG2)</f>
        <v/>
      </c>
      <c r="VXO13" s="146" t="str">
        <f>IF('Summary Clear'!VYH2=0,"",'Summary Clear'!VYH2)</f>
        <v/>
      </c>
      <c r="VXP13" s="146" t="str">
        <f>IF('Summary Clear'!VYI2=0,"",'Summary Clear'!VYI2)</f>
        <v/>
      </c>
      <c r="VXQ13" s="146" t="str">
        <f>IF('Summary Clear'!VYJ2=0,"",'Summary Clear'!VYJ2)</f>
        <v/>
      </c>
      <c r="VXR13" s="146" t="str">
        <f>IF('Summary Clear'!VYK2=0,"",'Summary Clear'!VYK2)</f>
        <v/>
      </c>
      <c r="VXS13" s="146" t="str">
        <f>IF('Summary Clear'!VYL2=0,"",'Summary Clear'!VYL2)</f>
        <v/>
      </c>
      <c r="VXT13" s="146" t="str">
        <f>IF('Summary Clear'!VYM2=0,"",'Summary Clear'!VYM2)</f>
        <v/>
      </c>
      <c r="VXU13" s="146" t="str">
        <f>IF('Summary Clear'!VYN2=0,"",'Summary Clear'!VYN2)</f>
        <v/>
      </c>
      <c r="VXV13" s="146" t="str">
        <f>IF('Summary Clear'!VYO2=0,"",'Summary Clear'!VYO2)</f>
        <v/>
      </c>
      <c r="VXW13" s="146" t="str">
        <f>IF('Summary Clear'!VYP2=0,"",'Summary Clear'!VYP2)</f>
        <v/>
      </c>
      <c r="VXX13" s="146" t="str">
        <f>IF('Summary Clear'!VYQ2=0,"",'Summary Clear'!VYQ2)</f>
        <v/>
      </c>
      <c r="VXY13" s="146" t="str">
        <f>IF('Summary Clear'!VYR2=0,"",'Summary Clear'!VYR2)</f>
        <v/>
      </c>
      <c r="VXZ13" s="146" t="str">
        <f>IF('Summary Clear'!VYS2=0,"",'Summary Clear'!VYS2)</f>
        <v/>
      </c>
      <c r="VYA13" s="146" t="str">
        <f>IF('Summary Clear'!VYT2=0,"",'Summary Clear'!VYT2)</f>
        <v/>
      </c>
      <c r="VYB13" s="146" t="str">
        <f>IF('Summary Clear'!VYU2=0,"",'Summary Clear'!VYU2)</f>
        <v/>
      </c>
      <c r="VYC13" s="146" t="str">
        <f>IF('Summary Clear'!VYV2=0,"",'Summary Clear'!VYV2)</f>
        <v/>
      </c>
      <c r="VYD13" s="146" t="str">
        <f>IF('Summary Clear'!VYW2=0,"",'Summary Clear'!VYW2)</f>
        <v/>
      </c>
      <c r="VYE13" s="146" t="str">
        <f>IF('Summary Clear'!VYX2=0,"",'Summary Clear'!VYX2)</f>
        <v/>
      </c>
      <c r="VYF13" s="146" t="str">
        <f>IF('Summary Clear'!VYY2=0,"",'Summary Clear'!VYY2)</f>
        <v/>
      </c>
      <c r="VYG13" s="146" t="str">
        <f>IF('Summary Clear'!VYZ2=0,"",'Summary Clear'!VYZ2)</f>
        <v/>
      </c>
      <c r="VYH13" s="146" t="str">
        <f>IF('Summary Clear'!VZA2=0,"",'Summary Clear'!VZA2)</f>
        <v/>
      </c>
      <c r="VYI13" s="146" t="str">
        <f>IF('Summary Clear'!VZB2=0,"",'Summary Clear'!VZB2)</f>
        <v/>
      </c>
      <c r="VYJ13" s="146" t="str">
        <f>IF('Summary Clear'!VZC2=0,"",'Summary Clear'!VZC2)</f>
        <v/>
      </c>
      <c r="VYK13" s="146" t="str">
        <f>IF('Summary Clear'!VZD2=0,"",'Summary Clear'!VZD2)</f>
        <v/>
      </c>
      <c r="VYL13" s="146" t="str">
        <f>IF('Summary Clear'!VZE2=0,"",'Summary Clear'!VZE2)</f>
        <v/>
      </c>
      <c r="VYM13" s="146" t="str">
        <f>IF('Summary Clear'!VZF2=0,"",'Summary Clear'!VZF2)</f>
        <v/>
      </c>
      <c r="VYN13" s="146" t="str">
        <f>IF('Summary Clear'!VZG2=0,"",'Summary Clear'!VZG2)</f>
        <v/>
      </c>
      <c r="VYO13" s="146" t="str">
        <f>IF('Summary Clear'!VZH2=0,"",'Summary Clear'!VZH2)</f>
        <v/>
      </c>
      <c r="VYP13" s="146" t="str">
        <f>IF('Summary Clear'!VZI2=0,"",'Summary Clear'!VZI2)</f>
        <v/>
      </c>
      <c r="VYQ13" s="146" t="str">
        <f>IF('Summary Clear'!VZJ2=0,"",'Summary Clear'!VZJ2)</f>
        <v/>
      </c>
      <c r="VYR13" s="146" t="str">
        <f>IF('Summary Clear'!VZK2=0,"",'Summary Clear'!VZK2)</f>
        <v/>
      </c>
      <c r="VYS13" s="146" t="str">
        <f>IF('Summary Clear'!VZL2=0,"",'Summary Clear'!VZL2)</f>
        <v/>
      </c>
      <c r="VYT13" s="146" t="str">
        <f>IF('Summary Clear'!VZM2=0,"",'Summary Clear'!VZM2)</f>
        <v/>
      </c>
      <c r="VYU13" s="146" t="str">
        <f>IF('Summary Clear'!VZN2=0,"",'Summary Clear'!VZN2)</f>
        <v/>
      </c>
      <c r="VYV13" s="146" t="str">
        <f>IF('Summary Clear'!VZO2=0,"",'Summary Clear'!VZO2)</f>
        <v/>
      </c>
      <c r="VYW13" s="146" t="str">
        <f>IF('Summary Clear'!VZP2=0,"",'Summary Clear'!VZP2)</f>
        <v/>
      </c>
      <c r="VYX13" s="146" t="str">
        <f>IF('Summary Clear'!VZQ2=0,"",'Summary Clear'!VZQ2)</f>
        <v/>
      </c>
      <c r="VYY13" s="146" t="str">
        <f>IF('Summary Clear'!VZR2=0,"",'Summary Clear'!VZR2)</f>
        <v/>
      </c>
      <c r="VYZ13" s="146" t="str">
        <f>IF('Summary Clear'!VZS2=0,"",'Summary Clear'!VZS2)</f>
        <v/>
      </c>
      <c r="VZA13" s="146" t="str">
        <f>IF('Summary Clear'!VZT2=0,"",'Summary Clear'!VZT2)</f>
        <v/>
      </c>
      <c r="VZB13" s="146" t="str">
        <f>IF('Summary Clear'!VZU2=0,"",'Summary Clear'!VZU2)</f>
        <v/>
      </c>
      <c r="VZC13" s="146" t="str">
        <f>IF('Summary Clear'!VZV2=0,"",'Summary Clear'!VZV2)</f>
        <v/>
      </c>
      <c r="VZD13" s="146" t="str">
        <f>IF('Summary Clear'!VZW2=0,"",'Summary Clear'!VZW2)</f>
        <v/>
      </c>
      <c r="VZE13" s="146" t="str">
        <f>IF('Summary Clear'!VZX2=0,"",'Summary Clear'!VZX2)</f>
        <v/>
      </c>
      <c r="VZF13" s="146" t="str">
        <f>IF('Summary Clear'!VZY2=0,"",'Summary Clear'!VZY2)</f>
        <v/>
      </c>
      <c r="VZG13" s="146" t="str">
        <f>IF('Summary Clear'!VZZ2=0,"",'Summary Clear'!VZZ2)</f>
        <v/>
      </c>
      <c r="VZH13" s="146" t="str">
        <f>IF('Summary Clear'!WAA2=0,"",'Summary Clear'!WAA2)</f>
        <v/>
      </c>
      <c r="VZI13" s="146" t="str">
        <f>IF('Summary Clear'!WAB2=0,"",'Summary Clear'!WAB2)</f>
        <v/>
      </c>
      <c r="VZJ13" s="146" t="str">
        <f>IF('Summary Clear'!WAC2=0,"",'Summary Clear'!WAC2)</f>
        <v/>
      </c>
      <c r="VZK13" s="146" t="str">
        <f>IF('Summary Clear'!WAD2=0,"",'Summary Clear'!WAD2)</f>
        <v/>
      </c>
      <c r="VZL13" s="146" t="str">
        <f>IF('Summary Clear'!WAE2=0,"",'Summary Clear'!WAE2)</f>
        <v/>
      </c>
      <c r="VZM13" s="146" t="str">
        <f>IF('Summary Clear'!WAF2=0,"",'Summary Clear'!WAF2)</f>
        <v/>
      </c>
      <c r="VZN13" s="146" t="str">
        <f>IF('Summary Clear'!WAG2=0,"",'Summary Clear'!WAG2)</f>
        <v/>
      </c>
      <c r="VZO13" s="146" t="str">
        <f>IF('Summary Clear'!WAH2=0,"",'Summary Clear'!WAH2)</f>
        <v/>
      </c>
      <c r="VZP13" s="146" t="str">
        <f>IF('Summary Clear'!WAI2=0,"",'Summary Clear'!WAI2)</f>
        <v/>
      </c>
      <c r="VZQ13" s="146" t="str">
        <f>IF('Summary Clear'!WAJ2=0,"",'Summary Clear'!WAJ2)</f>
        <v/>
      </c>
      <c r="VZR13" s="146" t="str">
        <f>IF('Summary Clear'!WAK2=0,"",'Summary Clear'!WAK2)</f>
        <v/>
      </c>
      <c r="VZS13" s="146" t="str">
        <f>IF('Summary Clear'!WAL2=0,"",'Summary Clear'!WAL2)</f>
        <v/>
      </c>
      <c r="VZT13" s="146" t="str">
        <f>IF('Summary Clear'!WAM2=0,"",'Summary Clear'!WAM2)</f>
        <v/>
      </c>
      <c r="VZU13" s="146" t="str">
        <f>IF('Summary Clear'!WAN2=0,"",'Summary Clear'!WAN2)</f>
        <v/>
      </c>
      <c r="VZV13" s="146" t="str">
        <f>IF('Summary Clear'!WAO2=0,"",'Summary Clear'!WAO2)</f>
        <v/>
      </c>
      <c r="VZW13" s="146" t="str">
        <f>IF('Summary Clear'!WAP2=0,"",'Summary Clear'!WAP2)</f>
        <v/>
      </c>
      <c r="VZX13" s="146" t="str">
        <f>IF('Summary Clear'!WAQ2=0,"",'Summary Clear'!WAQ2)</f>
        <v/>
      </c>
      <c r="VZY13" s="146" t="str">
        <f>IF('Summary Clear'!WAR2=0,"",'Summary Clear'!WAR2)</f>
        <v/>
      </c>
      <c r="VZZ13" s="146" t="str">
        <f>IF('Summary Clear'!WAS2=0,"",'Summary Clear'!WAS2)</f>
        <v/>
      </c>
      <c r="WAA13" s="146" t="str">
        <f>IF('Summary Clear'!WAT2=0,"",'Summary Clear'!WAT2)</f>
        <v/>
      </c>
      <c r="WAB13" s="146" t="str">
        <f>IF('Summary Clear'!WAU2=0,"",'Summary Clear'!WAU2)</f>
        <v/>
      </c>
      <c r="WAC13" s="146" t="str">
        <f>IF('Summary Clear'!WAV2=0,"",'Summary Clear'!WAV2)</f>
        <v/>
      </c>
      <c r="WAD13" s="146" t="str">
        <f>IF('Summary Clear'!WAW2=0,"",'Summary Clear'!WAW2)</f>
        <v/>
      </c>
      <c r="WAE13" s="146" t="str">
        <f>IF('Summary Clear'!WAX2=0,"",'Summary Clear'!WAX2)</f>
        <v/>
      </c>
      <c r="WAF13" s="146" t="str">
        <f>IF('Summary Clear'!WAY2=0,"",'Summary Clear'!WAY2)</f>
        <v/>
      </c>
      <c r="WAG13" s="146" t="str">
        <f>IF('Summary Clear'!WAZ2=0,"",'Summary Clear'!WAZ2)</f>
        <v/>
      </c>
      <c r="WAH13" s="146" t="str">
        <f>IF('Summary Clear'!WBA2=0,"",'Summary Clear'!WBA2)</f>
        <v/>
      </c>
      <c r="WAI13" s="146" t="str">
        <f>IF('Summary Clear'!WBB2=0,"",'Summary Clear'!WBB2)</f>
        <v/>
      </c>
      <c r="WAJ13" s="146" t="str">
        <f>IF('Summary Clear'!WBC2=0,"",'Summary Clear'!WBC2)</f>
        <v/>
      </c>
      <c r="WAK13" s="146" t="str">
        <f>IF('Summary Clear'!WBD2=0,"",'Summary Clear'!WBD2)</f>
        <v/>
      </c>
      <c r="WAL13" s="146" t="str">
        <f>IF('Summary Clear'!WBE2=0,"",'Summary Clear'!WBE2)</f>
        <v/>
      </c>
      <c r="WAM13" s="146" t="str">
        <f>IF('Summary Clear'!WBF2=0,"",'Summary Clear'!WBF2)</f>
        <v/>
      </c>
      <c r="WAN13" s="146" t="str">
        <f>IF('Summary Clear'!WBG2=0,"",'Summary Clear'!WBG2)</f>
        <v/>
      </c>
      <c r="WAO13" s="146" t="str">
        <f>IF('Summary Clear'!WBH2=0,"",'Summary Clear'!WBH2)</f>
        <v/>
      </c>
      <c r="WAP13" s="146" t="str">
        <f>IF('Summary Clear'!WBI2=0,"",'Summary Clear'!WBI2)</f>
        <v/>
      </c>
      <c r="WAQ13" s="146" t="str">
        <f>IF('Summary Clear'!WBJ2=0,"",'Summary Clear'!WBJ2)</f>
        <v/>
      </c>
      <c r="WAR13" s="146" t="str">
        <f>IF('Summary Clear'!WBK2=0,"",'Summary Clear'!WBK2)</f>
        <v/>
      </c>
      <c r="WAS13" s="146" t="str">
        <f>IF('Summary Clear'!WBL2=0,"",'Summary Clear'!WBL2)</f>
        <v/>
      </c>
      <c r="WAT13" s="146" t="str">
        <f>IF('Summary Clear'!WBM2=0,"",'Summary Clear'!WBM2)</f>
        <v/>
      </c>
      <c r="WAU13" s="146" t="str">
        <f>IF('Summary Clear'!WBN2=0,"",'Summary Clear'!WBN2)</f>
        <v/>
      </c>
      <c r="WAV13" s="146" t="str">
        <f>IF('Summary Clear'!WBO2=0,"",'Summary Clear'!WBO2)</f>
        <v/>
      </c>
      <c r="WAW13" s="146" t="str">
        <f>IF('Summary Clear'!WBP2=0,"",'Summary Clear'!WBP2)</f>
        <v/>
      </c>
      <c r="WAX13" s="146" t="str">
        <f>IF('Summary Clear'!WBQ2=0,"",'Summary Clear'!WBQ2)</f>
        <v/>
      </c>
      <c r="WAY13" s="146" t="str">
        <f>IF('Summary Clear'!WBR2=0,"",'Summary Clear'!WBR2)</f>
        <v/>
      </c>
      <c r="WAZ13" s="146" t="str">
        <f>IF('Summary Clear'!WBS2=0,"",'Summary Clear'!WBS2)</f>
        <v/>
      </c>
      <c r="WBA13" s="146" t="str">
        <f>IF('Summary Clear'!WBT2=0,"",'Summary Clear'!WBT2)</f>
        <v/>
      </c>
      <c r="WBB13" s="146" t="str">
        <f>IF('Summary Clear'!WBU2=0,"",'Summary Clear'!WBU2)</f>
        <v/>
      </c>
      <c r="WBC13" s="146" t="str">
        <f>IF('Summary Clear'!WBV2=0,"",'Summary Clear'!WBV2)</f>
        <v/>
      </c>
      <c r="WBD13" s="146" t="str">
        <f>IF('Summary Clear'!WBW2=0,"",'Summary Clear'!WBW2)</f>
        <v/>
      </c>
      <c r="WBE13" s="146" t="str">
        <f>IF('Summary Clear'!WBX2=0,"",'Summary Clear'!WBX2)</f>
        <v/>
      </c>
      <c r="WBF13" s="146" t="str">
        <f>IF('Summary Clear'!WBY2=0,"",'Summary Clear'!WBY2)</f>
        <v/>
      </c>
      <c r="WBG13" s="146" t="str">
        <f>IF('Summary Clear'!WBZ2=0,"",'Summary Clear'!WBZ2)</f>
        <v/>
      </c>
      <c r="WBH13" s="146" t="str">
        <f>IF('Summary Clear'!WCA2=0,"",'Summary Clear'!WCA2)</f>
        <v/>
      </c>
      <c r="WBI13" s="146" t="str">
        <f>IF('Summary Clear'!WCB2=0,"",'Summary Clear'!WCB2)</f>
        <v/>
      </c>
      <c r="WBJ13" s="146" t="str">
        <f>IF('Summary Clear'!WCC2=0,"",'Summary Clear'!WCC2)</f>
        <v/>
      </c>
      <c r="WBK13" s="146" t="str">
        <f>IF('Summary Clear'!WCD2=0,"",'Summary Clear'!WCD2)</f>
        <v/>
      </c>
      <c r="WBL13" s="146" t="str">
        <f>IF('Summary Clear'!WCE2=0,"",'Summary Clear'!WCE2)</f>
        <v/>
      </c>
      <c r="WBM13" s="146" t="str">
        <f>IF('Summary Clear'!WCF2=0,"",'Summary Clear'!WCF2)</f>
        <v/>
      </c>
      <c r="WBN13" s="146" t="str">
        <f>IF('Summary Clear'!WCG2=0,"",'Summary Clear'!WCG2)</f>
        <v/>
      </c>
      <c r="WBO13" s="146" t="str">
        <f>IF('Summary Clear'!WCH2=0,"",'Summary Clear'!WCH2)</f>
        <v/>
      </c>
      <c r="WBP13" s="146" t="str">
        <f>IF('Summary Clear'!WCI2=0,"",'Summary Clear'!WCI2)</f>
        <v/>
      </c>
      <c r="WBQ13" s="146" t="str">
        <f>IF('Summary Clear'!WCJ2=0,"",'Summary Clear'!WCJ2)</f>
        <v/>
      </c>
      <c r="WBR13" s="146" t="str">
        <f>IF('Summary Clear'!WCK2=0,"",'Summary Clear'!WCK2)</f>
        <v/>
      </c>
      <c r="WBS13" s="146" t="str">
        <f>IF('Summary Clear'!WCL2=0,"",'Summary Clear'!WCL2)</f>
        <v/>
      </c>
      <c r="WBT13" s="146" t="str">
        <f>IF('Summary Clear'!WCM2=0,"",'Summary Clear'!WCM2)</f>
        <v/>
      </c>
      <c r="WBU13" s="146" t="str">
        <f>IF('Summary Clear'!WCN2=0,"",'Summary Clear'!WCN2)</f>
        <v/>
      </c>
      <c r="WBV13" s="146" t="str">
        <f>IF('Summary Clear'!WCO2=0,"",'Summary Clear'!WCO2)</f>
        <v/>
      </c>
      <c r="WBW13" s="146" t="str">
        <f>IF('Summary Clear'!WCP2=0,"",'Summary Clear'!WCP2)</f>
        <v/>
      </c>
      <c r="WBX13" s="146" t="str">
        <f>IF('Summary Clear'!WCQ2=0,"",'Summary Clear'!WCQ2)</f>
        <v/>
      </c>
      <c r="WBY13" s="146" t="str">
        <f>IF('Summary Clear'!WCR2=0,"",'Summary Clear'!WCR2)</f>
        <v/>
      </c>
      <c r="WBZ13" s="146" t="str">
        <f>IF('Summary Clear'!WCS2=0,"",'Summary Clear'!WCS2)</f>
        <v/>
      </c>
      <c r="WCA13" s="146" t="str">
        <f>IF('Summary Clear'!WCT2=0,"",'Summary Clear'!WCT2)</f>
        <v/>
      </c>
      <c r="WCB13" s="146" t="str">
        <f>IF('Summary Clear'!WCU2=0,"",'Summary Clear'!WCU2)</f>
        <v/>
      </c>
      <c r="WCC13" s="146" t="str">
        <f>IF('Summary Clear'!WCV2=0,"",'Summary Clear'!WCV2)</f>
        <v/>
      </c>
      <c r="WCD13" s="146" t="str">
        <f>IF('Summary Clear'!WCW2=0,"",'Summary Clear'!WCW2)</f>
        <v/>
      </c>
      <c r="WCE13" s="146" t="str">
        <f>IF('Summary Clear'!WCX2=0,"",'Summary Clear'!WCX2)</f>
        <v/>
      </c>
      <c r="WCF13" s="146" t="str">
        <f>IF('Summary Clear'!WCY2=0,"",'Summary Clear'!WCY2)</f>
        <v/>
      </c>
      <c r="WCG13" s="146" t="str">
        <f>IF('Summary Clear'!WCZ2=0,"",'Summary Clear'!WCZ2)</f>
        <v/>
      </c>
      <c r="WCH13" s="146" t="str">
        <f>IF('Summary Clear'!WDA2=0,"",'Summary Clear'!WDA2)</f>
        <v/>
      </c>
      <c r="WCI13" s="146" t="str">
        <f>IF('Summary Clear'!WDB2=0,"",'Summary Clear'!WDB2)</f>
        <v/>
      </c>
      <c r="WCJ13" s="146" t="str">
        <f>IF('Summary Clear'!WDC2=0,"",'Summary Clear'!WDC2)</f>
        <v/>
      </c>
      <c r="WCK13" s="146" t="str">
        <f>IF('Summary Clear'!WDD2=0,"",'Summary Clear'!WDD2)</f>
        <v/>
      </c>
      <c r="WCL13" s="146" t="str">
        <f>IF('Summary Clear'!WDE2=0,"",'Summary Clear'!WDE2)</f>
        <v/>
      </c>
      <c r="WCM13" s="146" t="str">
        <f>IF('Summary Clear'!WDF2=0,"",'Summary Clear'!WDF2)</f>
        <v/>
      </c>
      <c r="WCN13" s="146" t="str">
        <f>IF('Summary Clear'!WDG2=0,"",'Summary Clear'!WDG2)</f>
        <v/>
      </c>
      <c r="WCO13" s="146" t="str">
        <f>IF('Summary Clear'!WDH2=0,"",'Summary Clear'!WDH2)</f>
        <v/>
      </c>
      <c r="WCP13" s="146" t="str">
        <f>IF('Summary Clear'!WDI2=0,"",'Summary Clear'!WDI2)</f>
        <v/>
      </c>
      <c r="WCQ13" s="146" t="str">
        <f>IF('Summary Clear'!WDJ2=0,"",'Summary Clear'!WDJ2)</f>
        <v/>
      </c>
      <c r="WCR13" s="146" t="str">
        <f>IF('Summary Clear'!WDK2=0,"",'Summary Clear'!WDK2)</f>
        <v/>
      </c>
      <c r="WCS13" s="146" t="str">
        <f>IF('Summary Clear'!WDL2=0,"",'Summary Clear'!WDL2)</f>
        <v/>
      </c>
      <c r="WCT13" s="146" t="str">
        <f>IF('Summary Clear'!WDM2=0,"",'Summary Clear'!WDM2)</f>
        <v/>
      </c>
      <c r="WCU13" s="146" t="str">
        <f>IF('Summary Clear'!WDN2=0,"",'Summary Clear'!WDN2)</f>
        <v/>
      </c>
      <c r="WCV13" s="146" t="str">
        <f>IF('Summary Clear'!WDO2=0,"",'Summary Clear'!WDO2)</f>
        <v/>
      </c>
      <c r="WCW13" s="146" t="str">
        <f>IF('Summary Clear'!WDP2=0,"",'Summary Clear'!WDP2)</f>
        <v/>
      </c>
      <c r="WCX13" s="146" t="str">
        <f>IF('Summary Clear'!WDQ2=0,"",'Summary Clear'!WDQ2)</f>
        <v/>
      </c>
      <c r="WCY13" s="146" t="str">
        <f>IF('Summary Clear'!WDR2=0,"",'Summary Clear'!WDR2)</f>
        <v/>
      </c>
      <c r="WCZ13" s="146" t="str">
        <f>IF('Summary Clear'!WDS2=0,"",'Summary Clear'!WDS2)</f>
        <v/>
      </c>
      <c r="WDA13" s="146" t="str">
        <f>IF('Summary Clear'!WDT2=0,"",'Summary Clear'!WDT2)</f>
        <v/>
      </c>
      <c r="WDB13" s="146" t="str">
        <f>IF('Summary Clear'!WDU2=0,"",'Summary Clear'!WDU2)</f>
        <v/>
      </c>
      <c r="WDC13" s="146" t="str">
        <f>IF('Summary Clear'!WDV2=0,"",'Summary Clear'!WDV2)</f>
        <v/>
      </c>
      <c r="WDD13" s="146" t="str">
        <f>IF('Summary Clear'!WDW2=0,"",'Summary Clear'!WDW2)</f>
        <v/>
      </c>
      <c r="WDE13" s="146" t="str">
        <f>IF('Summary Clear'!WDX2=0,"",'Summary Clear'!WDX2)</f>
        <v/>
      </c>
      <c r="WDF13" s="146" t="str">
        <f>IF('Summary Clear'!WDY2=0,"",'Summary Clear'!WDY2)</f>
        <v/>
      </c>
      <c r="WDG13" s="146" t="str">
        <f>IF('Summary Clear'!WDZ2=0,"",'Summary Clear'!WDZ2)</f>
        <v/>
      </c>
      <c r="WDH13" s="146" t="str">
        <f>IF('Summary Clear'!WEA2=0,"",'Summary Clear'!WEA2)</f>
        <v/>
      </c>
      <c r="WDI13" s="146" t="str">
        <f>IF('Summary Clear'!WEB2=0,"",'Summary Clear'!WEB2)</f>
        <v/>
      </c>
      <c r="WDJ13" s="146" t="str">
        <f>IF('Summary Clear'!WEC2=0,"",'Summary Clear'!WEC2)</f>
        <v/>
      </c>
      <c r="WDK13" s="146" t="str">
        <f>IF('Summary Clear'!WED2=0,"",'Summary Clear'!WED2)</f>
        <v/>
      </c>
      <c r="WDL13" s="146" t="str">
        <f>IF('Summary Clear'!WEE2=0,"",'Summary Clear'!WEE2)</f>
        <v/>
      </c>
      <c r="WDM13" s="146" t="str">
        <f>IF('Summary Clear'!WEF2=0,"",'Summary Clear'!WEF2)</f>
        <v/>
      </c>
      <c r="WDN13" s="146" t="str">
        <f>IF('Summary Clear'!WEG2=0,"",'Summary Clear'!WEG2)</f>
        <v/>
      </c>
      <c r="WDO13" s="146" t="str">
        <f>IF('Summary Clear'!WEH2=0,"",'Summary Clear'!WEH2)</f>
        <v/>
      </c>
      <c r="WDP13" s="146" t="str">
        <f>IF('Summary Clear'!WEI2=0,"",'Summary Clear'!WEI2)</f>
        <v/>
      </c>
      <c r="WDQ13" s="146" t="str">
        <f>IF('Summary Clear'!WEJ2=0,"",'Summary Clear'!WEJ2)</f>
        <v/>
      </c>
      <c r="WDR13" s="146" t="str">
        <f>IF('Summary Clear'!WEK2=0,"",'Summary Clear'!WEK2)</f>
        <v/>
      </c>
      <c r="WDS13" s="146" t="str">
        <f>IF('Summary Clear'!WEL2=0,"",'Summary Clear'!WEL2)</f>
        <v/>
      </c>
      <c r="WDT13" s="146" t="str">
        <f>IF('Summary Clear'!WEM2=0,"",'Summary Clear'!WEM2)</f>
        <v/>
      </c>
      <c r="WDU13" s="146" t="str">
        <f>IF('Summary Clear'!WEN2=0,"",'Summary Clear'!WEN2)</f>
        <v/>
      </c>
      <c r="WDV13" s="146" t="str">
        <f>IF('Summary Clear'!WEO2=0,"",'Summary Clear'!WEO2)</f>
        <v/>
      </c>
      <c r="WDW13" s="146" t="str">
        <f>IF('Summary Clear'!WEP2=0,"",'Summary Clear'!WEP2)</f>
        <v/>
      </c>
      <c r="WDX13" s="146" t="str">
        <f>IF('Summary Clear'!WEQ2=0,"",'Summary Clear'!WEQ2)</f>
        <v/>
      </c>
      <c r="WDY13" s="146" t="str">
        <f>IF('Summary Clear'!WER2=0,"",'Summary Clear'!WER2)</f>
        <v/>
      </c>
      <c r="WDZ13" s="146" t="str">
        <f>IF('Summary Clear'!WES2=0,"",'Summary Clear'!WES2)</f>
        <v/>
      </c>
      <c r="WEA13" s="146" t="str">
        <f>IF('Summary Clear'!WET2=0,"",'Summary Clear'!WET2)</f>
        <v/>
      </c>
      <c r="WEB13" s="146" t="str">
        <f>IF('Summary Clear'!WEU2=0,"",'Summary Clear'!WEU2)</f>
        <v/>
      </c>
      <c r="WEC13" s="146" t="str">
        <f>IF('Summary Clear'!WEV2=0,"",'Summary Clear'!WEV2)</f>
        <v/>
      </c>
      <c r="WED13" s="146" t="str">
        <f>IF('Summary Clear'!WEW2=0,"",'Summary Clear'!WEW2)</f>
        <v/>
      </c>
      <c r="WEE13" s="146" t="str">
        <f>IF('Summary Clear'!WEX2=0,"",'Summary Clear'!WEX2)</f>
        <v/>
      </c>
      <c r="WEF13" s="146" t="str">
        <f>IF('Summary Clear'!WEY2=0,"",'Summary Clear'!WEY2)</f>
        <v/>
      </c>
      <c r="WEG13" s="146" t="str">
        <f>IF('Summary Clear'!WEZ2=0,"",'Summary Clear'!WEZ2)</f>
        <v/>
      </c>
      <c r="WEH13" s="146" t="str">
        <f>IF('Summary Clear'!WFA2=0,"",'Summary Clear'!WFA2)</f>
        <v/>
      </c>
      <c r="WEI13" s="146" t="str">
        <f>IF('Summary Clear'!WFB2=0,"",'Summary Clear'!WFB2)</f>
        <v/>
      </c>
      <c r="WEJ13" s="146" t="str">
        <f>IF('Summary Clear'!WFC2=0,"",'Summary Clear'!WFC2)</f>
        <v/>
      </c>
      <c r="WEK13" s="146" t="str">
        <f>IF('Summary Clear'!WFD2=0,"",'Summary Clear'!WFD2)</f>
        <v/>
      </c>
      <c r="WEL13" s="146" t="str">
        <f>IF('Summary Clear'!WFE2=0,"",'Summary Clear'!WFE2)</f>
        <v/>
      </c>
      <c r="WEM13" s="146" t="str">
        <f>IF('Summary Clear'!WFF2=0,"",'Summary Clear'!WFF2)</f>
        <v/>
      </c>
      <c r="WEN13" s="146" t="str">
        <f>IF('Summary Clear'!WFG2=0,"",'Summary Clear'!WFG2)</f>
        <v/>
      </c>
      <c r="WEO13" s="146" t="str">
        <f>IF('Summary Clear'!WFH2=0,"",'Summary Clear'!WFH2)</f>
        <v/>
      </c>
      <c r="WEP13" s="146" t="str">
        <f>IF('Summary Clear'!WFI2=0,"",'Summary Clear'!WFI2)</f>
        <v/>
      </c>
      <c r="WEQ13" s="146" t="str">
        <f>IF('Summary Clear'!WFJ2=0,"",'Summary Clear'!WFJ2)</f>
        <v/>
      </c>
      <c r="WER13" s="146" t="str">
        <f>IF('Summary Clear'!WFK2=0,"",'Summary Clear'!WFK2)</f>
        <v/>
      </c>
      <c r="WES13" s="146" t="str">
        <f>IF('Summary Clear'!WFL2=0,"",'Summary Clear'!WFL2)</f>
        <v/>
      </c>
      <c r="WET13" s="146" t="str">
        <f>IF('Summary Clear'!WFM2=0,"",'Summary Clear'!WFM2)</f>
        <v/>
      </c>
      <c r="WEU13" s="146" t="str">
        <f>IF('Summary Clear'!WFN2=0,"",'Summary Clear'!WFN2)</f>
        <v/>
      </c>
      <c r="WEV13" s="146" t="str">
        <f>IF('Summary Clear'!WFO2=0,"",'Summary Clear'!WFO2)</f>
        <v/>
      </c>
      <c r="WEW13" s="146" t="str">
        <f>IF('Summary Clear'!WFP2=0,"",'Summary Clear'!WFP2)</f>
        <v/>
      </c>
      <c r="WEX13" s="146" t="str">
        <f>IF('Summary Clear'!WFQ2=0,"",'Summary Clear'!WFQ2)</f>
        <v/>
      </c>
      <c r="WEY13" s="146" t="str">
        <f>IF('Summary Clear'!WFR2=0,"",'Summary Clear'!WFR2)</f>
        <v/>
      </c>
      <c r="WEZ13" s="146" t="str">
        <f>IF('Summary Clear'!WFS2=0,"",'Summary Clear'!WFS2)</f>
        <v/>
      </c>
      <c r="WFA13" s="146" t="str">
        <f>IF('Summary Clear'!WFT2=0,"",'Summary Clear'!WFT2)</f>
        <v/>
      </c>
      <c r="WFB13" s="146" t="str">
        <f>IF('Summary Clear'!WFU2=0,"",'Summary Clear'!WFU2)</f>
        <v/>
      </c>
      <c r="WFC13" s="146" t="str">
        <f>IF('Summary Clear'!WFV2=0,"",'Summary Clear'!WFV2)</f>
        <v/>
      </c>
      <c r="WFD13" s="146" t="str">
        <f>IF('Summary Clear'!WFW2=0,"",'Summary Clear'!WFW2)</f>
        <v/>
      </c>
      <c r="WFE13" s="146" t="str">
        <f>IF('Summary Clear'!WFX2=0,"",'Summary Clear'!WFX2)</f>
        <v/>
      </c>
      <c r="WFF13" s="146" t="str">
        <f>IF('Summary Clear'!WFY2=0,"",'Summary Clear'!WFY2)</f>
        <v/>
      </c>
      <c r="WFG13" s="146" t="str">
        <f>IF('Summary Clear'!WFZ2=0,"",'Summary Clear'!WFZ2)</f>
        <v/>
      </c>
      <c r="WFH13" s="146" t="str">
        <f>IF('Summary Clear'!WGA2=0,"",'Summary Clear'!WGA2)</f>
        <v/>
      </c>
      <c r="WFI13" s="146" t="str">
        <f>IF('Summary Clear'!WGB2=0,"",'Summary Clear'!WGB2)</f>
        <v/>
      </c>
      <c r="WFJ13" s="146" t="str">
        <f>IF('Summary Clear'!WGC2=0,"",'Summary Clear'!WGC2)</f>
        <v/>
      </c>
      <c r="WFK13" s="146" t="str">
        <f>IF('Summary Clear'!WGD2=0,"",'Summary Clear'!WGD2)</f>
        <v/>
      </c>
      <c r="WFL13" s="146" t="str">
        <f>IF('Summary Clear'!WGE2=0,"",'Summary Clear'!WGE2)</f>
        <v/>
      </c>
      <c r="WFM13" s="146" t="str">
        <f>IF('Summary Clear'!WGF2=0,"",'Summary Clear'!WGF2)</f>
        <v/>
      </c>
      <c r="WFN13" s="146" t="str">
        <f>IF('Summary Clear'!WGG2=0,"",'Summary Clear'!WGG2)</f>
        <v/>
      </c>
      <c r="WFO13" s="146" t="str">
        <f>IF('Summary Clear'!WGH2=0,"",'Summary Clear'!WGH2)</f>
        <v/>
      </c>
      <c r="WFP13" s="146" t="str">
        <f>IF('Summary Clear'!WGI2=0,"",'Summary Clear'!WGI2)</f>
        <v/>
      </c>
      <c r="WFQ13" s="146" t="str">
        <f>IF('Summary Clear'!WGJ2=0,"",'Summary Clear'!WGJ2)</f>
        <v/>
      </c>
      <c r="WFR13" s="146" t="str">
        <f>IF('Summary Clear'!WGK2=0,"",'Summary Clear'!WGK2)</f>
        <v/>
      </c>
      <c r="WFS13" s="146" t="str">
        <f>IF('Summary Clear'!WGL2=0,"",'Summary Clear'!WGL2)</f>
        <v/>
      </c>
      <c r="WFT13" s="146" t="str">
        <f>IF('Summary Clear'!WGM2=0,"",'Summary Clear'!WGM2)</f>
        <v/>
      </c>
      <c r="WFU13" s="146" t="str">
        <f>IF('Summary Clear'!WGN2=0,"",'Summary Clear'!WGN2)</f>
        <v/>
      </c>
      <c r="WFV13" s="146" t="str">
        <f>IF('Summary Clear'!WGO2=0,"",'Summary Clear'!WGO2)</f>
        <v/>
      </c>
      <c r="WFW13" s="146" t="str">
        <f>IF('Summary Clear'!WGP2=0,"",'Summary Clear'!WGP2)</f>
        <v/>
      </c>
      <c r="WFX13" s="146" t="str">
        <f>IF('Summary Clear'!WGQ2=0,"",'Summary Clear'!WGQ2)</f>
        <v/>
      </c>
      <c r="WFY13" s="146" t="str">
        <f>IF('Summary Clear'!WGR2=0,"",'Summary Clear'!WGR2)</f>
        <v/>
      </c>
      <c r="WFZ13" s="146" t="str">
        <f>IF('Summary Clear'!WGS2=0,"",'Summary Clear'!WGS2)</f>
        <v/>
      </c>
      <c r="WGA13" s="146" t="str">
        <f>IF('Summary Clear'!WGT2=0,"",'Summary Clear'!WGT2)</f>
        <v/>
      </c>
      <c r="WGB13" s="146" t="str">
        <f>IF('Summary Clear'!WGU2=0,"",'Summary Clear'!WGU2)</f>
        <v/>
      </c>
      <c r="WGC13" s="146" t="str">
        <f>IF('Summary Clear'!WGV2=0,"",'Summary Clear'!WGV2)</f>
        <v/>
      </c>
      <c r="WGD13" s="146" t="str">
        <f>IF('Summary Clear'!WGW2=0,"",'Summary Clear'!WGW2)</f>
        <v/>
      </c>
      <c r="WGE13" s="146" t="str">
        <f>IF('Summary Clear'!WGX2=0,"",'Summary Clear'!WGX2)</f>
        <v/>
      </c>
      <c r="WGF13" s="146" t="str">
        <f>IF('Summary Clear'!WGY2=0,"",'Summary Clear'!WGY2)</f>
        <v/>
      </c>
      <c r="WGG13" s="146" t="str">
        <f>IF('Summary Clear'!WGZ2=0,"",'Summary Clear'!WGZ2)</f>
        <v/>
      </c>
      <c r="WGH13" s="146" t="str">
        <f>IF('Summary Clear'!WHA2=0,"",'Summary Clear'!WHA2)</f>
        <v/>
      </c>
      <c r="WGI13" s="146" t="str">
        <f>IF('Summary Clear'!WHB2=0,"",'Summary Clear'!WHB2)</f>
        <v/>
      </c>
      <c r="WGJ13" s="146" t="str">
        <f>IF('Summary Clear'!WHC2=0,"",'Summary Clear'!WHC2)</f>
        <v/>
      </c>
      <c r="WGK13" s="146" t="str">
        <f>IF('Summary Clear'!WHD2=0,"",'Summary Clear'!WHD2)</f>
        <v/>
      </c>
      <c r="WGL13" s="146" t="str">
        <f>IF('Summary Clear'!WHE2=0,"",'Summary Clear'!WHE2)</f>
        <v/>
      </c>
      <c r="WGM13" s="146" t="str">
        <f>IF('Summary Clear'!WHF2=0,"",'Summary Clear'!WHF2)</f>
        <v/>
      </c>
      <c r="WGN13" s="146" t="str">
        <f>IF('Summary Clear'!WHG2=0,"",'Summary Clear'!WHG2)</f>
        <v/>
      </c>
      <c r="WGO13" s="146" t="str">
        <f>IF('Summary Clear'!WHH2=0,"",'Summary Clear'!WHH2)</f>
        <v/>
      </c>
      <c r="WGP13" s="146" t="str">
        <f>IF('Summary Clear'!WHI2=0,"",'Summary Clear'!WHI2)</f>
        <v/>
      </c>
      <c r="WGQ13" s="146" t="str">
        <f>IF('Summary Clear'!WHJ2=0,"",'Summary Clear'!WHJ2)</f>
        <v/>
      </c>
      <c r="WGR13" s="146" t="str">
        <f>IF('Summary Clear'!WHK2=0,"",'Summary Clear'!WHK2)</f>
        <v/>
      </c>
      <c r="WGS13" s="146" t="str">
        <f>IF('Summary Clear'!WHL2=0,"",'Summary Clear'!WHL2)</f>
        <v/>
      </c>
      <c r="WGT13" s="146" t="str">
        <f>IF('Summary Clear'!WHM2=0,"",'Summary Clear'!WHM2)</f>
        <v/>
      </c>
      <c r="WGU13" s="146" t="str">
        <f>IF('Summary Clear'!WHN2=0,"",'Summary Clear'!WHN2)</f>
        <v/>
      </c>
      <c r="WGV13" s="146" t="str">
        <f>IF('Summary Clear'!WHO2=0,"",'Summary Clear'!WHO2)</f>
        <v/>
      </c>
      <c r="WGW13" s="146" t="str">
        <f>IF('Summary Clear'!WHP2=0,"",'Summary Clear'!WHP2)</f>
        <v/>
      </c>
      <c r="WGX13" s="146" t="str">
        <f>IF('Summary Clear'!WHQ2=0,"",'Summary Clear'!WHQ2)</f>
        <v/>
      </c>
      <c r="WGY13" s="146" t="str">
        <f>IF('Summary Clear'!WHR2=0,"",'Summary Clear'!WHR2)</f>
        <v/>
      </c>
      <c r="WGZ13" s="146" t="str">
        <f>IF('Summary Clear'!WHS2=0,"",'Summary Clear'!WHS2)</f>
        <v/>
      </c>
      <c r="WHA13" s="146" t="str">
        <f>IF('Summary Clear'!WHT2=0,"",'Summary Clear'!WHT2)</f>
        <v/>
      </c>
      <c r="WHB13" s="146" t="str">
        <f>IF('Summary Clear'!WHU2=0,"",'Summary Clear'!WHU2)</f>
        <v/>
      </c>
      <c r="WHC13" s="146" t="str">
        <f>IF('Summary Clear'!WHV2=0,"",'Summary Clear'!WHV2)</f>
        <v/>
      </c>
      <c r="WHD13" s="146" t="str">
        <f>IF('Summary Clear'!WHW2=0,"",'Summary Clear'!WHW2)</f>
        <v/>
      </c>
      <c r="WHE13" s="146" t="str">
        <f>IF('Summary Clear'!WHX2=0,"",'Summary Clear'!WHX2)</f>
        <v/>
      </c>
      <c r="WHF13" s="146" t="str">
        <f>IF('Summary Clear'!WHY2=0,"",'Summary Clear'!WHY2)</f>
        <v/>
      </c>
      <c r="WHG13" s="146" t="str">
        <f>IF('Summary Clear'!WHZ2=0,"",'Summary Clear'!WHZ2)</f>
        <v/>
      </c>
      <c r="WHH13" s="146" t="str">
        <f>IF('Summary Clear'!WIA2=0,"",'Summary Clear'!WIA2)</f>
        <v/>
      </c>
      <c r="WHI13" s="146" t="str">
        <f>IF('Summary Clear'!WIB2=0,"",'Summary Clear'!WIB2)</f>
        <v/>
      </c>
      <c r="WHJ13" s="146" t="str">
        <f>IF('Summary Clear'!WIC2=0,"",'Summary Clear'!WIC2)</f>
        <v/>
      </c>
      <c r="WHK13" s="146" t="str">
        <f>IF('Summary Clear'!WID2=0,"",'Summary Clear'!WID2)</f>
        <v/>
      </c>
      <c r="WHL13" s="146" t="str">
        <f>IF('Summary Clear'!WIE2=0,"",'Summary Clear'!WIE2)</f>
        <v/>
      </c>
      <c r="WHM13" s="146" t="str">
        <f>IF('Summary Clear'!WIF2=0,"",'Summary Clear'!WIF2)</f>
        <v/>
      </c>
      <c r="WHN13" s="146" t="str">
        <f>IF('Summary Clear'!WIG2=0,"",'Summary Clear'!WIG2)</f>
        <v/>
      </c>
      <c r="WHO13" s="146" t="str">
        <f>IF('Summary Clear'!WIH2=0,"",'Summary Clear'!WIH2)</f>
        <v/>
      </c>
      <c r="WHP13" s="146" t="str">
        <f>IF('Summary Clear'!WII2=0,"",'Summary Clear'!WII2)</f>
        <v/>
      </c>
      <c r="WHQ13" s="146" t="str">
        <f>IF('Summary Clear'!WIJ2=0,"",'Summary Clear'!WIJ2)</f>
        <v/>
      </c>
      <c r="WHR13" s="146" t="str">
        <f>IF('Summary Clear'!WIK2=0,"",'Summary Clear'!WIK2)</f>
        <v/>
      </c>
      <c r="WHS13" s="146" t="str">
        <f>IF('Summary Clear'!WIL2=0,"",'Summary Clear'!WIL2)</f>
        <v/>
      </c>
      <c r="WHT13" s="146" t="str">
        <f>IF('Summary Clear'!WIM2=0,"",'Summary Clear'!WIM2)</f>
        <v/>
      </c>
      <c r="WHU13" s="146" t="str">
        <f>IF('Summary Clear'!WIN2=0,"",'Summary Clear'!WIN2)</f>
        <v/>
      </c>
      <c r="WHV13" s="146" t="str">
        <f>IF('Summary Clear'!WIO2=0,"",'Summary Clear'!WIO2)</f>
        <v/>
      </c>
      <c r="WHW13" s="146" t="str">
        <f>IF('Summary Clear'!WIP2=0,"",'Summary Clear'!WIP2)</f>
        <v/>
      </c>
      <c r="WHX13" s="146" t="str">
        <f>IF('Summary Clear'!WIQ2=0,"",'Summary Clear'!WIQ2)</f>
        <v/>
      </c>
      <c r="WHY13" s="146" t="str">
        <f>IF('Summary Clear'!WIR2=0,"",'Summary Clear'!WIR2)</f>
        <v/>
      </c>
      <c r="WHZ13" s="146" t="str">
        <f>IF('Summary Clear'!WIS2=0,"",'Summary Clear'!WIS2)</f>
        <v/>
      </c>
      <c r="WIA13" s="146" t="str">
        <f>IF('Summary Clear'!WIT2=0,"",'Summary Clear'!WIT2)</f>
        <v/>
      </c>
      <c r="WIB13" s="146" t="str">
        <f>IF('Summary Clear'!WIU2=0,"",'Summary Clear'!WIU2)</f>
        <v/>
      </c>
      <c r="WIC13" s="146" t="str">
        <f>IF('Summary Clear'!WIV2=0,"",'Summary Clear'!WIV2)</f>
        <v/>
      </c>
      <c r="WID13" s="146" t="str">
        <f>IF('Summary Clear'!WIW2=0,"",'Summary Clear'!WIW2)</f>
        <v/>
      </c>
      <c r="WIE13" s="146" t="str">
        <f>IF('Summary Clear'!WIX2=0,"",'Summary Clear'!WIX2)</f>
        <v/>
      </c>
      <c r="WIF13" s="146" t="str">
        <f>IF('Summary Clear'!WIY2=0,"",'Summary Clear'!WIY2)</f>
        <v/>
      </c>
      <c r="WIG13" s="146" t="str">
        <f>IF('Summary Clear'!WIZ2=0,"",'Summary Clear'!WIZ2)</f>
        <v/>
      </c>
      <c r="WIH13" s="146" t="str">
        <f>IF('Summary Clear'!WJA2=0,"",'Summary Clear'!WJA2)</f>
        <v/>
      </c>
      <c r="WII13" s="146" t="str">
        <f>IF('Summary Clear'!WJB2=0,"",'Summary Clear'!WJB2)</f>
        <v/>
      </c>
      <c r="WIJ13" s="146" t="str">
        <f>IF('Summary Clear'!WJC2=0,"",'Summary Clear'!WJC2)</f>
        <v/>
      </c>
      <c r="WIK13" s="146" t="str">
        <f>IF('Summary Clear'!WJD2=0,"",'Summary Clear'!WJD2)</f>
        <v/>
      </c>
      <c r="WIL13" s="146" t="str">
        <f>IF('Summary Clear'!WJE2=0,"",'Summary Clear'!WJE2)</f>
        <v/>
      </c>
      <c r="WIM13" s="146" t="str">
        <f>IF('Summary Clear'!WJF2=0,"",'Summary Clear'!WJF2)</f>
        <v/>
      </c>
      <c r="WIN13" s="146" t="str">
        <f>IF('Summary Clear'!WJG2=0,"",'Summary Clear'!WJG2)</f>
        <v/>
      </c>
      <c r="WIO13" s="146" t="str">
        <f>IF('Summary Clear'!WJH2=0,"",'Summary Clear'!WJH2)</f>
        <v/>
      </c>
      <c r="WIP13" s="146" t="str">
        <f>IF('Summary Clear'!WJI2=0,"",'Summary Clear'!WJI2)</f>
        <v/>
      </c>
      <c r="WIQ13" s="146" t="str">
        <f>IF('Summary Clear'!WJJ2=0,"",'Summary Clear'!WJJ2)</f>
        <v/>
      </c>
      <c r="WIR13" s="146" t="str">
        <f>IF('Summary Clear'!WJK2=0,"",'Summary Clear'!WJK2)</f>
        <v/>
      </c>
      <c r="WIS13" s="146" t="str">
        <f>IF('Summary Clear'!WJL2=0,"",'Summary Clear'!WJL2)</f>
        <v/>
      </c>
      <c r="WIT13" s="146" t="str">
        <f>IF('Summary Clear'!WJM2=0,"",'Summary Clear'!WJM2)</f>
        <v/>
      </c>
      <c r="WIU13" s="146" t="str">
        <f>IF('Summary Clear'!WJN2=0,"",'Summary Clear'!WJN2)</f>
        <v/>
      </c>
      <c r="WIV13" s="146" t="str">
        <f>IF('Summary Clear'!WJO2=0,"",'Summary Clear'!WJO2)</f>
        <v/>
      </c>
      <c r="WIW13" s="146" t="str">
        <f>IF('Summary Clear'!WJP2=0,"",'Summary Clear'!WJP2)</f>
        <v/>
      </c>
      <c r="WIX13" s="146" t="str">
        <f>IF('Summary Clear'!WJQ2=0,"",'Summary Clear'!WJQ2)</f>
        <v/>
      </c>
      <c r="WIY13" s="146" t="str">
        <f>IF('Summary Clear'!WJR2=0,"",'Summary Clear'!WJR2)</f>
        <v/>
      </c>
      <c r="WIZ13" s="146" t="str">
        <f>IF('Summary Clear'!WJS2=0,"",'Summary Clear'!WJS2)</f>
        <v/>
      </c>
      <c r="WJA13" s="146" t="str">
        <f>IF('Summary Clear'!WJT2=0,"",'Summary Clear'!WJT2)</f>
        <v/>
      </c>
      <c r="WJB13" s="146" t="str">
        <f>IF('Summary Clear'!WJU2=0,"",'Summary Clear'!WJU2)</f>
        <v/>
      </c>
      <c r="WJC13" s="146" t="str">
        <f>IF('Summary Clear'!WJV2=0,"",'Summary Clear'!WJV2)</f>
        <v/>
      </c>
      <c r="WJD13" s="146" t="str">
        <f>IF('Summary Clear'!WJW2=0,"",'Summary Clear'!WJW2)</f>
        <v/>
      </c>
      <c r="WJE13" s="146" t="str">
        <f>IF('Summary Clear'!WJX2=0,"",'Summary Clear'!WJX2)</f>
        <v/>
      </c>
      <c r="WJF13" s="146" t="str">
        <f>IF('Summary Clear'!WJY2=0,"",'Summary Clear'!WJY2)</f>
        <v/>
      </c>
      <c r="WJG13" s="146" t="str">
        <f>IF('Summary Clear'!WJZ2=0,"",'Summary Clear'!WJZ2)</f>
        <v/>
      </c>
      <c r="WJH13" s="146" t="str">
        <f>IF('Summary Clear'!WKA2=0,"",'Summary Clear'!WKA2)</f>
        <v/>
      </c>
      <c r="WJI13" s="146" t="str">
        <f>IF('Summary Clear'!WKB2=0,"",'Summary Clear'!WKB2)</f>
        <v/>
      </c>
      <c r="WJJ13" s="146" t="str">
        <f>IF('Summary Clear'!WKC2=0,"",'Summary Clear'!WKC2)</f>
        <v/>
      </c>
      <c r="WJK13" s="146" t="str">
        <f>IF('Summary Clear'!WKD2=0,"",'Summary Clear'!WKD2)</f>
        <v/>
      </c>
      <c r="WJL13" s="146" t="str">
        <f>IF('Summary Clear'!WKE2=0,"",'Summary Clear'!WKE2)</f>
        <v/>
      </c>
      <c r="WJM13" s="146" t="str">
        <f>IF('Summary Clear'!WKF2=0,"",'Summary Clear'!WKF2)</f>
        <v/>
      </c>
      <c r="WJN13" s="146" t="str">
        <f>IF('Summary Clear'!WKG2=0,"",'Summary Clear'!WKG2)</f>
        <v/>
      </c>
      <c r="WJO13" s="146" t="str">
        <f>IF('Summary Clear'!WKH2=0,"",'Summary Clear'!WKH2)</f>
        <v/>
      </c>
      <c r="WJP13" s="146" t="str">
        <f>IF('Summary Clear'!WKI2=0,"",'Summary Clear'!WKI2)</f>
        <v/>
      </c>
      <c r="WJQ13" s="146" t="str">
        <f>IF('Summary Clear'!WKJ2=0,"",'Summary Clear'!WKJ2)</f>
        <v/>
      </c>
      <c r="WJR13" s="146" t="str">
        <f>IF('Summary Clear'!WKK2=0,"",'Summary Clear'!WKK2)</f>
        <v/>
      </c>
      <c r="WJS13" s="146" t="str">
        <f>IF('Summary Clear'!WKL2=0,"",'Summary Clear'!WKL2)</f>
        <v/>
      </c>
      <c r="WJT13" s="146" t="str">
        <f>IF('Summary Clear'!WKM2=0,"",'Summary Clear'!WKM2)</f>
        <v/>
      </c>
      <c r="WJU13" s="146" t="str">
        <f>IF('Summary Clear'!WKN2=0,"",'Summary Clear'!WKN2)</f>
        <v/>
      </c>
      <c r="WJV13" s="146" t="str">
        <f>IF('Summary Clear'!WKO2=0,"",'Summary Clear'!WKO2)</f>
        <v/>
      </c>
      <c r="WJW13" s="146" t="str">
        <f>IF('Summary Clear'!WKP2=0,"",'Summary Clear'!WKP2)</f>
        <v/>
      </c>
      <c r="WJX13" s="146" t="str">
        <f>IF('Summary Clear'!WKQ2=0,"",'Summary Clear'!WKQ2)</f>
        <v/>
      </c>
      <c r="WJY13" s="146" t="str">
        <f>IF('Summary Clear'!WKR2=0,"",'Summary Clear'!WKR2)</f>
        <v/>
      </c>
      <c r="WJZ13" s="146" t="str">
        <f>IF('Summary Clear'!WKS2=0,"",'Summary Clear'!WKS2)</f>
        <v/>
      </c>
      <c r="WKA13" s="146" t="str">
        <f>IF('Summary Clear'!WKT2=0,"",'Summary Clear'!WKT2)</f>
        <v/>
      </c>
      <c r="WKB13" s="146" t="str">
        <f>IF('Summary Clear'!WKU2=0,"",'Summary Clear'!WKU2)</f>
        <v/>
      </c>
      <c r="WKC13" s="146" t="str">
        <f>IF('Summary Clear'!WKV2=0,"",'Summary Clear'!WKV2)</f>
        <v/>
      </c>
      <c r="WKD13" s="146" t="str">
        <f>IF('Summary Clear'!WKW2=0,"",'Summary Clear'!WKW2)</f>
        <v/>
      </c>
      <c r="WKE13" s="146" t="str">
        <f>IF('Summary Clear'!WKX2=0,"",'Summary Clear'!WKX2)</f>
        <v/>
      </c>
      <c r="WKF13" s="146" t="str">
        <f>IF('Summary Clear'!WKY2=0,"",'Summary Clear'!WKY2)</f>
        <v/>
      </c>
      <c r="WKG13" s="146" t="str">
        <f>IF('Summary Clear'!WKZ2=0,"",'Summary Clear'!WKZ2)</f>
        <v/>
      </c>
      <c r="WKH13" s="146" t="str">
        <f>IF('Summary Clear'!WLA2=0,"",'Summary Clear'!WLA2)</f>
        <v/>
      </c>
      <c r="WKI13" s="146" t="str">
        <f>IF('Summary Clear'!WLB2=0,"",'Summary Clear'!WLB2)</f>
        <v/>
      </c>
      <c r="WKJ13" s="146" t="str">
        <f>IF('Summary Clear'!WLC2=0,"",'Summary Clear'!WLC2)</f>
        <v/>
      </c>
      <c r="WKK13" s="146" t="str">
        <f>IF('Summary Clear'!WLD2=0,"",'Summary Clear'!WLD2)</f>
        <v/>
      </c>
      <c r="WKL13" s="146" t="str">
        <f>IF('Summary Clear'!WLE2=0,"",'Summary Clear'!WLE2)</f>
        <v/>
      </c>
      <c r="WKM13" s="146" t="str">
        <f>IF('Summary Clear'!WLF2=0,"",'Summary Clear'!WLF2)</f>
        <v/>
      </c>
      <c r="WKN13" s="146" t="str">
        <f>IF('Summary Clear'!WLG2=0,"",'Summary Clear'!WLG2)</f>
        <v/>
      </c>
      <c r="WKO13" s="146" t="str">
        <f>IF('Summary Clear'!WLH2=0,"",'Summary Clear'!WLH2)</f>
        <v/>
      </c>
      <c r="WKP13" s="146" t="str">
        <f>IF('Summary Clear'!WLI2=0,"",'Summary Clear'!WLI2)</f>
        <v/>
      </c>
      <c r="WKQ13" s="146" t="str">
        <f>IF('Summary Clear'!WLJ2=0,"",'Summary Clear'!WLJ2)</f>
        <v/>
      </c>
      <c r="WKR13" s="146" t="str">
        <f>IF('Summary Clear'!WLK2=0,"",'Summary Clear'!WLK2)</f>
        <v/>
      </c>
      <c r="WKS13" s="146" t="str">
        <f>IF('Summary Clear'!WLL2=0,"",'Summary Clear'!WLL2)</f>
        <v/>
      </c>
      <c r="WKT13" s="146" t="str">
        <f>IF('Summary Clear'!WLM2=0,"",'Summary Clear'!WLM2)</f>
        <v/>
      </c>
      <c r="WKU13" s="146" t="str">
        <f>IF('Summary Clear'!WLN2=0,"",'Summary Clear'!WLN2)</f>
        <v/>
      </c>
      <c r="WKV13" s="146" t="str">
        <f>IF('Summary Clear'!WLO2=0,"",'Summary Clear'!WLO2)</f>
        <v/>
      </c>
      <c r="WKW13" s="146" t="str">
        <f>IF('Summary Clear'!WLP2=0,"",'Summary Clear'!WLP2)</f>
        <v/>
      </c>
      <c r="WKX13" s="146" t="str">
        <f>IF('Summary Clear'!WLQ2=0,"",'Summary Clear'!WLQ2)</f>
        <v/>
      </c>
      <c r="WKY13" s="146" t="str">
        <f>IF('Summary Clear'!WLR2=0,"",'Summary Clear'!WLR2)</f>
        <v/>
      </c>
      <c r="WKZ13" s="146" t="str">
        <f>IF('Summary Clear'!WLS2=0,"",'Summary Clear'!WLS2)</f>
        <v/>
      </c>
      <c r="WLA13" s="146" t="str">
        <f>IF('Summary Clear'!WLT2=0,"",'Summary Clear'!WLT2)</f>
        <v/>
      </c>
      <c r="WLB13" s="146" t="str">
        <f>IF('Summary Clear'!WLU2=0,"",'Summary Clear'!WLU2)</f>
        <v/>
      </c>
      <c r="WLC13" s="146" t="str">
        <f>IF('Summary Clear'!WLV2=0,"",'Summary Clear'!WLV2)</f>
        <v/>
      </c>
      <c r="WLD13" s="146" t="str">
        <f>IF('Summary Clear'!WLW2=0,"",'Summary Clear'!WLW2)</f>
        <v/>
      </c>
      <c r="WLE13" s="146" t="str">
        <f>IF('Summary Clear'!WLX2=0,"",'Summary Clear'!WLX2)</f>
        <v/>
      </c>
      <c r="WLF13" s="146" t="str">
        <f>IF('Summary Clear'!WLY2=0,"",'Summary Clear'!WLY2)</f>
        <v/>
      </c>
      <c r="WLG13" s="146" t="str">
        <f>IF('Summary Clear'!WLZ2=0,"",'Summary Clear'!WLZ2)</f>
        <v/>
      </c>
      <c r="WLH13" s="146" t="str">
        <f>IF('Summary Clear'!WMA2=0,"",'Summary Clear'!WMA2)</f>
        <v/>
      </c>
      <c r="WLI13" s="146" t="str">
        <f>IF('Summary Clear'!WMB2=0,"",'Summary Clear'!WMB2)</f>
        <v/>
      </c>
      <c r="WLJ13" s="146" t="str">
        <f>IF('Summary Clear'!WMC2=0,"",'Summary Clear'!WMC2)</f>
        <v/>
      </c>
      <c r="WLK13" s="146" t="str">
        <f>IF('Summary Clear'!WMD2=0,"",'Summary Clear'!WMD2)</f>
        <v/>
      </c>
      <c r="WLL13" s="146" t="str">
        <f>IF('Summary Clear'!WME2=0,"",'Summary Clear'!WME2)</f>
        <v/>
      </c>
      <c r="WLM13" s="146" t="str">
        <f>IF('Summary Clear'!WMF2=0,"",'Summary Clear'!WMF2)</f>
        <v/>
      </c>
      <c r="WLN13" s="146" t="str">
        <f>IF('Summary Clear'!WMG2=0,"",'Summary Clear'!WMG2)</f>
        <v/>
      </c>
      <c r="WLO13" s="146" t="str">
        <f>IF('Summary Clear'!WMH2=0,"",'Summary Clear'!WMH2)</f>
        <v/>
      </c>
      <c r="WLP13" s="146" t="str">
        <f>IF('Summary Clear'!WMI2=0,"",'Summary Clear'!WMI2)</f>
        <v/>
      </c>
      <c r="WLQ13" s="146" t="str">
        <f>IF('Summary Clear'!WMJ2=0,"",'Summary Clear'!WMJ2)</f>
        <v/>
      </c>
      <c r="WLR13" s="146" t="str">
        <f>IF('Summary Clear'!WMK2=0,"",'Summary Clear'!WMK2)</f>
        <v/>
      </c>
      <c r="WLS13" s="146" t="str">
        <f>IF('Summary Clear'!WML2=0,"",'Summary Clear'!WML2)</f>
        <v/>
      </c>
      <c r="WLT13" s="146" t="str">
        <f>IF('Summary Clear'!WMM2=0,"",'Summary Clear'!WMM2)</f>
        <v/>
      </c>
      <c r="WLU13" s="146" t="str">
        <f>IF('Summary Clear'!WMN2=0,"",'Summary Clear'!WMN2)</f>
        <v/>
      </c>
      <c r="WLV13" s="146" t="str">
        <f>IF('Summary Clear'!WMO2=0,"",'Summary Clear'!WMO2)</f>
        <v/>
      </c>
      <c r="WLW13" s="146" t="str">
        <f>IF('Summary Clear'!WMP2=0,"",'Summary Clear'!WMP2)</f>
        <v/>
      </c>
      <c r="WLX13" s="146" t="str">
        <f>IF('Summary Clear'!WMQ2=0,"",'Summary Clear'!WMQ2)</f>
        <v/>
      </c>
      <c r="WLY13" s="146" t="str">
        <f>IF('Summary Clear'!WMR2=0,"",'Summary Clear'!WMR2)</f>
        <v/>
      </c>
      <c r="WLZ13" s="146" t="str">
        <f>IF('Summary Clear'!WMS2=0,"",'Summary Clear'!WMS2)</f>
        <v/>
      </c>
      <c r="WMA13" s="146" t="str">
        <f>IF('Summary Clear'!WMT2=0,"",'Summary Clear'!WMT2)</f>
        <v/>
      </c>
      <c r="WMB13" s="146" t="str">
        <f>IF('Summary Clear'!WMU2=0,"",'Summary Clear'!WMU2)</f>
        <v/>
      </c>
      <c r="WMC13" s="146" t="str">
        <f>IF('Summary Clear'!WMV2=0,"",'Summary Clear'!WMV2)</f>
        <v/>
      </c>
      <c r="WMD13" s="146" t="str">
        <f>IF('Summary Clear'!WMW2=0,"",'Summary Clear'!WMW2)</f>
        <v/>
      </c>
      <c r="WME13" s="146" t="str">
        <f>IF('Summary Clear'!WMX2=0,"",'Summary Clear'!WMX2)</f>
        <v/>
      </c>
      <c r="WMF13" s="146" t="str">
        <f>IF('Summary Clear'!WMY2=0,"",'Summary Clear'!WMY2)</f>
        <v/>
      </c>
      <c r="WMG13" s="146" t="str">
        <f>IF('Summary Clear'!WMZ2=0,"",'Summary Clear'!WMZ2)</f>
        <v/>
      </c>
      <c r="WMH13" s="146" t="str">
        <f>IF('Summary Clear'!WNA2=0,"",'Summary Clear'!WNA2)</f>
        <v/>
      </c>
      <c r="WMI13" s="146" t="str">
        <f>IF('Summary Clear'!WNB2=0,"",'Summary Clear'!WNB2)</f>
        <v/>
      </c>
      <c r="WMJ13" s="146" t="str">
        <f>IF('Summary Clear'!WNC2=0,"",'Summary Clear'!WNC2)</f>
        <v/>
      </c>
      <c r="WMK13" s="146" t="str">
        <f>IF('Summary Clear'!WND2=0,"",'Summary Clear'!WND2)</f>
        <v/>
      </c>
      <c r="WML13" s="146" t="str">
        <f>IF('Summary Clear'!WNE2=0,"",'Summary Clear'!WNE2)</f>
        <v/>
      </c>
      <c r="WMM13" s="146" t="str">
        <f>IF('Summary Clear'!WNF2=0,"",'Summary Clear'!WNF2)</f>
        <v/>
      </c>
      <c r="WMN13" s="146" t="str">
        <f>IF('Summary Clear'!WNG2=0,"",'Summary Clear'!WNG2)</f>
        <v/>
      </c>
      <c r="WMO13" s="146" t="str">
        <f>IF('Summary Clear'!WNH2=0,"",'Summary Clear'!WNH2)</f>
        <v/>
      </c>
      <c r="WMP13" s="146" t="str">
        <f>IF('Summary Clear'!WNI2=0,"",'Summary Clear'!WNI2)</f>
        <v/>
      </c>
      <c r="WMQ13" s="146" t="str">
        <f>IF('Summary Clear'!WNJ2=0,"",'Summary Clear'!WNJ2)</f>
        <v/>
      </c>
      <c r="WMR13" s="146" t="str">
        <f>IF('Summary Clear'!WNK2=0,"",'Summary Clear'!WNK2)</f>
        <v/>
      </c>
      <c r="WMS13" s="146" t="str">
        <f>IF('Summary Clear'!WNL2=0,"",'Summary Clear'!WNL2)</f>
        <v/>
      </c>
      <c r="WMT13" s="146" t="str">
        <f>IF('Summary Clear'!WNM2=0,"",'Summary Clear'!WNM2)</f>
        <v/>
      </c>
      <c r="WMU13" s="146" t="str">
        <f>IF('Summary Clear'!WNN2=0,"",'Summary Clear'!WNN2)</f>
        <v/>
      </c>
      <c r="WMV13" s="146" t="str">
        <f>IF('Summary Clear'!WNO2=0,"",'Summary Clear'!WNO2)</f>
        <v/>
      </c>
      <c r="WMW13" s="146" t="str">
        <f>IF('Summary Clear'!WNP2=0,"",'Summary Clear'!WNP2)</f>
        <v/>
      </c>
      <c r="WMX13" s="146" t="str">
        <f>IF('Summary Clear'!WNQ2=0,"",'Summary Clear'!WNQ2)</f>
        <v/>
      </c>
      <c r="WMY13" s="146" t="str">
        <f>IF('Summary Clear'!WNR2=0,"",'Summary Clear'!WNR2)</f>
        <v/>
      </c>
      <c r="WMZ13" s="146" t="str">
        <f>IF('Summary Clear'!WNS2=0,"",'Summary Clear'!WNS2)</f>
        <v/>
      </c>
      <c r="WNA13" s="146" t="str">
        <f>IF('Summary Clear'!WNT2=0,"",'Summary Clear'!WNT2)</f>
        <v/>
      </c>
      <c r="WNB13" s="146" t="str">
        <f>IF('Summary Clear'!WNU2=0,"",'Summary Clear'!WNU2)</f>
        <v/>
      </c>
      <c r="WNC13" s="146" t="str">
        <f>IF('Summary Clear'!WNV2=0,"",'Summary Clear'!WNV2)</f>
        <v/>
      </c>
      <c r="WND13" s="146" t="str">
        <f>IF('Summary Clear'!WNW2=0,"",'Summary Clear'!WNW2)</f>
        <v/>
      </c>
      <c r="WNE13" s="146" t="str">
        <f>IF('Summary Clear'!WNX2=0,"",'Summary Clear'!WNX2)</f>
        <v/>
      </c>
      <c r="WNF13" s="146" t="str">
        <f>IF('Summary Clear'!WNY2=0,"",'Summary Clear'!WNY2)</f>
        <v/>
      </c>
      <c r="WNG13" s="146" t="str">
        <f>IF('Summary Clear'!WNZ2=0,"",'Summary Clear'!WNZ2)</f>
        <v/>
      </c>
      <c r="WNH13" s="146" t="str">
        <f>IF('Summary Clear'!WOA2=0,"",'Summary Clear'!WOA2)</f>
        <v/>
      </c>
      <c r="WNI13" s="146" t="str">
        <f>IF('Summary Clear'!WOB2=0,"",'Summary Clear'!WOB2)</f>
        <v/>
      </c>
      <c r="WNJ13" s="146" t="str">
        <f>IF('Summary Clear'!WOC2=0,"",'Summary Clear'!WOC2)</f>
        <v/>
      </c>
      <c r="WNK13" s="146" t="str">
        <f>IF('Summary Clear'!WOD2=0,"",'Summary Clear'!WOD2)</f>
        <v/>
      </c>
      <c r="WNL13" s="146" t="str">
        <f>IF('Summary Clear'!WOE2=0,"",'Summary Clear'!WOE2)</f>
        <v/>
      </c>
      <c r="WNM13" s="146" t="str">
        <f>IF('Summary Clear'!WOF2=0,"",'Summary Clear'!WOF2)</f>
        <v/>
      </c>
      <c r="WNN13" s="146" t="str">
        <f>IF('Summary Clear'!WOG2=0,"",'Summary Clear'!WOG2)</f>
        <v/>
      </c>
      <c r="WNO13" s="146" t="str">
        <f>IF('Summary Clear'!WOH2=0,"",'Summary Clear'!WOH2)</f>
        <v/>
      </c>
      <c r="WNP13" s="146" t="str">
        <f>IF('Summary Clear'!WOI2=0,"",'Summary Clear'!WOI2)</f>
        <v/>
      </c>
      <c r="WNQ13" s="146" t="str">
        <f>IF('Summary Clear'!WOJ2=0,"",'Summary Clear'!WOJ2)</f>
        <v/>
      </c>
      <c r="WNR13" s="146" t="str">
        <f>IF('Summary Clear'!WOK2=0,"",'Summary Clear'!WOK2)</f>
        <v/>
      </c>
      <c r="WNS13" s="146" t="str">
        <f>IF('Summary Clear'!WOL2=0,"",'Summary Clear'!WOL2)</f>
        <v/>
      </c>
      <c r="WNT13" s="146" t="str">
        <f>IF('Summary Clear'!WOM2=0,"",'Summary Clear'!WOM2)</f>
        <v/>
      </c>
      <c r="WNU13" s="146" t="str">
        <f>IF('Summary Clear'!WON2=0,"",'Summary Clear'!WON2)</f>
        <v/>
      </c>
      <c r="WNV13" s="146" t="str">
        <f>IF('Summary Clear'!WOO2=0,"",'Summary Clear'!WOO2)</f>
        <v/>
      </c>
      <c r="WNW13" s="146" t="str">
        <f>IF('Summary Clear'!WOP2=0,"",'Summary Clear'!WOP2)</f>
        <v/>
      </c>
      <c r="WNX13" s="146" t="str">
        <f>IF('Summary Clear'!WOQ2=0,"",'Summary Clear'!WOQ2)</f>
        <v/>
      </c>
      <c r="WNY13" s="146" t="str">
        <f>IF('Summary Clear'!WOR2=0,"",'Summary Clear'!WOR2)</f>
        <v/>
      </c>
      <c r="WNZ13" s="146" t="str">
        <f>IF('Summary Clear'!WOS2=0,"",'Summary Clear'!WOS2)</f>
        <v/>
      </c>
      <c r="WOA13" s="146" t="str">
        <f>IF('Summary Clear'!WOT2=0,"",'Summary Clear'!WOT2)</f>
        <v/>
      </c>
      <c r="WOB13" s="146" t="str">
        <f>IF('Summary Clear'!WOU2=0,"",'Summary Clear'!WOU2)</f>
        <v/>
      </c>
      <c r="WOC13" s="146" t="str">
        <f>IF('Summary Clear'!WOV2=0,"",'Summary Clear'!WOV2)</f>
        <v/>
      </c>
      <c r="WOD13" s="146" t="str">
        <f>IF('Summary Clear'!WOW2=0,"",'Summary Clear'!WOW2)</f>
        <v/>
      </c>
      <c r="WOE13" s="146" t="str">
        <f>IF('Summary Clear'!WOX2=0,"",'Summary Clear'!WOX2)</f>
        <v/>
      </c>
      <c r="WOF13" s="146" t="str">
        <f>IF('Summary Clear'!WOY2=0,"",'Summary Clear'!WOY2)</f>
        <v/>
      </c>
      <c r="WOG13" s="146" t="str">
        <f>IF('Summary Clear'!WOZ2=0,"",'Summary Clear'!WOZ2)</f>
        <v/>
      </c>
      <c r="WOH13" s="146" t="str">
        <f>IF('Summary Clear'!WPA2=0,"",'Summary Clear'!WPA2)</f>
        <v/>
      </c>
      <c r="WOI13" s="146" t="str">
        <f>IF('Summary Clear'!WPB2=0,"",'Summary Clear'!WPB2)</f>
        <v/>
      </c>
      <c r="WOJ13" s="146" t="str">
        <f>IF('Summary Clear'!WPC2=0,"",'Summary Clear'!WPC2)</f>
        <v/>
      </c>
      <c r="WOK13" s="146" t="str">
        <f>IF('Summary Clear'!WPD2=0,"",'Summary Clear'!WPD2)</f>
        <v/>
      </c>
      <c r="WOL13" s="146" t="str">
        <f>IF('Summary Clear'!WPE2=0,"",'Summary Clear'!WPE2)</f>
        <v/>
      </c>
      <c r="WOM13" s="146" t="str">
        <f>IF('Summary Clear'!WPF2=0,"",'Summary Clear'!WPF2)</f>
        <v/>
      </c>
      <c r="WON13" s="146" t="str">
        <f>IF('Summary Clear'!WPG2=0,"",'Summary Clear'!WPG2)</f>
        <v/>
      </c>
      <c r="WOO13" s="146" t="str">
        <f>IF('Summary Clear'!WPH2=0,"",'Summary Clear'!WPH2)</f>
        <v/>
      </c>
      <c r="WOP13" s="146" t="str">
        <f>IF('Summary Clear'!WPI2=0,"",'Summary Clear'!WPI2)</f>
        <v/>
      </c>
      <c r="WOQ13" s="146" t="str">
        <f>IF('Summary Clear'!WPJ2=0,"",'Summary Clear'!WPJ2)</f>
        <v/>
      </c>
      <c r="WOR13" s="146" t="str">
        <f>IF('Summary Clear'!WPK2=0,"",'Summary Clear'!WPK2)</f>
        <v/>
      </c>
      <c r="WOS13" s="146" t="str">
        <f>IF('Summary Clear'!WPL2=0,"",'Summary Clear'!WPL2)</f>
        <v/>
      </c>
      <c r="WOT13" s="146" t="str">
        <f>IF('Summary Clear'!WPM2=0,"",'Summary Clear'!WPM2)</f>
        <v/>
      </c>
      <c r="WOU13" s="146" t="str">
        <f>IF('Summary Clear'!WPN2=0,"",'Summary Clear'!WPN2)</f>
        <v/>
      </c>
      <c r="WOV13" s="146" t="str">
        <f>IF('Summary Clear'!WPO2=0,"",'Summary Clear'!WPO2)</f>
        <v/>
      </c>
      <c r="WOW13" s="146" t="str">
        <f>IF('Summary Clear'!WPP2=0,"",'Summary Clear'!WPP2)</f>
        <v/>
      </c>
      <c r="WOX13" s="146" t="str">
        <f>IF('Summary Clear'!WPQ2=0,"",'Summary Clear'!WPQ2)</f>
        <v/>
      </c>
      <c r="WOY13" s="146" t="str">
        <f>IF('Summary Clear'!WPR2=0,"",'Summary Clear'!WPR2)</f>
        <v/>
      </c>
      <c r="WOZ13" s="146" t="str">
        <f>IF('Summary Clear'!WPS2=0,"",'Summary Clear'!WPS2)</f>
        <v/>
      </c>
      <c r="WPA13" s="146" t="str">
        <f>IF('Summary Clear'!WPT2=0,"",'Summary Clear'!WPT2)</f>
        <v/>
      </c>
      <c r="WPB13" s="146" t="str">
        <f>IF('Summary Clear'!WPU2=0,"",'Summary Clear'!WPU2)</f>
        <v/>
      </c>
      <c r="WPC13" s="146" t="str">
        <f>IF('Summary Clear'!WPV2=0,"",'Summary Clear'!WPV2)</f>
        <v/>
      </c>
      <c r="WPD13" s="146" t="str">
        <f>IF('Summary Clear'!WPW2=0,"",'Summary Clear'!WPW2)</f>
        <v/>
      </c>
      <c r="WPE13" s="146" t="str">
        <f>IF('Summary Clear'!WPX2=0,"",'Summary Clear'!WPX2)</f>
        <v/>
      </c>
      <c r="WPF13" s="146" t="str">
        <f>IF('Summary Clear'!WPY2=0,"",'Summary Clear'!WPY2)</f>
        <v/>
      </c>
      <c r="WPG13" s="146" t="str">
        <f>IF('Summary Clear'!WPZ2=0,"",'Summary Clear'!WPZ2)</f>
        <v/>
      </c>
      <c r="WPH13" s="146" t="str">
        <f>IF('Summary Clear'!WQA2=0,"",'Summary Clear'!WQA2)</f>
        <v/>
      </c>
      <c r="WPI13" s="146" t="str">
        <f>IF('Summary Clear'!WQB2=0,"",'Summary Clear'!WQB2)</f>
        <v/>
      </c>
      <c r="WPJ13" s="146" t="str">
        <f>IF('Summary Clear'!WQC2=0,"",'Summary Clear'!WQC2)</f>
        <v/>
      </c>
      <c r="WPK13" s="146" t="str">
        <f>IF('Summary Clear'!WQD2=0,"",'Summary Clear'!WQD2)</f>
        <v/>
      </c>
      <c r="WPL13" s="146" t="str">
        <f>IF('Summary Clear'!WQE2=0,"",'Summary Clear'!WQE2)</f>
        <v/>
      </c>
      <c r="WPM13" s="146" t="str">
        <f>IF('Summary Clear'!WQF2=0,"",'Summary Clear'!WQF2)</f>
        <v/>
      </c>
      <c r="WPN13" s="146" t="str">
        <f>IF('Summary Clear'!WQG2=0,"",'Summary Clear'!WQG2)</f>
        <v/>
      </c>
      <c r="WPO13" s="146" t="str">
        <f>IF('Summary Clear'!WQH2=0,"",'Summary Clear'!WQH2)</f>
        <v/>
      </c>
      <c r="WPP13" s="146" t="str">
        <f>IF('Summary Clear'!WQI2=0,"",'Summary Clear'!WQI2)</f>
        <v/>
      </c>
      <c r="WPQ13" s="146" t="str">
        <f>IF('Summary Clear'!WQJ2=0,"",'Summary Clear'!WQJ2)</f>
        <v/>
      </c>
      <c r="WPR13" s="146" t="str">
        <f>IF('Summary Clear'!WQK2=0,"",'Summary Clear'!WQK2)</f>
        <v/>
      </c>
      <c r="WPS13" s="146" t="str">
        <f>IF('Summary Clear'!WQL2=0,"",'Summary Clear'!WQL2)</f>
        <v/>
      </c>
      <c r="WPT13" s="146" t="str">
        <f>IF('Summary Clear'!WQM2=0,"",'Summary Clear'!WQM2)</f>
        <v/>
      </c>
      <c r="WPU13" s="146" t="str">
        <f>IF('Summary Clear'!WQN2=0,"",'Summary Clear'!WQN2)</f>
        <v/>
      </c>
      <c r="WPV13" s="146" t="str">
        <f>IF('Summary Clear'!WQO2=0,"",'Summary Clear'!WQO2)</f>
        <v/>
      </c>
      <c r="WPW13" s="146" t="str">
        <f>IF('Summary Clear'!WQP2=0,"",'Summary Clear'!WQP2)</f>
        <v/>
      </c>
      <c r="WPX13" s="146" t="str">
        <f>IF('Summary Clear'!WQQ2=0,"",'Summary Clear'!WQQ2)</f>
        <v/>
      </c>
      <c r="WPY13" s="146" t="str">
        <f>IF('Summary Clear'!WQR2=0,"",'Summary Clear'!WQR2)</f>
        <v/>
      </c>
      <c r="WPZ13" s="146" t="str">
        <f>IF('Summary Clear'!WQS2=0,"",'Summary Clear'!WQS2)</f>
        <v/>
      </c>
      <c r="WQA13" s="146" t="str">
        <f>IF('Summary Clear'!WQT2=0,"",'Summary Clear'!WQT2)</f>
        <v/>
      </c>
      <c r="WQB13" s="146" t="str">
        <f>IF('Summary Clear'!WQU2=0,"",'Summary Clear'!WQU2)</f>
        <v/>
      </c>
      <c r="WQC13" s="146" t="str">
        <f>IF('Summary Clear'!WQV2=0,"",'Summary Clear'!WQV2)</f>
        <v/>
      </c>
      <c r="WQD13" s="146" t="str">
        <f>IF('Summary Clear'!WQW2=0,"",'Summary Clear'!WQW2)</f>
        <v/>
      </c>
      <c r="WQE13" s="146" t="str">
        <f>IF('Summary Clear'!WQX2=0,"",'Summary Clear'!WQX2)</f>
        <v/>
      </c>
      <c r="WQF13" s="146" t="str">
        <f>IF('Summary Clear'!WQY2=0,"",'Summary Clear'!WQY2)</f>
        <v/>
      </c>
      <c r="WQG13" s="146" t="str">
        <f>IF('Summary Clear'!WQZ2=0,"",'Summary Clear'!WQZ2)</f>
        <v/>
      </c>
      <c r="WQH13" s="146" t="str">
        <f>IF('Summary Clear'!WRA2=0,"",'Summary Clear'!WRA2)</f>
        <v/>
      </c>
      <c r="WQI13" s="146" t="str">
        <f>IF('Summary Clear'!WRB2=0,"",'Summary Clear'!WRB2)</f>
        <v/>
      </c>
      <c r="WQJ13" s="146" t="str">
        <f>IF('Summary Clear'!WRC2=0,"",'Summary Clear'!WRC2)</f>
        <v/>
      </c>
      <c r="WQK13" s="146" t="str">
        <f>IF('Summary Clear'!WRD2=0,"",'Summary Clear'!WRD2)</f>
        <v/>
      </c>
      <c r="WQL13" s="146" t="str">
        <f>IF('Summary Clear'!WRE2=0,"",'Summary Clear'!WRE2)</f>
        <v/>
      </c>
      <c r="WQM13" s="146" t="str">
        <f>IF('Summary Clear'!WRF2=0,"",'Summary Clear'!WRF2)</f>
        <v/>
      </c>
      <c r="WQN13" s="146" t="str">
        <f>IF('Summary Clear'!WRG2=0,"",'Summary Clear'!WRG2)</f>
        <v/>
      </c>
      <c r="WQO13" s="146" t="str">
        <f>IF('Summary Clear'!WRH2=0,"",'Summary Clear'!WRH2)</f>
        <v/>
      </c>
      <c r="WQP13" s="146" t="str">
        <f>IF('Summary Clear'!WRI2=0,"",'Summary Clear'!WRI2)</f>
        <v/>
      </c>
      <c r="WQQ13" s="146" t="str">
        <f>IF('Summary Clear'!WRJ2=0,"",'Summary Clear'!WRJ2)</f>
        <v/>
      </c>
      <c r="WQR13" s="146" t="str">
        <f>IF('Summary Clear'!WRK2=0,"",'Summary Clear'!WRK2)</f>
        <v/>
      </c>
      <c r="WQS13" s="146" t="str">
        <f>IF('Summary Clear'!WRL2=0,"",'Summary Clear'!WRL2)</f>
        <v/>
      </c>
      <c r="WQT13" s="146" t="str">
        <f>IF('Summary Clear'!WRM2=0,"",'Summary Clear'!WRM2)</f>
        <v/>
      </c>
      <c r="WQU13" s="146" t="str">
        <f>IF('Summary Clear'!WRN2=0,"",'Summary Clear'!WRN2)</f>
        <v/>
      </c>
      <c r="WQV13" s="146" t="str">
        <f>IF('Summary Clear'!WRO2=0,"",'Summary Clear'!WRO2)</f>
        <v/>
      </c>
      <c r="WQW13" s="146" t="str">
        <f>IF('Summary Clear'!WRP2=0,"",'Summary Clear'!WRP2)</f>
        <v/>
      </c>
      <c r="WQX13" s="146" t="str">
        <f>IF('Summary Clear'!WRQ2=0,"",'Summary Clear'!WRQ2)</f>
        <v/>
      </c>
      <c r="WQY13" s="146" t="str">
        <f>IF('Summary Clear'!WRR2=0,"",'Summary Clear'!WRR2)</f>
        <v/>
      </c>
      <c r="WQZ13" s="146" t="str">
        <f>IF('Summary Clear'!WRS2=0,"",'Summary Clear'!WRS2)</f>
        <v/>
      </c>
      <c r="WRA13" s="146" t="str">
        <f>IF('Summary Clear'!WRT2=0,"",'Summary Clear'!WRT2)</f>
        <v/>
      </c>
      <c r="WRB13" s="146" t="str">
        <f>IF('Summary Clear'!WRU2=0,"",'Summary Clear'!WRU2)</f>
        <v/>
      </c>
      <c r="WRC13" s="146" t="str">
        <f>IF('Summary Clear'!WRV2=0,"",'Summary Clear'!WRV2)</f>
        <v/>
      </c>
      <c r="WRD13" s="146" t="str">
        <f>IF('Summary Clear'!WRW2=0,"",'Summary Clear'!WRW2)</f>
        <v/>
      </c>
      <c r="WRE13" s="146" t="str">
        <f>IF('Summary Clear'!WRX2=0,"",'Summary Clear'!WRX2)</f>
        <v/>
      </c>
      <c r="WRF13" s="146" t="str">
        <f>IF('Summary Clear'!WRY2=0,"",'Summary Clear'!WRY2)</f>
        <v/>
      </c>
      <c r="WRG13" s="146" t="str">
        <f>IF('Summary Clear'!WRZ2=0,"",'Summary Clear'!WRZ2)</f>
        <v/>
      </c>
      <c r="WRH13" s="146" t="str">
        <f>IF('Summary Clear'!WSA2=0,"",'Summary Clear'!WSA2)</f>
        <v/>
      </c>
      <c r="WRI13" s="146" t="str">
        <f>IF('Summary Clear'!WSB2=0,"",'Summary Clear'!WSB2)</f>
        <v/>
      </c>
      <c r="WRJ13" s="146" t="str">
        <f>IF('Summary Clear'!WSC2=0,"",'Summary Clear'!WSC2)</f>
        <v/>
      </c>
      <c r="WRK13" s="146" t="str">
        <f>IF('Summary Clear'!WSD2=0,"",'Summary Clear'!WSD2)</f>
        <v/>
      </c>
      <c r="WRL13" s="146" t="str">
        <f>IF('Summary Clear'!WSE2=0,"",'Summary Clear'!WSE2)</f>
        <v/>
      </c>
      <c r="WRM13" s="146" t="str">
        <f>IF('Summary Clear'!WSF2=0,"",'Summary Clear'!WSF2)</f>
        <v/>
      </c>
      <c r="WRN13" s="146" t="str">
        <f>IF('Summary Clear'!WSG2=0,"",'Summary Clear'!WSG2)</f>
        <v/>
      </c>
      <c r="WRO13" s="146" t="str">
        <f>IF('Summary Clear'!WSH2=0,"",'Summary Clear'!WSH2)</f>
        <v/>
      </c>
      <c r="WRP13" s="146" t="str">
        <f>IF('Summary Clear'!WSI2=0,"",'Summary Clear'!WSI2)</f>
        <v/>
      </c>
      <c r="WRQ13" s="146" t="str">
        <f>IF('Summary Clear'!WSJ2=0,"",'Summary Clear'!WSJ2)</f>
        <v/>
      </c>
      <c r="WRR13" s="146" t="str">
        <f>IF('Summary Clear'!WSK2=0,"",'Summary Clear'!WSK2)</f>
        <v/>
      </c>
      <c r="WRS13" s="146" t="str">
        <f>IF('Summary Clear'!WSL2=0,"",'Summary Clear'!WSL2)</f>
        <v/>
      </c>
      <c r="WRT13" s="146" t="str">
        <f>IF('Summary Clear'!WSM2=0,"",'Summary Clear'!WSM2)</f>
        <v/>
      </c>
      <c r="WRU13" s="146" t="str">
        <f>IF('Summary Clear'!WSN2=0,"",'Summary Clear'!WSN2)</f>
        <v/>
      </c>
      <c r="WRV13" s="146" t="str">
        <f>IF('Summary Clear'!WSO2=0,"",'Summary Clear'!WSO2)</f>
        <v/>
      </c>
      <c r="WRW13" s="146" t="str">
        <f>IF('Summary Clear'!WSP2=0,"",'Summary Clear'!WSP2)</f>
        <v/>
      </c>
      <c r="WRX13" s="146" t="str">
        <f>IF('Summary Clear'!WSQ2=0,"",'Summary Clear'!WSQ2)</f>
        <v/>
      </c>
      <c r="WRY13" s="146" t="str">
        <f>IF('Summary Clear'!WSR2=0,"",'Summary Clear'!WSR2)</f>
        <v/>
      </c>
      <c r="WRZ13" s="146" t="str">
        <f>IF('Summary Clear'!WSS2=0,"",'Summary Clear'!WSS2)</f>
        <v/>
      </c>
      <c r="WSA13" s="146" t="str">
        <f>IF('Summary Clear'!WST2=0,"",'Summary Clear'!WST2)</f>
        <v/>
      </c>
      <c r="WSB13" s="146" t="str">
        <f>IF('Summary Clear'!WSU2=0,"",'Summary Clear'!WSU2)</f>
        <v/>
      </c>
      <c r="WSC13" s="146" t="str">
        <f>IF('Summary Clear'!WSV2=0,"",'Summary Clear'!WSV2)</f>
        <v/>
      </c>
      <c r="WSD13" s="146" t="str">
        <f>IF('Summary Clear'!WSW2=0,"",'Summary Clear'!WSW2)</f>
        <v/>
      </c>
      <c r="WSE13" s="146" t="str">
        <f>IF('Summary Clear'!WSX2=0,"",'Summary Clear'!WSX2)</f>
        <v/>
      </c>
      <c r="WSF13" s="146" t="str">
        <f>IF('Summary Clear'!WSY2=0,"",'Summary Clear'!WSY2)</f>
        <v/>
      </c>
      <c r="WSG13" s="146" t="str">
        <f>IF('Summary Clear'!WSZ2=0,"",'Summary Clear'!WSZ2)</f>
        <v/>
      </c>
      <c r="WSH13" s="146" t="str">
        <f>IF('Summary Clear'!WTA2=0,"",'Summary Clear'!WTA2)</f>
        <v/>
      </c>
      <c r="WSI13" s="146" t="str">
        <f>IF('Summary Clear'!WTB2=0,"",'Summary Clear'!WTB2)</f>
        <v/>
      </c>
      <c r="WSJ13" s="146" t="str">
        <f>IF('Summary Clear'!WTC2=0,"",'Summary Clear'!WTC2)</f>
        <v/>
      </c>
      <c r="WSK13" s="146" t="str">
        <f>IF('Summary Clear'!WTD2=0,"",'Summary Clear'!WTD2)</f>
        <v/>
      </c>
      <c r="WSL13" s="146" t="str">
        <f>IF('Summary Clear'!WTE2=0,"",'Summary Clear'!WTE2)</f>
        <v/>
      </c>
      <c r="WSM13" s="146" t="str">
        <f>IF('Summary Clear'!WTF2=0,"",'Summary Clear'!WTF2)</f>
        <v/>
      </c>
      <c r="WSN13" s="146" t="str">
        <f>IF('Summary Clear'!WTG2=0,"",'Summary Clear'!WTG2)</f>
        <v/>
      </c>
      <c r="WSO13" s="146" t="str">
        <f>IF('Summary Clear'!WTH2=0,"",'Summary Clear'!WTH2)</f>
        <v/>
      </c>
      <c r="WSP13" s="146" t="str">
        <f>IF('Summary Clear'!WTI2=0,"",'Summary Clear'!WTI2)</f>
        <v/>
      </c>
      <c r="WSQ13" s="146" t="str">
        <f>IF('Summary Clear'!WTJ2=0,"",'Summary Clear'!WTJ2)</f>
        <v/>
      </c>
      <c r="WSR13" s="146" t="str">
        <f>IF('Summary Clear'!WTK2=0,"",'Summary Clear'!WTK2)</f>
        <v/>
      </c>
      <c r="WSS13" s="146" t="str">
        <f>IF('Summary Clear'!WTL2=0,"",'Summary Clear'!WTL2)</f>
        <v/>
      </c>
      <c r="WST13" s="146" t="str">
        <f>IF('Summary Clear'!WTM2=0,"",'Summary Clear'!WTM2)</f>
        <v/>
      </c>
      <c r="WSU13" s="146" t="str">
        <f>IF('Summary Clear'!WTN2=0,"",'Summary Clear'!WTN2)</f>
        <v/>
      </c>
      <c r="WSV13" s="146" t="str">
        <f>IF('Summary Clear'!WTO2=0,"",'Summary Clear'!WTO2)</f>
        <v/>
      </c>
      <c r="WSW13" s="146" t="str">
        <f>IF('Summary Clear'!WTP2=0,"",'Summary Clear'!WTP2)</f>
        <v/>
      </c>
      <c r="WSX13" s="146" t="str">
        <f>IF('Summary Clear'!WTQ2=0,"",'Summary Clear'!WTQ2)</f>
        <v/>
      </c>
      <c r="WSY13" s="146" t="str">
        <f>IF('Summary Clear'!WTR2=0,"",'Summary Clear'!WTR2)</f>
        <v/>
      </c>
      <c r="WSZ13" s="146" t="str">
        <f>IF('Summary Clear'!WTS2=0,"",'Summary Clear'!WTS2)</f>
        <v/>
      </c>
      <c r="WTA13" s="146" t="str">
        <f>IF('Summary Clear'!WTT2=0,"",'Summary Clear'!WTT2)</f>
        <v/>
      </c>
      <c r="WTB13" s="146" t="str">
        <f>IF('Summary Clear'!WTU2=0,"",'Summary Clear'!WTU2)</f>
        <v/>
      </c>
      <c r="WTC13" s="146" t="str">
        <f>IF('Summary Clear'!WTV2=0,"",'Summary Clear'!WTV2)</f>
        <v/>
      </c>
      <c r="WTD13" s="146" t="str">
        <f>IF('Summary Clear'!WTW2=0,"",'Summary Clear'!WTW2)</f>
        <v/>
      </c>
      <c r="WTE13" s="146" t="str">
        <f>IF('Summary Clear'!WTX2=0,"",'Summary Clear'!WTX2)</f>
        <v/>
      </c>
      <c r="WTF13" s="146" t="str">
        <f>IF('Summary Clear'!WTY2=0,"",'Summary Clear'!WTY2)</f>
        <v/>
      </c>
      <c r="WTG13" s="146" t="str">
        <f>IF('Summary Clear'!WTZ2=0,"",'Summary Clear'!WTZ2)</f>
        <v/>
      </c>
      <c r="WTH13" s="146" t="str">
        <f>IF('Summary Clear'!WUA2=0,"",'Summary Clear'!WUA2)</f>
        <v/>
      </c>
      <c r="WTI13" s="146" t="str">
        <f>IF('Summary Clear'!WUB2=0,"",'Summary Clear'!WUB2)</f>
        <v/>
      </c>
      <c r="WTJ13" s="146" t="str">
        <f>IF('Summary Clear'!WUC2=0,"",'Summary Clear'!WUC2)</f>
        <v/>
      </c>
      <c r="WTK13" s="146" t="str">
        <f>IF('Summary Clear'!WUD2=0,"",'Summary Clear'!WUD2)</f>
        <v/>
      </c>
      <c r="WTL13" s="146" t="str">
        <f>IF('Summary Clear'!WUE2=0,"",'Summary Clear'!WUE2)</f>
        <v/>
      </c>
      <c r="WTM13" s="146" t="str">
        <f>IF('Summary Clear'!WUF2=0,"",'Summary Clear'!WUF2)</f>
        <v/>
      </c>
      <c r="WTN13" s="146" t="str">
        <f>IF('Summary Clear'!WUG2=0,"",'Summary Clear'!WUG2)</f>
        <v/>
      </c>
      <c r="WTO13" s="146" t="str">
        <f>IF('Summary Clear'!WUH2=0,"",'Summary Clear'!WUH2)</f>
        <v/>
      </c>
      <c r="WTP13" s="146" t="str">
        <f>IF('Summary Clear'!WUI2=0,"",'Summary Clear'!WUI2)</f>
        <v/>
      </c>
      <c r="WTQ13" s="146" t="str">
        <f>IF('Summary Clear'!WUJ2=0,"",'Summary Clear'!WUJ2)</f>
        <v/>
      </c>
      <c r="WTR13" s="146" t="str">
        <f>IF('Summary Clear'!WUK2=0,"",'Summary Clear'!WUK2)</f>
        <v/>
      </c>
      <c r="WTS13" s="146" t="str">
        <f>IF('Summary Clear'!WUL2=0,"",'Summary Clear'!WUL2)</f>
        <v/>
      </c>
      <c r="WTT13" s="146" t="str">
        <f>IF('Summary Clear'!WUM2=0,"",'Summary Clear'!WUM2)</f>
        <v/>
      </c>
      <c r="WTU13" s="146" t="str">
        <f>IF('Summary Clear'!WUN2=0,"",'Summary Clear'!WUN2)</f>
        <v/>
      </c>
      <c r="WTV13" s="146" t="str">
        <f>IF('Summary Clear'!WUO2=0,"",'Summary Clear'!WUO2)</f>
        <v/>
      </c>
      <c r="WTW13" s="146" t="str">
        <f>IF('Summary Clear'!WUP2=0,"",'Summary Clear'!WUP2)</f>
        <v/>
      </c>
      <c r="WTX13" s="146" t="str">
        <f>IF('Summary Clear'!WUQ2=0,"",'Summary Clear'!WUQ2)</f>
        <v/>
      </c>
      <c r="WTY13" s="146" t="str">
        <f>IF('Summary Clear'!WUR2=0,"",'Summary Clear'!WUR2)</f>
        <v/>
      </c>
      <c r="WTZ13" s="146" t="str">
        <f>IF('Summary Clear'!WUS2=0,"",'Summary Clear'!WUS2)</f>
        <v/>
      </c>
      <c r="WUA13" s="146" t="str">
        <f>IF('Summary Clear'!WUT2=0,"",'Summary Clear'!WUT2)</f>
        <v/>
      </c>
      <c r="WUB13" s="146" t="str">
        <f>IF('Summary Clear'!WUU2=0,"",'Summary Clear'!WUU2)</f>
        <v/>
      </c>
      <c r="WUC13" s="146" t="str">
        <f>IF('Summary Clear'!WUV2=0,"",'Summary Clear'!WUV2)</f>
        <v/>
      </c>
      <c r="WUD13" s="146" t="str">
        <f>IF('Summary Clear'!WUW2=0,"",'Summary Clear'!WUW2)</f>
        <v/>
      </c>
      <c r="WUE13" s="146" t="str">
        <f>IF('Summary Clear'!WUX2=0,"",'Summary Clear'!WUX2)</f>
        <v/>
      </c>
      <c r="WUF13" s="146" t="str">
        <f>IF('Summary Clear'!WUY2=0,"",'Summary Clear'!WUY2)</f>
        <v/>
      </c>
      <c r="WUG13" s="146" t="str">
        <f>IF('Summary Clear'!WUZ2=0,"",'Summary Clear'!WUZ2)</f>
        <v/>
      </c>
      <c r="WUH13" s="146" t="str">
        <f>IF('Summary Clear'!WVA2=0,"",'Summary Clear'!WVA2)</f>
        <v/>
      </c>
      <c r="WUI13" s="146" t="str">
        <f>IF('Summary Clear'!WVB2=0,"",'Summary Clear'!WVB2)</f>
        <v/>
      </c>
      <c r="WUJ13" s="146" t="str">
        <f>IF('Summary Clear'!WVC2=0,"",'Summary Clear'!WVC2)</f>
        <v/>
      </c>
      <c r="WUK13" s="146" t="str">
        <f>IF('Summary Clear'!WVD2=0,"",'Summary Clear'!WVD2)</f>
        <v/>
      </c>
      <c r="WUL13" s="146" t="str">
        <f>IF('Summary Clear'!WVE2=0,"",'Summary Clear'!WVE2)</f>
        <v/>
      </c>
      <c r="WUM13" s="146" t="str">
        <f>IF('Summary Clear'!WVF2=0,"",'Summary Clear'!WVF2)</f>
        <v/>
      </c>
      <c r="WUN13" s="146" t="str">
        <f>IF('Summary Clear'!WVG2=0,"",'Summary Clear'!WVG2)</f>
        <v/>
      </c>
      <c r="WUO13" s="146" t="str">
        <f>IF('Summary Clear'!WVH2=0,"",'Summary Clear'!WVH2)</f>
        <v/>
      </c>
      <c r="WUP13" s="146" t="str">
        <f>IF('Summary Clear'!WVI2=0,"",'Summary Clear'!WVI2)</f>
        <v/>
      </c>
      <c r="WUQ13" s="146" t="str">
        <f>IF('Summary Clear'!WVJ2=0,"",'Summary Clear'!WVJ2)</f>
        <v/>
      </c>
      <c r="WUR13" s="146" t="str">
        <f>IF('Summary Clear'!WVK2=0,"",'Summary Clear'!WVK2)</f>
        <v/>
      </c>
      <c r="WUS13" s="146" t="str">
        <f>IF('Summary Clear'!WVL2=0,"",'Summary Clear'!WVL2)</f>
        <v/>
      </c>
      <c r="WUT13" s="146" t="str">
        <f>IF('Summary Clear'!WVM2=0,"",'Summary Clear'!WVM2)</f>
        <v/>
      </c>
      <c r="WUU13" s="146" t="str">
        <f>IF('Summary Clear'!WVN2=0,"",'Summary Clear'!WVN2)</f>
        <v/>
      </c>
      <c r="WUV13" s="146" t="str">
        <f>IF('Summary Clear'!WVO2=0,"",'Summary Clear'!WVO2)</f>
        <v/>
      </c>
      <c r="WUW13" s="146" t="str">
        <f>IF('Summary Clear'!WVP2=0,"",'Summary Clear'!WVP2)</f>
        <v/>
      </c>
      <c r="WUX13" s="146" t="str">
        <f>IF('Summary Clear'!WVQ2=0,"",'Summary Clear'!WVQ2)</f>
        <v/>
      </c>
      <c r="WUY13" s="146" t="str">
        <f>IF('Summary Clear'!WVR2=0,"",'Summary Clear'!WVR2)</f>
        <v/>
      </c>
      <c r="WUZ13" s="146" t="str">
        <f>IF('Summary Clear'!WVS2=0,"",'Summary Clear'!WVS2)</f>
        <v/>
      </c>
      <c r="WVA13" s="146" t="str">
        <f>IF('Summary Clear'!WVT2=0,"",'Summary Clear'!WVT2)</f>
        <v/>
      </c>
      <c r="WVB13" s="146" t="str">
        <f>IF('Summary Clear'!WVU2=0,"",'Summary Clear'!WVU2)</f>
        <v/>
      </c>
      <c r="WVC13" s="146" t="str">
        <f>IF('Summary Clear'!WVV2=0,"",'Summary Clear'!WVV2)</f>
        <v/>
      </c>
      <c r="WVD13" s="146" t="str">
        <f>IF('Summary Clear'!WVW2=0,"",'Summary Clear'!WVW2)</f>
        <v/>
      </c>
      <c r="WVE13" s="146" t="str">
        <f>IF('Summary Clear'!WVX2=0,"",'Summary Clear'!WVX2)</f>
        <v/>
      </c>
      <c r="WVF13" s="146" t="str">
        <f>IF('Summary Clear'!WVY2=0,"",'Summary Clear'!WVY2)</f>
        <v/>
      </c>
      <c r="WVG13" s="146" t="str">
        <f>IF('Summary Clear'!WVZ2=0,"",'Summary Clear'!WVZ2)</f>
        <v/>
      </c>
      <c r="WVH13" s="146" t="str">
        <f>IF('Summary Clear'!WWA2=0,"",'Summary Clear'!WWA2)</f>
        <v/>
      </c>
      <c r="WVI13" s="146" t="str">
        <f>IF('Summary Clear'!WWB2=0,"",'Summary Clear'!WWB2)</f>
        <v/>
      </c>
      <c r="WVJ13" s="146" t="str">
        <f>IF('Summary Clear'!WWC2=0,"",'Summary Clear'!WWC2)</f>
        <v/>
      </c>
      <c r="WVK13" s="146" t="str">
        <f>IF('Summary Clear'!WWD2=0,"",'Summary Clear'!WWD2)</f>
        <v/>
      </c>
      <c r="WVL13" s="146" t="str">
        <f>IF('Summary Clear'!WWE2=0,"",'Summary Clear'!WWE2)</f>
        <v/>
      </c>
      <c r="WVM13" s="146" t="str">
        <f>IF('Summary Clear'!WWF2=0,"",'Summary Clear'!WWF2)</f>
        <v/>
      </c>
      <c r="WVN13" s="146" t="str">
        <f>IF('Summary Clear'!WWG2=0,"",'Summary Clear'!WWG2)</f>
        <v/>
      </c>
      <c r="WVO13" s="146" t="str">
        <f>IF('Summary Clear'!WWH2=0,"",'Summary Clear'!WWH2)</f>
        <v/>
      </c>
      <c r="WVP13" s="146" t="str">
        <f>IF('Summary Clear'!WWI2=0,"",'Summary Clear'!WWI2)</f>
        <v/>
      </c>
      <c r="WVQ13" s="146" t="str">
        <f>IF('Summary Clear'!WWJ2=0,"",'Summary Clear'!WWJ2)</f>
        <v/>
      </c>
      <c r="WVR13" s="146" t="str">
        <f>IF('Summary Clear'!WWK2=0,"",'Summary Clear'!WWK2)</f>
        <v/>
      </c>
      <c r="WVS13" s="146" t="str">
        <f>IF('Summary Clear'!WWL2=0,"",'Summary Clear'!WWL2)</f>
        <v/>
      </c>
      <c r="WVT13" s="146" t="str">
        <f>IF('Summary Clear'!WWM2=0,"",'Summary Clear'!WWM2)</f>
        <v/>
      </c>
      <c r="WVU13" s="146" t="str">
        <f>IF('Summary Clear'!WWN2=0,"",'Summary Clear'!WWN2)</f>
        <v/>
      </c>
      <c r="WVV13" s="146" t="str">
        <f>IF('Summary Clear'!WWO2=0,"",'Summary Clear'!WWO2)</f>
        <v/>
      </c>
      <c r="WVW13" s="146" t="str">
        <f>IF('Summary Clear'!WWP2=0,"",'Summary Clear'!WWP2)</f>
        <v/>
      </c>
      <c r="WVX13" s="146" t="str">
        <f>IF('Summary Clear'!WWQ2=0,"",'Summary Clear'!WWQ2)</f>
        <v/>
      </c>
      <c r="WVY13" s="146" t="str">
        <f>IF('Summary Clear'!WWR2=0,"",'Summary Clear'!WWR2)</f>
        <v/>
      </c>
      <c r="WVZ13" s="146" t="str">
        <f>IF('Summary Clear'!WWS2=0,"",'Summary Clear'!WWS2)</f>
        <v/>
      </c>
      <c r="WWA13" s="146" t="str">
        <f>IF('Summary Clear'!WWT2=0,"",'Summary Clear'!WWT2)</f>
        <v/>
      </c>
      <c r="WWB13" s="146" t="str">
        <f>IF('Summary Clear'!WWU2=0,"",'Summary Clear'!WWU2)</f>
        <v/>
      </c>
      <c r="WWC13" s="146" t="str">
        <f>IF('Summary Clear'!WWV2=0,"",'Summary Clear'!WWV2)</f>
        <v/>
      </c>
      <c r="WWD13" s="146" t="str">
        <f>IF('Summary Clear'!WWW2=0,"",'Summary Clear'!WWW2)</f>
        <v/>
      </c>
      <c r="WWE13" s="146" t="str">
        <f>IF('Summary Clear'!WWX2=0,"",'Summary Clear'!WWX2)</f>
        <v/>
      </c>
      <c r="WWF13" s="146" t="str">
        <f>IF('Summary Clear'!WWY2=0,"",'Summary Clear'!WWY2)</f>
        <v/>
      </c>
      <c r="WWG13" s="146" t="str">
        <f>IF('Summary Clear'!WWZ2=0,"",'Summary Clear'!WWZ2)</f>
        <v/>
      </c>
      <c r="WWH13" s="146" t="str">
        <f>IF('Summary Clear'!WXA2=0,"",'Summary Clear'!WXA2)</f>
        <v/>
      </c>
      <c r="WWI13" s="146" t="str">
        <f>IF('Summary Clear'!WXB2=0,"",'Summary Clear'!WXB2)</f>
        <v/>
      </c>
      <c r="WWJ13" s="146" t="str">
        <f>IF('Summary Clear'!WXC2=0,"",'Summary Clear'!WXC2)</f>
        <v/>
      </c>
      <c r="WWK13" s="146" t="str">
        <f>IF('Summary Clear'!WXD2=0,"",'Summary Clear'!WXD2)</f>
        <v/>
      </c>
      <c r="WWL13" s="146" t="str">
        <f>IF('Summary Clear'!WXE2=0,"",'Summary Clear'!WXE2)</f>
        <v/>
      </c>
      <c r="WWM13" s="146" t="str">
        <f>IF('Summary Clear'!WXF2=0,"",'Summary Clear'!WXF2)</f>
        <v/>
      </c>
      <c r="WWN13" s="146" t="str">
        <f>IF('Summary Clear'!WXG2=0,"",'Summary Clear'!WXG2)</f>
        <v/>
      </c>
      <c r="WWO13" s="146" t="str">
        <f>IF('Summary Clear'!WXH2=0,"",'Summary Clear'!WXH2)</f>
        <v/>
      </c>
      <c r="WWP13" s="146" t="str">
        <f>IF('Summary Clear'!WXI2=0,"",'Summary Clear'!WXI2)</f>
        <v/>
      </c>
      <c r="WWQ13" s="146" t="str">
        <f>IF('Summary Clear'!WXJ2=0,"",'Summary Clear'!WXJ2)</f>
        <v/>
      </c>
      <c r="WWR13" s="146" t="str">
        <f>IF('Summary Clear'!WXK2=0,"",'Summary Clear'!WXK2)</f>
        <v/>
      </c>
      <c r="WWS13" s="146" t="str">
        <f>IF('Summary Clear'!WXL2=0,"",'Summary Clear'!WXL2)</f>
        <v/>
      </c>
      <c r="WWT13" s="146" t="str">
        <f>IF('Summary Clear'!WXM2=0,"",'Summary Clear'!WXM2)</f>
        <v/>
      </c>
      <c r="WWU13" s="146" t="str">
        <f>IF('Summary Clear'!WXN2=0,"",'Summary Clear'!WXN2)</f>
        <v/>
      </c>
      <c r="WWV13" s="146" t="str">
        <f>IF('Summary Clear'!WXO2=0,"",'Summary Clear'!WXO2)</f>
        <v/>
      </c>
      <c r="WWW13" s="146" t="str">
        <f>IF('Summary Clear'!WXP2=0,"",'Summary Clear'!WXP2)</f>
        <v/>
      </c>
      <c r="WWX13" s="146" t="str">
        <f>IF('Summary Clear'!WXQ2=0,"",'Summary Clear'!WXQ2)</f>
        <v/>
      </c>
      <c r="WWY13" s="146" t="str">
        <f>IF('Summary Clear'!WXR2=0,"",'Summary Clear'!WXR2)</f>
        <v/>
      </c>
      <c r="WWZ13" s="146" t="str">
        <f>IF('Summary Clear'!WXS2=0,"",'Summary Clear'!WXS2)</f>
        <v/>
      </c>
      <c r="WXA13" s="146" t="str">
        <f>IF('Summary Clear'!WXT2=0,"",'Summary Clear'!WXT2)</f>
        <v/>
      </c>
      <c r="WXB13" s="146" t="str">
        <f>IF('Summary Clear'!WXU2=0,"",'Summary Clear'!WXU2)</f>
        <v/>
      </c>
      <c r="WXC13" s="146" t="str">
        <f>IF('Summary Clear'!WXV2=0,"",'Summary Clear'!WXV2)</f>
        <v/>
      </c>
      <c r="WXD13" s="146" t="str">
        <f>IF('Summary Clear'!WXW2=0,"",'Summary Clear'!WXW2)</f>
        <v/>
      </c>
      <c r="WXE13" s="146" t="str">
        <f>IF('Summary Clear'!WXX2=0,"",'Summary Clear'!WXX2)</f>
        <v/>
      </c>
      <c r="WXF13" s="146" t="str">
        <f>IF('Summary Clear'!WXY2=0,"",'Summary Clear'!WXY2)</f>
        <v/>
      </c>
      <c r="WXG13" s="146" t="str">
        <f>IF('Summary Clear'!WXZ2=0,"",'Summary Clear'!WXZ2)</f>
        <v/>
      </c>
      <c r="WXH13" s="146" t="str">
        <f>IF('Summary Clear'!WYA2=0,"",'Summary Clear'!WYA2)</f>
        <v/>
      </c>
      <c r="WXI13" s="146" t="str">
        <f>IF('Summary Clear'!WYB2=0,"",'Summary Clear'!WYB2)</f>
        <v/>
      </c>
      <c r="WXJ13" s="146" t="str">
        <f>IF('Summary Clear'!WYC2=0,"",'Summary Clear'!WYC2)</f>
        <v/>
      </c>
      <c r="WXK13" s="146" t="str">
        <f>IF('Summary Clear'!WYD2=0,"",'Summary Clear'!WYD2)</f>
        <v/>
      </c>
      <c r="WXL13" s="146" t="str">
        <f>IF('Summary Clear'!WYE2=0,"",'Summary Clear'!WYE2)</f>
        <v/>
      </c>
      <c r="WXM13" s="146" t="str">
        <f>IF('Summary Clear'!WYF2=0,"",'Summary Clear'!WYF2)</f>
        <v/>
      </c>
      <c r="WXN13" s="146" t="str">
        <f>IF('Summary Clear'!WYG2=0,"",'Summary Clear'!WYG2)</f>
        <v/>
      </c>
      <c r="WXO13" s="146" t="str">
        <f>IF('Summary Clear'!WYH2=0,"",'Summary Clear'!WYH2)</f>
        <v/>
      </c>
      <c r="WXP13" s="146" t="str">
        <f>IF('Summary Clear'!WYI2=0,"",'Summary Clear'!WYI2)</f>
        <v/>
      </c>
      <c r="WXQ13" s="146" t="str">
        <f>IF('Summary Clear'!WYJ2=0,"",'Summary Clear'!WYJ2)</f>
        <v/>
      </c>
      <c r="WXR13" s="146" t="str">
        <f>IF('Summary Clear'!WYK2=0,"",'Summary Clear'!WYK2)</f>
        <v/>
      </c>
      <c r="WXS13" s="146" t="str">
        <f>IF('Summary Clear'!WYL2=0,"",'Summary Clear'!WYL2)</f>
        <v/>
      </c>
      <c r="WXT13" s="146" t="str">
        <f>IF('Summary Clear'!WYM2=0,"",'Summary Clear'!WYM2)</f>
        <v/>
      </c>
      <c r="WXU13" s="146" t="str">
        <f>IF('Summary Clear'!WYN2=0,"",'Summary Clear'!WYN2)</f>
        <v/>
      </c>
      <c r="WXV13" s="146" t="str">
        <f>IF('Summary Clear'!WYO2=0,"",'Summary Clear'!WYO2)</f>
        <v/>
      </c>
      <c r="WXW13" s="146" t="str">
        <f>IF('Summary Clear'!WYP2=0,"",'Summary Clear'!WYP2)</f>
        <v/>
      </c>
      <c r="WXX13" s="146" t="str">
        <f>IF('Summary Clear'!WYQ2=0,"",'Summary Clear'!WYQ2)</f>
        <v/>
      </c>
      <c r="WXY13" s="146" t="str">
        <f>IF('Summary Clear'!WYR2=0,"",'Summary Clear'!WYR2)</f>
        <v/>
      </c>
      <c r="WXZ13" s="146" t="str">
        <f>IF('Summary Clear'!WYS2=0,"",'Summary Clear'!WYS2)</f>
        <v/>
      </c>
      <c r="WYA13" s="146" t="str">
        <f>IF('Summary Clear'!WYT2=0,"",'Summary Clear'!WYT2)</f>
        <v/>
      </c>
      <c r="WYB13" s="146" t="str">
        <f>IF('Summary Clear'!WYU2=0,"",'Summary Clear'!WYU2)</f>
        <v/>
      </c>
      <c r="WYC13" s="146" t="str">
        <f>IF('Summary Clear'!WYV2=0,"",'Summary Clear'!WYV2)</f>
        <v/>
      </c>
      <c r="WYD13" s="146" t="str">
        <f>IF('Summary Clear'!WYW2=0,"",'Summary Clear'!WYW2)</f>
        <v/>
      </c>
      <c r="WYE13" s="146" t="str">
        <f>IF('Summary Clear'!WYX2=0,"",'Summary Clear'!WYX2)</f>
        <v/>
      </c>
      <c r="WYF13" s="146" t="str">
        <f>IF('Summary Clear'!WYY2=0,"",'Summary Clear'!WYY2)</f>
        <v/>
      </c>
      <c r="WYG13" s="146" t="str">
        <f>IF('Summary Clear'!WYZ2=0,"",'Summary Clear'!WYZ2)</f>
        <v/>
      </c>
      <c r="WYH13" s="146" t="str">
        <f>IF('Summary Clear'!WZA2=0,"",'Summary Clear'!WZA2)</f>
        <v/>
      </c>
      <c r="WYI13" s="146" t="str">
        <f>IF('Summary Clear'!WZB2=0,"",'Summary Clear'!WZB2)</f>
        <v/>
      </c>
      <c r="WYJ13" s="146" t="str">
        <f>IF('Summary Clear'!WZC2=0,"",'Summary Clear'!WZC2)</f>
        <v/>
      </c>
      <c r="WYK13" s="146" t="str">
        <f>IF('Summary Clear'!WZD2=0,"",'Summary Clear'!WZD2)</f>
        <v/>
      </c>
      <c r="WYL13" s="146" t="str">
        <f>IF('Summary Clear'!WZE2=0,"",'Summary Clear'!WZE2)</f>
        <v/>
      </c>
      <c r="WYM13" s="146" t="str">
        <f>IF('Summary Clear'!WZF2=0,"",'Summary Clear'!WZF2)</f>
        <v/>
      </c>
      <c r="WYN13" s="146" t="str">
        <f>IF('Summary Clear'!WZG2=0,"",'Summary Clear'!WZG2)</f>
        <v/>
      </c>
      <c r="WYO13" s="146" t="str">
        <f>IF('Summary Clear'!WZH2=0,"",'Summary Clear'!WZH2)</f>
        <v/>
      </c>
      <c r="WYP13" s="146" t="str">
        <f>IF('Summary Clear'!WZI2=0,"",'Summary Clear'!WZI2)</f>
        <v/>
      </c>
      <c r="WYQ13" s="146" t="str">
        <f>IF('Summary Clear'!WZJ2=0,"",'Summary Clear'!WZJ2)</f>
        <v/>
      </c>
      <c r="WYR13" s="146" t="str">
        <f>IF('Summary Clear'!WZK2=0,"",'Summary Clear'!WZK2)</f>
        <v/>
      </c>
      <c r="WYS13" s="146" t="str">
        <f>IF('Summary Clear'!WZL2=0,"",'Summary Clear'!WZL2)</f>
        <v/>
      </c>
      <c r="WYT13" s="146" t="str">
        <f>IF('Summary Clear'!WZM2=0,"",'Summary Clear'!WZM2)</f>
        <v/>
      </c>
      <c r="WYU13" s="146" t="str">
        <f>IF('Summary Clear'!WZN2=0,"",'Summary Clear'!WZN2)</f>
        <v/>
      </c>
      <c r="WYV13" s="146" t="str">
        <f>IF('Summary Clear'!WZO2=0,"",'Summary Clear'!WZO2)</f>
        <v/>
      </c>
      <c r="WYW13" s="146" t="str">
        <f>IF('Summary Clear'!WZP2=0,"",'Summary Clear'!WZP2)</f>
        <v/>
      </c>
      <c r="WYX13" s="146" t="str">
        <f>IF('Summary Clear'!WZQ2=0,"",'Summary Clear'!WZQ2)</f>
        <v/>
      </c>
      <c r="WYY13" s="146" t="str">
        <f>IF('Summary Clear'!WZR2=0,"",'Summary Clear'!WZR2)</f>
        <v/>
      </c>
      <c r="WYZ13" s="146" t="str">
        <f>IF('Summary Clear'!WZS2=0,"",'Summary Clear'!WZS2)</f>
        <v/>
      </c>
      <c r="WZA13" s="146" t="str">
        <f>IF('Summary Clear'!WZT2=0,"",'Summary Clear'!WZT2)</f>
        <v/>
      </c>
      <c r="WZB13" s="146" t="str">
        <f>IF('Summary Clear'!WZU2=0,"",'Summary Clear'!WZU2)</f>
        <v/>
      </c>
      <c r="WZC13" s="146" t="str">
        <f>IF('Summary Clear'!WZV2=0,"",'Summary Clear'!WZV2)</f>
        <v/>
      </c>
      <c r="WZD13" s="146" t="str">
        <f>IF('Summary Clear'!WZW2=0,"",'Summary Clear'!WZW2)</f>
        <v/>
      </c>
      <c r="WZE13" s="146" t="str">
        <f>IF('Summary Clear'!WZX2=0,"",'Summary Clear'!WZX2)</f>
        <v/>
      </c>
      <c r="WZF13" s="146" t="str">
        <f>IF('Summary Clear'!WZY2=0,"",'Summary Clear'!WZY2)</f>
        <v/>
      </c>
      <c r="WZG13" s="146" t="str">
        <f>IF('Summary Clear'!WZZ2=0,"",'Summary Clear'!WZZ2)</f>
        <v/>
      </c>
      <c r="WZH13" s="146" t="str">
        <f>IF('Summary Clear'!XAA2=0,"",'Summary Clear'!XAA2)</f>
        <v/>
      </c>
      <c r="WZI13" s="146" t="str">
        <f>IF('Summary Clear'!XAB2=0,"",'Summary Clear'!XAB2)</f>
        <v/>
      </c>
      <c r="WZJ13" s="146" t="str">
        <f>IF('Summary Clear'!XAC2=0,"",'Summary Clear'!XAC2)</f>
        <v/>
      </c>
      <c r="WZK13" s="146" t="str">
        <f>IF('Summary Clear'!XAD2=0,"",'Summary Clear'!XAD2)</f>
        <v/>
      </c>
      <c r="WZL13" s="146" t="str">
        <f>IF('Summary Clear'!XAE2=0,"",'Summary Clear'!XAE2)</f>
        <v/>
      </c>
      <c r="WZM13" s="146" t="str">
        <f>IF('Summary Clear'!XAF2=0,"",'Summary Clear'!XAF2)</f>
        <v/>
      </c>
      <c r="WZN13" s="146" t="str">
        <f>IF('Summary Clear'!XAG2=0,"",'Summary Clear'!XAG2)</f>
        <v/>
      </c>
      <c r="WZO13" s="146" t="str">
        <f>IF('Summary Clear'!XAH2=0,"",'Summary Clear'!XAH2)</f>
        <v/>
      </c>
      <c r="WZP13" s="146" t="str">
        <f>IF('Summary Clear'!XAI2=0,"",'Summary Clear'!XAI2)</f>
        <v/>
      </c>
      <c r="WZQ13" s="146" t="str">
        <f>IF('Summary Clear'!XAJ2=0,"",'Summary Clear'!XAJ2)</f>
        <v/>
      </c>
      <c r="WZR13" s="146" t="str">
        <f>IF('Summary Clear'!XAK2=0,"",'Summary Clear'!XAK2)</f>
        <v/>
      </c>
      <c r="WZS13" s="146" t="str">
        <f>IF('Summary Clear'!XAL2=0,"",'Summary Clear'!XAL2)</f>
        <v/>
      </c>
      <c r="WZT13" s="146" t="str">
        <f>IF('Summary Clear'!XAM2=0,"",'Summary Clear'!XAM2)</f>
        <v/>
      </c>
      <c r="WZU13" s="146" t="str">
        <f>IF('Summary Clear'!XAN2=0,"",'Summary Clear'!XAN2)</f>
        <v/>
      </c>
      <c r="WZV13" s="146" t="str">
        <f>IF('Summary Clear'!XAO2=0,"",'Summary Clear'!XAO2)</f>
        <v/>
      </c>
      <c r="WZW13" s="146" t="str">
        <f>IF('Summary Clear'!XAP2=0,"",'Summary Clear'!XAP2)</f>
        <v/>
      </c>
      <c r="WZX13" s="146" t="str">
        <f>IF('Summary Clear'!XAQ2=0,"",'Summary Clear'!XAQ2)</f>
        <v/>
      </c>
      <c r="WZY13" s="146" t="str">
        <f>IF('Summary Clear'!XAR2=0,"",'Summary Clear'!XAR2)</f>
        <v/>
      </c>
      <c r="WZZ13" s="146" t="str">
        <f>IF('Summary Clear'!XAS2=0,"",'Summary Clear'!XAS2)</f>
        <v/>
      </c>
      <c r="XAA13" s="146" t="str">
        <f>IF('Summary Clear'!XAT2=0,"",'Summary Clear'!XAT2)</f>
        <v/>
      </c>
      <c r="XAB13" s="146" t="str">
        <f>IF('Summary Clear'!XAU2=0,"",'Summary Clear'!XAU2)</f>
        <v/>
      </c>
      <c r="XAC13" s="146" t="str">
        <f>IF('Summary Clear'!XAV2=0,"",'Summary Clear'!XAV2)</f>
        <v/>
      </c>
      <c r="XAD13" s="146" t="str">
        <f>IF('Summary Clear'!XAW2=0,"",'Summary Clear'!XAW2)</f>
        <v/>
      </c>
      <c r="XAE13" s="146" t="str">
        <f>IF('Summary Clear'!XAX2=0,"",'Summary Clear'!XAX2)</f>
        <v/>
      </c>
      <c r="XAF13" s="146" t="str">
        <f>IF('Summary Clear'!XAY2=0,"",'Summary Clear'!XAY2)</f>
        <v/>
      </c>
      <c r="XAG13" s="146" t="str">
        <f>IF('Summary Clear'!XAZ2=0,"",'Summary Clear'!XAZ2)</f>
        <v/>
      </c>
      <c r="XAH13" s="146" t="str">
        <f>IF('Summary Clear'!XBA2=0,"",'Summary Clear'!XBA2)</f>
        <v/>
      </c>
      <c r="XAI13" s="146" t="str">
        <f>IF('Summary Clear'!XBB2=0,"",'Summary Clear'!XBB2)</f>
        <v/>
      </c>
      <c r="XAJ13" s="146" t="str">
        <f>IF('Summary Clear'!XBC2=0,"",'Summary Clear'!XBC2)</f>
        <v/>
      </c>
      <c r="XAK13" s="146" t="str">
        <f>IF('Summary Clear'!XBD2=0,"",'Summary Clear'!XBD2)</f>
        <v/>
      </c>
      <c r="XAL13" s="146" t="str">
        <f>IF('Summary Clear'!XBE2=0,"",'Summary Clear'!XBE2)</f>
        <v/>
      </c>
      <c r="XAM13" s="146" t="str">
        <f>IF('Summary Clear'!XBF2=0,"",'Summary Clear'!XBF2)</f>
        <v/>
      </c>
      <c r="XAN13" s="146" t="str">
        <f>IF('Summary Clear'!XBG2=0,"",'Summary Clear'!XBG2)</f>
        <v/>
      </c>
      <c r="XAO13" s="146" t="str">
        <f>IF('Summary Clear'!XBH2=0,"",'Summary Clear'!XBH2)</f>
        <v/>
      </c>
      <c r="XAP13" s="146" t="str">
        <f>IF('Summary Clear'!XBI2=0,"",'Summary Clear'!XBI2)</f>
        <v/>
      </c>
      <c r="XAQ13" s="146" t="str">
        <f>IF('Summary Clear'!XBJ2=0,"",'Summary Clear'!XBJ2)</f>
        <v/>
      </c>
      <c r="XAR13" s="146" t="str">
        <f>IF('Summary Clear'!XBK2=0,"",'Summary Clear'!XBK2)</f>
        <v/>
      </c>
      <c r="XAS13" s="146" t="str">
        <f>IF('Summary Clear'!XBL2=0,"",'Summary Clear'!XBL2)</f>
        <v/>
      </c>
      <c r="XAT13" s="146" t="str">
        <f>IF('Summary Clear'!XBM2=0,"",'Summary Clear'!XBM2)</f>
        <v/>
      </c>
      <c r="XAU13" s="146" t="str">
        <f>IF('Summary Clear'!XBN2=0,"",'Summary Clear'!XBN2)</f>
        <v/>
      </c>
      <c r="XAV13" s="146" t="str">
        <f>IF('Summary Clear'!XBO2=0,"",'Summary Clear'!XBO2)</f>
        <v/>
      </c>
      <c r="XAW13" s="146" t="str">
        <f>IF('Summary Clear'!XBP2=0,"",'Summary Clear'!XBP2)</f>
        <v/>
      </c>
      <c r="XAX13" s="146" t="str">
        <f>IF('Summary Clear'!XBQ2=0,"",'Summary Clear'!XBQ2)</f>
        <v/>
      </c>
      <c r="XAY13" s="146" t="str">
        <f>IF('Summary Clear'!XBR2=0,"",'Summary Clear'!XBR2)</f>
        <v/>
      </c>
      <c r="XAZ13" s="146" t="str">
        <f>IF('Summary Clear'!XBS2=0,"",'Summary Clear'!XBS2)</f>
        <v/>
      </c>
      <c r="XBA13" s="146" t="str">
        <f>IF('Summary Clear'!XBT2=0,"",'Summary Clear'!XBT2)</f>
        <v/>
      </c>
      <c r="XBB13" s="146" t="str">
        <f>IF('Summary Clear'!XBU2=0,"",'Summary Clear'!XBU2)</f>
        <v/>
      </c>
      <c r="XBC13" s="146" t="str">
        <f>IF('Summary Clear'!XBV2=0,"",'Summary Clear'!XBV2)</f>
        <v/>
      </c>
      <c r="XBD13" s="146" t="str">
        <f>IF('Summary Clear'!XBW2=0,"",'Summary Clear'!XBW2)</f>
        <v/>
      </c>
      <c r="XBE13" s="146" t="str">
        <f>IF('Summary Clear'!XBX2=0,"",'Summary Clear'!XBX2)</f>
        <v/>
      </c>
      <c r="XBF13" s="146" t="str">
        <f>IF('Summary Clear'!XBY2=0,"",'Summary Clear'!XBY2)</f>
        <v/>
      </c>
      <c r="XBG13" s="146" t="str">
        <f>IF('Summary Clear'!XBZ2=0,"",'Summary Clear'!XBZ2)</f>
        <v/>
      </c>
      <c r="XBH13" s="146" t="str">
        <f>IF('Summary Clear'!XCA2=0,"",'Summary Clear'!XCA2)</f>
        <v/>
      </c>
      <c r="XBI13" s="146" t="str">
        <f>IF('Summary Clear'!XCB2=0,"",'Summary Clear'!XCB2)</f>
        <v/>
      </c>
      <c r="XBJ13" s="146" t="str">
        <f>IF('Summary Clear'!XCC2=0,"",'Summary Clear'!XCC2)</f>
        <v/>
      </c>
      <c r="XBK13" s="146" t="str">
        <f>IF('Summary Clear'!XCD2=0,"",'Summary Clear'!XCD2)</f>
        <v/>
      </c>
      <c r="XBL13" s="146" t="str">
        <f>IF('Summary Clear'!XCE2=0,"",'Summary Clear'!XCE2)</f>
        <v/>
      </c>
      <c r="XBM13" s="146" t="str">
        <f>IF('Summary Clear'!XCF2=0,"",'Summary Clear'!XCF2)</f>
        <v/>
      </c>
      <c r="XBN13" s="146" t="str">
        <f>IF('Summary Clear'!XCG2=0,"",'Summary Clear'!XCG2)</f>
        <v/>
      </c>
      <c r="XBO13" s="146" t="str">
        <f>IF('Summary Clear'!XCH2=0,"",'Summary Clear'!XCH2)</f>
        <v/>
      </c>
      <c r="XBP13" s="146" t="str">
        <f>IF('Summary Clear'!XCI2=0,"",'Summary Clear'!XCI2)</f>
        <v/>
      </c>
      <c r="XBQ13" s="146" t="str">
        <f>IF('Summary Clear'!XCJ2=0,"",'Summary Clear'!XCJ2)</f>
        <v/>
      </c>
      <c r="XBR13" s="146" t="str">
        <f>IF('Summary Clear'!XCK2=0,"",'Summary Clear'!XCK2)</f>
        <v/>
      </c>
      <c r="XBS13" s="146" t="str">
        <f>IF('Summary Clear'!XCL2=0,"",'Summary Clear'!XCL2)</f>
        <v/>
      </c>
      <c r="XBT13" s="146" t="str">
        <f>IF('Summary Clear'!XCM2=0,"",'Summary Clear'!XCM2)</f>
        <v/>
      </c>
      <c r="XBU13" s="146" t="str">
        <f>IF('Summary Clear'!XCN2=0,"",'Summary Clear'!XCN2)</f>
        <v/>
      </c>
      <c r="XBV13" s="146" t="str">
        <f>IF('Summary Clear'!XCO2=0,"",'Summary Clear'!XCO2)</f>
        <v/>
      </c>
      <c r="XBW13" s="146" t="str">
        <f>IF('Summary Clear'!XCP2=0,"",'Summary Clear'!XCP2)</f>
        <v/>
      </c>
      <c r="XBX13" s="146" t="str">
        <f>IF('Summary Clear'!XCQ2=0,"",'Summary Clear'!XCQ2)</f>
        <v/>
      </c>
      <c r="XBY13" s="146" t="str">
        <f>IF('Summary Clear'!XCR2=0,"",'Summary Clear'!XCR2)</f>
        <v/>
      </c>
      <c r="XBZ13" s="146" t="str">
        <f>IF('Summary Clear'!XCS2=0,"",'Summary Clear'!XCS2)</f>
        <v/>
      </c>
      <c r="XCA13" s="146" t="str">
        <f>IF('Summary Clear'!XCT2=0,"",'Summary Clear'!XCT2)</f>
        <v/>
      </c>
      <c r="XCB13" s="146" t="str">
        <f>IF('Summary Clear'!XCU2=0,"",'Summary Clear'!XCU2)</f>
        <v/>
      </c>
      <c r="XCC13" s="146" t="str">
        <f>IF('Summary Clear'!XCV2=0,"",'Summary Clear'!XCV2)</f>
        <v/>
      </c>
      <c r="XCD13" s="146" t="str">
        <f>IF('Summary Clear'!XCW2=0,"",'Summary Clear'!XCW2)</f>
        <v/>
      </c>
      <c r="XCE13" s="146" t="str">
        <f>IF('Summary Clear'!XCX2=0,"",'Summary Clear'!XCX2)</f>
        <v/>
      </c>
      <c r="XCF13" s="146" t="str">
        <f>IF('Summary Clear'!XCY2=0,"",'Summary Clear'!XCY2)</f>
        <v/>
      </c>
      <c r="XCG13" s="146" t="str">
        <f>IF('Summary Clear'!XCZ2=0,"",'Summary Clear'!XCZ2)</f>
        <v/>
      </c>
      <c r="XCH13" s="146" t="str">
        <f>IF('Summary Clear'!XDA2=0,"",'Summary Clear'!XDA2)</f>
        <v/>
      </c>
      <c r="XCI13" s="146" t="str">
        <f>IF('Summary Clear'!XDB2=0,"",'Summary Clear'!XDB2)</f>
        <v/>
      </c>
      <c r="XCJ13" s="146" t="str">
        <f>IF('Summary Clear'!XDC2=0,"",'Summary Clear'!XDC2)</f>
        <v/>
      </c>
      <c r="XCK13" s="146" t="str">
        <f>IF('Summary Clear'!XDD2=0,"",'Summary Clear'!XDD2)</f>
        <v/>
      </c>
      <c r="XCL13" s="146" t="str">
        <f>IF('Summary Clear'!XDE2=0,"",'Summary Clear'!XDE2)</f>
        <v/>
      </c>
      <c r="XCM13" s="146" t="str">
        <f>IF('Summary Clear'!XDF2=0,"",'Summary Clear'!XDF2)</f>
        <v/>
      </c>
      <c r="XCN13" s="146" t="str">
        <f>IF('Summary Clear'!XDG2=0,"",'Summary Clear'!XDG2)</f>
        <v/>
      </c>
      <c r="XCO13" s="146" t="str">
        <f>IF('Summary Clear'!XDH2=0,"",'Summary Clear'!XDH2)</f>
        <v/>
      </c>
      <c r="XCP13" s="146" t="str">
        <f>IF('Summary Clear'!XDI2=0,"",'Summary Clear'!XDI2)</f>
        <v/>
      </c>
      <c r="XCQ13" s="146" t="str">
        <f>IF('Summary Clear'!XDJ2=0,"",'Summary Clear'!XDJ2)</f>
        <v/>
      </c>
      <c r="XCR13" s="146" t="str">
        <f>IF('Summary Clear'!XDK2=0,"",'Summary Clear'!XDK2)</f>
        <v/>
      </c>
      <c r="XCS13" s="146" t="str">
        <f>IF('Summary Clear'!XDL2=0,"",'Summary Clear'!XDL2)</f>
        <v/>
      </c>
      <c r="XCT13" s="146" t="str">
        <f>IF('Summary Clear'!XDM2=0,"",'Summary Clear'!XDM2)</f>
        <v/>
      </c>
      <c r="XCU13" s="146" t="str">
        <f>IF('Summary Clear'!XDN2=0,"",'Summary Clear'!XDN2)</f>
        <v/>
      </c>
      <c r="XCV13" s="146" t="str">
        <f>IF('Summary Clear'!XDO2=0,"",'Summary Clear'!XDO2)</f>
        <v/>
      </c>
      <c r="XCW13" s="146" t="str">
        <f>IF('Summary Clear'!XDP2=0,"",'Summary Clear'!XDP2)</f>
        <v/>
      </c>
      <c r="XCX13" s="146" t="str">
        <f>IF('Summary Clear'!XDQ2=0,"",'Summary Clear'!XDQ2)</f>
        <v/>
      </c>
      <c r="XCY13" s="146" t="str">
        <f>IF('Summary Clear'!XDR2=0,"",'Summary Clear'!XDR2)</f>
        <v/>
      </c>
      <c r="XCZ13" s="146" t="str">
        <f>IF('Summary Clear'!XDS2=0,"",'Summary Clear'!XDS2)</f>
        <v/>
      </c>
      <c r="XDA13" s="146" t="str">
        <f>IF('Summary Clear'!XDT2=0,"",'Summary Clear'!XDT2)</f>
        <v/>
      </c>
      <c r="XDB13" s="146" t="str">
        <f>IF('Summary Clear'!XDU2=0,"",'Summary Clear'!XDU2)</f>
        <v/>
      </c>
      <c r="XDC13" s="146" t="str">
        <f>IF('Summary Clear'!XDV2=0,"",'Summary Clear'!XDV2)</f>
        <v/>
      </c>
      <c r="XDD13" s="146" t="str">
        <f>IF('Summary Clear'!XDW2=0,"",'Summary Clear'!XDW2)</f>
        <v/>
      </c>
      <c r="XDE13" s="146" t="str">
        <f>IF('Summary Clear'!XDX2=0,"",'Summary Clear'!XDX2)</f>
        <v/>
      </c>
      <c r="XDF13" s="146" t="str">
        <f>IF('Summary Clear'!XDY2=0,"",'Summary Clear'!XDY2)</f>
        <v/>
      </c>
      <c r="XDG13" s="146" t="str">
        <f>IF('Summary Clear'!XDZ2=0,"",'Summary Clear'!XDZ2)</f>
        <v/>
      </c>
      <c r="XDH13" s="146" t="str">
        <f>IF('Summary Clear'!XEA2=0,"",'Summary Clear'!XEA2)</f>
        <v/>
      </c>
      <c r="XDI13" s="146" t="str">
        <f>IF('Summary Clear'!XEB2=0,"",'Summary Clear'!XEB2)</f>
        <v/>
      </c>
      <c r="XDJ13" s="146" t="str">
        <f>IF('Summary Clear'!XEC2=0,"",'Summary Clear'!XEC2)</f>
        <v/>
      </c>
      <c r="XDK13" s="146" t="str">
        <f>IF('Summary Clear'!XED2=0,"",'Summary Clear'!XED2)</f>
        <v/>
      </c>
      <c r="XDL13" s="146" t="str">
        <f>IF('Summary Clear'!XEE2=0,"",'Summary Clear'!XEE2)</f>
        <v/>
      </c>
      <c r="XDM13" s="146" t="str">
        <f>IF('Summary Clear'!XEF2=0,"",'Summary Clear'!XEF2)</f>
        <v/>
      </c>
      <c r="XDN13" s="146" t="str">
        <f>IF('Summary Clear'!XEG2=0,"",'Summary Clear'!XEG2)</f>
        <v/>
      </c>
      <c r="XDO13" s="146" t="str">
        <f>IF('Summary Clear'!XEH2=0,"",'Summary Clear'!XEH2)</f>
        <v/>
      </c>
      <c r="XDP13" s="146" t="str">
        <f>IF('Summary Clear'!XEI2=0,"",'Summary Clear'!XEI2)</f>
        <v/>
      </c>
      <c r="XDQ13" s="146" t="str">
        <f>IF('Summary Clear'!XEJ2=0,"",'Summary Clear'!XEJ2)</f>
        <v/>
      </c>
      <c r="XDR13" s="146" t="str">
        <f>IF('Summary Clear'!XEK2=0,"",'Summary Clear'!XEK2)</f>
        <v/>
      </c>
      <c r="XDS13" s="146" t="str">
        <f>IF('Summary Clear'!XEL2=0,"",'Summary Clear'!XEL2)</f>
        <v/>
      </c>
      <c r="XDT13" s="146" t="str">
        <f>IF('Summary Clear'!XEM2=0,"",'Summary Clear'!XEM2)</f>
        <v/>
      </c>
      <c r="XDU13" s="146" t="str">
        <f>IF('Summary Clear'!XEN2=0,"",'Summary Clear'!XEN2)</f>
        <v/>
      </c>
      <c r="XDV13" s="146" t="str">
        <f>IF('Summary Clear'!XEO2=0,"",'Summary Clear'!XEO2)</f>
        <v/>
      </c>
      <c r="XDW13" s="146" t="str">
        <f>IF('Summary Clear'!XEP2=0,"",'Summary Clear'!XEP2)</f>
        <v/>
      </c>
      <c r="XDX13" s="146" t="str">
        <f>IF('Summary Clear'!XEQ2=0,"",'Summary Clear'!XEQ2)</f>
        <v/>
      </c>
      <c r="XDY13" s="146" t="str">
        <f>IF('Summary Clear'!XER2=0,"",'Summary Clear'!XER2)</f>
        <v/>
      </c>
      <c r="XDZ13" s="146" t="str">
        <f>IF('Summary Clear'!XES2=0,"",'Summary Clear'!XES2)</f>
        <v/>
      </c>
      <c r="XEA13" s="146" t="str">
        <f>IF('Summary Clear'!XET2=0,"",'Summary Clear'!XET2)</f>
        <v/>
      </c>
      <c r="XEB13" s="146" t="str">
        <f>IF('Summary Clear'!XEU2=0,"",'Summary Clear'!XEU2)</f>
        <v/>
      </c>
      <c r="XEC13" s="146" t="str">
        <f>IF('Summary Clear'!XEV2=0,"",'Summary Clear'!XEV2)</f>
        <v/>
      </c>
      <c r="XED13" s="146" t="str">
        <f>IF('Summary Clear'!XEW2=0,"",'Summary Clear'!XEW2)</f>
        <v/>
      </c>
      <c r="XEE13" s="146" t="str">
        <f>IF('Summary Clear'!XEX2=0,"",'Summary Clear'!XEX2)</f>
        <v/>
      </c>
      <c r="XEF13" s="146" t="str">
        <f>IF('Summary Clear'!XEY2=0,"",'Summary Clear'!XEY2)</f>
        <v/>
      </c>
      <c r="XEG13" s="146" t="str">
        <f>IF('Summary Clear'!XEZ2=0,"",'Summary Clear'!XEZ2)</f>
        <v/>
      </c>
      <c r="XEH13" s="146" t="str">
        <f>IF('Summary Clear'!XFA2=0,"",'Summary Clear'!XFA2)</f>
        <v/>
      </c>
      <c r="XEI13" s="146" t="str">
        <f>IF('Summary Clear'!XFB2=0,"",'Summary Clear'!XFB2)</f>
        <v/>
      </c>
      <c r="XEJ13" s="146" t="str">
        <f>IF('Summary Clear'!XFC2=0,"",'Summary Clear'!XFC2)</f>
        <v/>
      </c>
      <c r="XEK13" s="146" t="str">
        <f>IF('Summary Clear'!XFD2=0,"",'Summary Clear'!XFD2)</f>
        <v/>
      </c>
      <c r="XEL13" s="146" t="e">
        <f>IF('Summary Clear'!#REF!=0,"",'Summary Clear'!#REF!)</f>
        <v>#REF!</v>
      </c>
      <c r="XEM13" s="146" t="e">
        <f>IF('Summary Clear'!#REF!=0,"",'Summary Clear'!#REF!)</f>
        <v>#REF!</v>
      </c>
      <c r="XEN13" s="146" t="e">
        <f>IF('Summary Clear'!#REF!=0,"",'Summary Clear'!#REF!)</f>
        <v>#REF!</v>
      </c>
      <c r="XEO13" s="146" t="e">
        <f>IF('Summary Clear'!#REF!=0,"",'Summary Clear'!#REF!)</f>
        <v>#REF!</v>
      </c>
      <c r="XEP13" s="146" t="e">
        <f>IF('Summary Clear'!#REF!=0,"",'Summary Clear'!#REF!)</f>
        <v>#REF!</v>
      </c>
      <c r="XEQ13" s="146" t="e">
        <f>IF('Summary Clear'!#REF!=0,"",'Summary Clear'!#REF!)</f>
        <v>#REF!</v>
      </c>
      <c r="XER13" s="146" t="e">
        <f>IF('Summary Clear'!#REF!=0,"",'Summary Clear'!#REF!)</f>
        <v>#REF!</v>
      </c>
      <c r="XES13" s="146" t="e">
        <f>IF('Summary Clear'!#REF!=0,"",'Summary Clear'!#REF!)</f>
        <v>#REF!</v>
      </c>
      <c r="XET13" s="146" t="e">
        <f>IF('Summary Clear'!#REF!=0,"",'Summary Clear'!#REF!)</f>
        <v>#REF!</v>
      </c>
      <c r="XEU13" s="146" t="e">
        <f>IF('Summary Clear'!#REF!=0,"",'Summary Clear'!#REF!)</f>
        <v>#REF!</v>
      </c>
      <c r="XEV13" s="146" t="e">
        <f>IF('Summary Clear'!#REF!=0,"",'Summary Clear'!#REF!)</f>
        <v>#REF!</v>
      </c>
      <c r="XEW13" s="146" t="e">
        <f>IF('Summary Clear'!#REF!=0,"",'Summary Clear'!#REF!)</f>
        <v>#REF!</v>
      </c>
      <c r="XEX13" s="146" t="e">
        <f>IF('Summary Clear'!#REF!=0,"",'Summary Clear'!#REF!)</f>
        <v>#REF!</v>
      </c>
      <c r="XEY13" s="146" t="e">
        <f>IF('Summary Clear'!#REF!=0,"",'Summary Clear'!#REF!)</f>
        <v>#REF!</v>
      </c>
      <c r="XEZ13" s="146" t="e">
        <f>IF('Summary Clear'!#REF!=0,"",'Summary Clear'!#REF!)</f>
        <v>#REF!</v>
      </c>
      <c r="XFA13" s="146" t="e">
        <f>IF('Summary Clear'!#REF!=0,"",'Summary Clear'!#REF!)</f>
        <v>#REF!</v>
      </c>
      <c r="XFB13" s="146" t="e">
        <f>IF('Summary Clear'!#REF!=0,"",'Summary Clear'!#REF!)</f>
        <v>#REF!</v>
      </c>
      <c r="XFC13" s="146" t="e">
        <f>IF('Summary Clear'!#REF!=0,"",'Summary Clear'!#REF!)</f>
        <v>#REF!</v>
      </c>
      <c r="XFD13" s="146" t="e">
        <f>IF('Summary Clear'!#REF!=0,"",'Summary Clear'!#REF!)</f>
        <v>#REF!</v>
      </c>
    </row>
    <row r="14" spans="3:16384" s="54" customFormat="1" ht="13.8" x14ac:dyDescent="0.25">
      <c r="C14" s="152" t="str">
        <f>IF('Summary Clear'!B3=0,"",'Summary Clear'!B3)</f>
        <v/>
      </c>
      <c r="D14" s="146" t="str">
        <f>IF('Summary Clear'!D3=0,"",'Summary Clear'!D3)</f>
        <v/>
      </c>
      <c r="E14" s="198" t="str">
        <f>IF('Summary Clear'!E3=0,"",(VLOOKUP('Summary Clear'!E3,Lists!$E$15:$G$21,3,FALSE)))</f>
        <v/>
      </c>
      <c r="F14" s="207" t="str">
        <f>IF('Summary Clear'!S3=0,"",'Summary Clear'!S3)</f>
        <v/>
      </c>
      <c r="G14" s="207" t="str">
        <f>IF('Summary Clear'!T3=0,"",'Summary Clear'!T3)</f>
        <v/>
      </c>
      <c r="H14" s="206" t="str">
        <f>IF('Summary Clear'!AB3=0,"",'Summary Clear'!AB3)</f>
        <v/>
      </c>
      <c r="I14" s="206" t="str">
        <f>IF('Summary Clear'!AC3=0,"",'Summary Clear'!AC3)</f>
        <v/>
      </c>
      <c r="J14" s="206" t="str">
        <f>IF('Summary Clear'!AD3=0,"",'Summary Clear'!AD3)</f>
        <v/>
      </c>
      <c r="K14" s="206" t="str">
        <f>IF('Summary Clear'!AE3=0,"",'Summary Clear'!AE3)</f>
        <v/>
      </c>
      <c r="L14" s="206" t="str">
        <f>IF('Summary Clear'!AF3=0,"",'Summary Clear'!AF3)</f>
        <v/>
      </c>
      <c r="M14" s="206" t="str">
        <f>IF('Summary Clear'!AG3=0,"",'Summary Clear'!AG3)</f>
        <v/>
      </c>
      <c r="N14" s="206" t="str">
        <f>IF('Summary Clear'!AH3=0,"",'Summary Clear'!AH3)</f>
        <v/>
      </c>
      <c r="O14" s="206" t="str">
        <f>IF('Summary Clear'!AI3=0,"",'Summary Clear'!AI3)</f>
        <v/>
      </c>
      <c r="P14" s="206" t="str">
        <f>IF('Summary Clear'!AJ3=0,"",'Summary Clear'!AJ3)</f>
        <v/>
      </c>
      <c r="Q14" s="206" t="str">
        <f>IF('Summary Clear'!AK3=0,"",'Summary Clear'!AK3)</f>
        <v/>
      </c>
      <c r="R14" s="206" t="str">
        <f>IF('Summary Clear'!AL3=0,"",'Summary Clear'!AL3)</f>
        <v/>
      </c>
      <c r="S14" s="206" t="str">
        <f>IF('Summary Clear'!AM3=0,"",'Summary Clear'!AM3)</f>
        <v/>
      </c>
      <c r="T14" s="153" t="str">
        <f>IF('Summary Clear'!AN3=0,"",'Summary Clear'!AN3)</f>
        <v/>
      </c>
    </row>
    <row r="15" spans="3:16384" s="54" customFormat="1" ht="13.8" x14ac:dyDescent="0.25">
      <c r="C15" s="152" t="str">
        <f>IF('Summary Clear'!B4=0,"",'Summary Clear'!B4)</f>
        <v/>
      </c>
      <c r="D15" s="146" t="str">
        <f>IF('Summary Clear'!D4=0,"",'Summary Clear'!D4)</f>
        <v/>
      </c>
      <c r="E15" s="198" t="str">
        <f>IF('Summary Clear'!E4=0,"",(VLOOKUP('Summary Clear'!E4,Lists!$E$15:$G$21,3,FALSE)))</f>
        <v/>
      </c>
      <c r="F15" s="207" t="str">
        <f>IF('Summary Clear'!S4=0,"",'Summary Clear'!S4)</f>
        <v/>
      </c>
      <c r="G15" s="207" t="str">
        <f>IF('Summary Clear'!T4=0,"",'Summary Clear'!T4)</f>
        <v/>
      </c>
      <c r="H15" s="206" t="str">
        <f>IF('Summary Clear'!AB4=0,"",'Summary Clear'!AB4)</f>
        <v/>
      </c>
      <c r="I15" s="206" t="str">
        <f>IF('Summary Clear'!AC4=0,"",'Summary Clear'!AC4)</f>
        <v/>
      </c>
      <c r="J15" s="206" t="str">
        <f>IF('Summary Clear'!AD4=0,"",'Summary Clear'!AD4)</f>
        <v/>
      </c>
      <c r="K15" s="206" t="str">
        <f>IF('Summary Clear'!AE4=0,"",'Summary Clear'!AE4)</f>
        <v/>
      </c>
      <c r="L15" s="206" t="str">
        <f>IF('Summary Clear'!AF4=0,"",'Summary Clear'!AF4)</f>
        <v/>
      </c>
      <c r="M15" s="206" t="str">
        <f>IF('Summary Clear'!AG4=0,"",'Summary Clear'!AG4)</f>
        <v/>
      </c>
      <c r="N15" s="206" t="str">
        <f>IF('Summary Clear'!AH4=0,"",'Summary Clear'!AH4)</f>
        <v/>
      </c>
      <c r="O15" s="206" t="str">
        <f>IF('Summary Clear'!AI4=0,"",'Summary Clear'!AI4)</f>
        <v/>
      </c>
      <c r="P15" s="206" t="str">
        <f>IF('Summary Clear'!AJ4=0,"",'Summary Clear'!AJ4)</f>
        <v/>
      </c>
      <c r="Q15" s="206" t="str">
        <f>IF('Summary Clear'!AK4=0,"",'Summary Clear'!AK4)</f>
        <v/>
      </c>
      <c r="R15" s="206" t="str">
        <f>IF('Summary Clear'!AL4=0,"",'Summary Clear'!AL4)</f>
        <v/>
      </c>
      <c r="S15" s="206" t="str">
        <f>IF('Summary Clear'!AM4=0,"",'Summary Clear'!AM4)</f>
        <v/>
      </c>
      <c r="T15" s="153" t="str">
        <f>IF('Summary Clear'!AN4=0,"",'Summary Clear'!AN4)</f>
        <v/>
      </c>
    </row>
    <row r="16" spans="3:16384" s="54" customFormat="1" ht="13.8" x14ac:dyDescent="0.25">
      <c r="C16" s="152" t="str">
        <f>IF('Summary Clear'!B5=0,"",'Summary Clear'!B5)</f>
        <v/>
      </c>
      <c r="D16" s="146" t="str">
        <f>IF('Summary Clear'!D5=0,"",'Summary Clear'!D5)</f>
        <v/>
      </c>
      <c r="E16" s="198" t="str">
        <f>IF('Summary Clear'!E5=0,"",(VLOOKUP('Summary Clear'!E5,Lists!$E$15:$G$21,3,FALSE)))</f>
        <v/>
      </c>
      <c r="F16" s="207" t="str">
        <f>IF('Summary Clear'!S5=0,"",'Summary Clear'!S5)</f>
        <v/>
      </c>
      <c r="G16" s="207" t="str">
        <f>IF('Summary Clear'!T5=0,"",'Summary Clear'!T5)</f>
        <v/>
      </c>
      <c r="H16" s="206" t="str">
        <f>IF('Summary Clear'!AB5=0,"",'Summary Clear'!AB5)</f>
        <v/>
      </c>
      <c r="I16" s="206" t="str">
        <f>IF('Summary Clear'!AC5=0,"",'Summary Clear'!AC5)</f>
        <v/>
      </c>
      <c r="J16" s="206" t="str">
        <f>IF('Summary Clear'!AD5=0,"",'Summary Clear'!AD5)</f>
        <v/>
      </c>
      <c r="K16" s="206" t="str">
        <f>IF('Summary Clear'!AE5=0,"",'Summary Clear'!AE5)</f>
        <v/>
      </c>
      <c r="L16" s="206" t="str">
        <f>IF('Summary Clear'!AF5=0,"",'Summary Clear'!AF5)</f>
        <v/>
      </c>
      <c r="M16" s="206" t="str">
        <f>IF('Summary Clear'!AG5=0,"",'Summary Clear'!AG5)</f>
        <v/>
      </c>
      <c r="N16" s="206" t="str">
        <f>IF('Summary Clear'!AH5=0,"",'Summary Clear'!AH5)</f>
        <v/>
      </c>
      <c r="O16" s="206" t="str">
        <f>IF('Summary Clear'!AI5=0,"",'Summary Clear'!AI5)</f>
        <v/>
      </c>
      <c r="P16" s="206" t="str">
        <f>IF('Summary Clear'!AJ5=0,"",'Summary Clear'!AJ5)</f>
        <v/>
      </c>
      <c r="Q16" s="206" t="str">
        <f>IF('Summary Clear'!AK5=0,"",'Summary Clear'!AK5)</f>
        <v/>
      </c>
      <c r="R16" s="206" t="str">
        <f>IF('Summary Clear'!AL5=0,"",'Summary Clear'!AL5)</f>
        <v/>
      </c>
      <c r="S16" s="206" t="str">
        <f>IF('Summary Clear'!AM5=0,"",'Summary Clear'!AM5)</f>
        <v/>
      </c>
      <c r="T16" s="153" t="str">
        <f>IF('Summary Clear'!AN5=0,"",'Summary Clear'!AN5)</f>
        <v/>
      </c>
    </row>
    <row r="17" spans="3:20" s="54" customFormat="1" ht="13.8" x14ac:dyDescent="0.25">
      <c r="C17" s="152" t="str">
        <f>IF('Summary Clear'!B6=0,"",'Summary Clear'!B6)</f>
        <v/>
      </c>
      <c r="D17" s="146" t="str">
        <f>IF('Summary Clear'!D6=0,"",'Summary Clear'!D6)</f>
        <v/>
      </c>
      <c r="E17" s="198" t="str">
        <f>IF('Summary Clear'!E6=0,"",(VLOOKUP('Summary Clear'!E6,Lists!$E$15:$G$21,3,FALSE)))</f>
        <v/>
      </c>
      <c r="F17" s="207" t="str">
        <f>IF('Summary Clear'!S6=0,"",'Summary Clear'!S6)</f>
        <v/>
      </c>
      <c r="G17" s="207" t="str">
        <f>IF('Summary Clear'!T6=0,"",'Summary Clear'!T6)</f>
        <v/>
      </c>
      <c r="H17" s="206" t="str">
        <f>IF('Summary Clear'!AB6=0,"",'Summary Clear'!AB6)</f>
        <v/>
      </c>
      <c r="I17" s="206" t="str">
        <f>IF('Summary Clear'!AC6=0,"",'Summary Clear'!AC6)</f>
        <v/>
      </c>
      <c r="J17" s="206" t="str">
        <f>IF('Summary Clear'!AD6=0,"",'Summary Clear'!AD6)</f>
        <v/>
      </c>
      <c r="K17" s="206" t="str">
        <f>IF('Summary Clear'!AE6=0,"",'Summary Clear'!AE6)</f>
        <v/>
      </c>
      <c r="L17" s="206" t="str">
        <f>IF('Summary Clear'!AF6=0,"",'Summary Clear'!AF6)</f>
        <v/>
      </c>
      <c r="M17" s="206" t="str">
        <f>IF('Summary Clear'!AG6=0,"",'Summary Clear'!AG6)</f>
        <v/>
      </c>
      <c r="N17" s="206" t="str">
        <f>IF('Summary Clear'!AH6=0,"",'Summary Clear'!AH6)</f>
        <v/>
      </c>
      <c r="O17" s="206" t="str">
        <f>IF('Summary Clear'!AI6=0,"",'Summary Clear'!AI6)</f>
        <v/>
      </c>
      <c r="P17" s="206" t="str">
        <f>IF('Summary Clear'!AJ6=0,"",'Summary Clear'!AJ6)</f>
        <v/>
      </c>
      <c r="Q17" s="206" t="str">
        <f>IF('Summary Clear'!AK6=0,"",'Summary Clear'!AK6)</f>
        <v/>
      </c>
      <c r="R17" s="206" t="str">
        <f>IF('Summary Clear'!AL6=0,"",'Summary Clear'!AL6)</f>
        <v/>
      </c>
      <c r="S17" s="206" t="str">
        <f>IF('Summary Clear'!AM6=0,"",'Summary Clear'!AM6)</f>
        <v/>
      </c>
      <c r="T17" s="153" t="str">
        <f>IF('Summary Clear'!AN6=0,"",'Summary Clear'!AN6)</f>
        <v/>
      </c>
    </row>
    <row r="18" spans="3:20" s="54" customFormat="1" ht="13.8" x14ac:dyDescent="0.25">
      <c r="C18" s="152" t="str">
        <f>IF('Summary Clear'!B7=0,"",'Summary Clear'!B7)</f>
        <v/>
      </c>
      <c r="D18" s="146" t="str">
        <f>IF('Summary Clear'!D7=0,"",'Summary Clear'!D7)</f>
        <v/>
      </c>
      <c r="E18" s="198" t="str">
        <f>IF('Summary Clear'!E7=0,"",(VLOOKUP('Summary Clear'!E7,Lists!$E$15:$G$21,3,FALSE)))</f>
        <v/>
      </c>
      <c r="F18" s="207" t="str">
        <f>IF('Summary Clear'!S7=0,"",'Summary Clear'!S7)</f>
        <v/>
      </c>
      <c r="G18" s="207" t="str">
        <f>IF('Summary Clear'!T7=0,"",'Summary Clear'!T7)</f>
        <v/>
      </c>
      <c r="H18" s="206" t="str">
        <f>IF('Summary Clear'!AB7=0,"",'Summary Clear'!AB7)</f>
        <v/>
      </c>
      <c r="I18" s="206" t="str">
        <f>IF('Summary Clear'!AC7=0,"",'Summary Clear'!AC7)</f>
        <v/>
      </c>
      <c r="J18" s="206" t="str">
        <f>IF('Summary Clear'!AD7=0,"",'Summary Clear'!AD7)</f>
        <v/>
      </c>
      <c r="K18" s="206" t="str">
        <f>IF('Summary Clear'!AE7=0,"",'Summary Clear'!AE7)</f>
        <v/>
      </c>
      <c r="L18" s="206" t="str">
        <f>IF('Summary Clear'!AF7=0,"",'Summary Clear'!AF7)</f>
        <v/>
      </c>
      <c r="M18" s="206" t="str">
        <f>IF('Summary Clear'!AG7=0,"",'Summary Clear'!AG7)</f>
        <v/>
      </c>
      <c r="N18" s="206" t="str">
        <f>IF('Summary Clear'!AH7=0,"",'Summary Clear'!AH7)</f>
        <v/>
      </c>
      <c r="O18" s="206" t="str">
        <f>IF('Summary Clear'!AI7=0,"",'Summary Clear'!AI7)</f>
        <v/>
      </c>
      <c r="P18" s="206" t="str">
        <f>IF('Summary Clear'!AJ7=0,"",'Summary Clear'!AJ7)</f>
        <v/>
      </c>
      <c r="Q18" s="206" t="str">
        <f>IF('Summary Clear'!AK7=0,"",'Summary Clear'!AK7)</f>
        <v/>
      </c>
      <c r="R18" s="206" t="str">
        <f>IF('Summary Clear'!AL7=0,"",'Summary Clear'!AL7)</f>
        <v/>
      </c>
      <c r="S18" s="206" t="str">
        <f>IF('Summary Clear'!AM7=0,"",'Summary Clear'!AM7)</f>
        <v/>
      </c>
      <c r="T18" s="153" t="str">
        <f>IF('Summary Clear'!AN7=0,"",'Summary Clear'!AN7)</f>
        <v/>
      </c>
    </row>
    <row r="19" spans="3:20" s="54" customFormat="1" ht="13.8" x14ac:dyDescent="0.25">
      <c r="C19" s="152" t="str">
        <f>IF('Summary Clear'!B8=0,"",'Summary Clear'!B8)</f>
        <v/>
      </c>
      <c r="D19" s="146" t="str">
        <f>IF('Summary Clear'!D8=0,"",'Summary Clear'!D8)</f>
        <v/>
      </c>
      <c r="E19" s="198" t="str">
        <f>IF('Summary Clear'!E8=0,"",(VLOOKUP('Summary Clear'!E8,Lists!$E$15:$G$21,3,FALSE)))</f>
        <v/>
      </c>
      <c r="F19" s="207" t="str">
        <f>IF('Summary Clear'!S8=0,"",'Summary Clear'!S8)</f>
        <v/>
      </c>
      <c r="G19" s="207" t="str">
        <f>IF('Summary Clear'!T8=0,"",'Summary Clear'!T8)</f>
        <v/>
      </c>
      <c r="H19" s="206" t="str">
        <f>IF('Summary Clear'!AB8=0,"",'Summary Clear'!AB8)</f>
        <v/>
      </c>
      <c r="I19" s="206" t="str">
        <f>IF('Summary Clear'!AC8=0,"",'Summary Clear'!AC8)</f>
        <v/>
      </c>
      <c r="J19" s="206" t="str">
        <f>IF('Summary Clear'!AD8=0,"",'Summary Clear'!AD8)</f>
        <v/>
      </c>
      <c r="K19" s="206" t="str">
        <f>IF('Summary Clear'!AE8=0,"",'Summary Clear'!AE8)</f>
        <v/>
      </c>
      <c r="L19" s="206" t="str">
        <f>IF('Summary Clear'!AF8=0,"",'Summary Clear'!AF8)</f>
        <v/>
      </c>
      <c r="M19" s="206" t="str">
        <f>IF('Summary Clear'!AG8=0,"",'Summary Clear'!AG8)</f>
        <v/>
      </c>
      <c r="N19" s="206" t="str">
        <f>IF('Summary Clear'!AH8=0,"",'Summary Clear'!AH8)</f>
        <v/>
      </c>
      <c r="O19" s="206" t="str">
        <f>IF('Summary Clear'!AI8=0,"",'Summary Clear'!AI8)</f>
        <v/>
      </c>
      <c r="P19" s="206" t="str">
        <f>IF('Summary Clear'!AJ8=0,"",'Summary Clear'!AJ8)</f>
        <v/>
      </c>
      <c r="Q19" s="206" t="str">
        <f>IF('Summary Clear'!AK8=0,"",'Summary Clear'!AK8)</f>
        <v/>
      </c>
      <c r="R19" s="206" t="str">
        <f>IF('Summary Clear'!AL8=0,"",'Summary Clear'!AL8)</f>
        <v/>
      </c>
      <c r="S19" s="206" t="str">
        <f>IF('Summary Clear'!AM8=0,"",'Summary Clear'!AM8)</f>
        <v/>
      </c>
      <c r="T19" s="153" t="str">
        <f>IF('Summary Clear'!AN8=0,"",'Summary Clear'!AN8)</f>
        <v/>
      </c>
    </row>
    <row r="20" spans="3:20" s="54" customFormat="1" ht="13.8" x14ac:dyDescent="0.25">
      <c r="C20" s="152" t="str">
        <f>IF('Summary Clear'!B9=0,"",'Summary Clear'!B9)</f>
        <v/>
      </c>
      <c r="D20" s="146" t="str">
        <f>IF('Summary Clear'!D9=0,"",'Summary Clear'!D9)</f>
        <v/>
      </c>
      <c r="E20" s="198" t="str">
        <f>IF('Summary Clear'!E9=0,"",(VLOOKUP('Summary Clear'!E9,Lists!$E$15:$G$21,3,FALSE)))</f>
        <v/>
      </c>
      <c r="F20" s="207" t="str">
        <f>IF('Summary Clear'!S9=0,"",'Summary Clear'!S9)</f>
        <v/>
      </c>
      <c r="G20" s="207" t="str">
        <f>IF('Summary Clear'!T9=0,"",'Summary Clear'!T9)</f>
        <v/>
      </c>
      <c r="H20" s="206" t="str">
        <f>IF('Summary Clear'!AB9=0,"",'Summary Clear'!AB9)</f>
        <v/>
      </c>
      <c r="I20" s="206" t="str">
        <f>IF('Summary Clear'!AC9=0,"",'Summary Clear'!AC9)</f>
        <v/>
      </c>
      <c r="J20" s="206" t="str">
        <f>IF('Summary Clear'!AD9=0,"",'Summary Clear'!AD9)</f>
        <v/>
      </c>
      <c r="K20" s="206" t="str">
        <f>IF('Summary Clear'!AE9=0,"",'Summary Clear'!AE9)</f>
        <v/>
      </c>
      <c r="L20" s="206" t="str">
        <f>IF('Summary Clear'!AF9=0,"",'Summary Clear'!AF9)</f>
        <v/>
      </c>
      <c r="M20" s="206" t="str">
        <f>IF('Summary Clear'!AG9=0,"",'Summary Clear'!AG9)</f>
        <v/>
      </c>
      <c r="N20" s="206" t="str">
        <f>IF('Summary Clear'!AH9=0,"",'Summary Clear'!AH9)</f>
        <v/>
      </c>
      <c r="O20" s="206" t="str">
        <f>IF('Summary Clear'!AI9=0,"",'Summary Clear'!AI9)</f>
        <v/>
      </c>
      <c r="P20" s="206" t="str">
        <f>IF('Summary Clear'!AJ9=0,"",'Summary Clear'!AJ9)</f>
        <v/>
      </c>
      <c r="Q20" s="206" t="str">
        <f>IF('Summary Clear'!AK9=0,"",'Summary Clear'!AK9)</f>
        <v/>
      </c>
      <c r="R20" s="206" t="str">
        <f>IF('Summary Clear'!AL9=0,"",'Summary Clear'!AL9)</f>
        <v/>
      </c>
      <c r="S20" s="206" t="str">
        <f>IF('Summary Clear'!AM9=0,"",'Summary Clear'!AM9)</f>
        <v/>
      </c>
      <c r="T20" s="153" t="str">
        <f>IF('Summary Clear'!AN9=0,"",'Summary Clear'!AN9)</f>
        <v/>
      </c>
    </row>
    <row r="21" spans="3:20" s="54" customFormat="1" ht="13.8" x14ac:dyDescent="0.25">
      <c r="C21" s="152" t="str">
        <f>IF('Summary Clear'!B10=0,"",'Summary Clear'!B10)</f>
        <v/>
      </c>
      <c r="D21" s="146" t="str">
        <f>IF('Summary Clear'!D10=0,"",'Summary Clear'!D10)</f>
        <v/>
      </c>
      <c r="E21" s="198" t="str">
        <f>IF('Summary Clear'!E10=0,"",(VLOOKUP('Summary Clear'!E10,Lists!$E$15:$G$21,3,FALSE)))</f>
        <v/>
      </c>
      <c r="F21" s="207" t="str">
        <f>IF('Summary Clear'!S10=0,"",'Summary Clear'!S10)</f>
        <v/>
      </c>
      <c r="G21" s="207" t="str">
        <f>IF('Summary Clear'!T10=0,"",'Summary Clear'!T10)</f>
        <v/>
      </c>
      <c r="H21" s="206" t="str">
        <f>IF('Summary Clear'!AB10=0,"",'Summary Clear'!AB10)</f>
        <v/>
      </c>
      <c r="I21" s="206" t="str">
        <f>IF('Summary Clear'!AC10=0,"",'Summary Clear'!AC10)</f>
        <v/>
      </c>
      <c r="J21" s="206" t="str">
        <f>IF('Summary Clear'!AD10=0,"",'Summary Clear'!AD10)</f>
        <v/>
      </c>
      <c r="K21" s="206" t="str">
        <f>IF('Summary Clear'!AE10=0,"",'Summary Clear'!AE10)</f>
        <v/>
      </c>
      <c r="L21" s="206" t="str">
        <f>IF('Summary Clear'!AF10=0,"",'Summary Clear'!AF10)</f>
        <v/>
      </c>
      <c r="M21" s="206" t="str">
        <f>IF('Summary Clear'!AG10=0,"",'Summary Clear'!AG10)</f>
        <v/>
      </c>
      <c r="N21" s="206" t="str">
        <f>IF('Summary Clear'!AH10=0,"",'Summary Clear'!AH10)</f>
        <v/>
      </c>
      <c r="O21" s="206" t="str">
        <f>IF('Summary Clear'!AI10=0,"",'Summary Clear'!AI10)</f>
        <v/>
      </c>
      <c r="P21" s="206" t="str">
        <f>IF('Summary Clear'!AJ10=0,"",'Summary Clear'!AJ10)</f>
        <v/>
      </c>
      <c r="Q21" s="206" t="str">
        <f>IF('Summary Clear'!AK10=0,"",'Summary Clear'!AK10)</f>
        <v/>
      </c>
      <c r="R21" s="206" t="str">
        <f>IF('Summary Clear'!AL10=0,"",'Summary Clear'!AL10)</f>
        <v/>
      </c>
      <c r="S21" s="206" t="str">
        <f>IF('Summary Clear'!AM10=0,"",'Summary Clear'!AM10)</f>
        <v/>
      </c>
      <c r="T21" s="153" t="str">
        <f>IF('Summary Clear'!AN10=0,"",'Summary Clear'!AN10)</f>
        <v/>
      </c>
    </row>
    <row r="22" spans="3:20" s="54" customFormat="1" ht="13.8" x14ac:dyDescent="0.25">
      <c r="C22" s="152" t="str">
        <f>IF('Summary Clear'!B11=0,"",'Summary Clear'!B11)</f>
        <v/>
      </c>
      <c r="D22" s="146" t="str">
        <f>IF('Summary Clear'!D11=0,"",'Summary Clear'!D11)</f>
        <v/>
      </c>
      <c r="E22" s="198" t="str">
        <f>IF('Summary Clear'!E11=0,"",(VLOOKUP('Summary Clear'!E11,Lists!$E$15:$G$21,3,FALSE)))</f>
        <v/>
      </c>
      <c r="F22" s="207" t="str">
        <f>IF('Summary Clear'!S11=0,"",'Summary Clear'!S11)</f>
        <v/>
      </c>
      <c r="G22" s="207" t="str">
        <f>IF('Summary Clear'!T11=0,"",'Summary Clear'!T11)</f>
        <v/>
      </c>
      <c r="H22" s="206" t="str">
        <f>IF('Summary Clear'!AB11=0,"",'Summary Clear'!AB11)</f>
        <v/>
      </c>
      <c r="I22" s="206" t="str">
        <f>IF('Summary Clear'!AC11=0,"",'Summary Clear'!AC11)</f>
        <v/>
      </c>
      <c r="J22" s="206" t="str">
        <f>IF('Summary Clear'!AD11=0,"",'Summary Clear'!AD11)</f>
        <v/>
      </c>
      <c r="K22" s="206" t="str">
        <f>IF('Summary Clear'!AE11=0,"",'Summary Clear'!AE11)</f>
        <v/>
      </c>
      <c r="L22" s="206" t="str">
        <f>IF('Summary Clear'!AF11=0,"",'Summary Clear'!AF11)</f>
        <v/>
      </c>
      <c r="M22" s="206" t="str">
        <f>IF('Summary Clear'!AG11=0,"",'Summary Clear'!AG11)</f>
        <v/>
      </c>
      <c r="N22" s="206" t="str">
        <f>IF('Summary Clear'!AH11=0,"",'Summary Clear'!AH11)</f>
        <v/>
      </c>
      <c r="O22" s="206" t="str">
        <f>IF('Summary Clear'!AI11=0,"",'Summary Clear'!AI11)</f>
        <v/>
      </c>
      <c r="P22" s="206" t="str">
        <f>IF('Summary Clear'!AJ11=0,"",'Summary Clear'!AJ11)</f>
        <v/>
      </c>
      <c r="Q22" s="206" t="str">
        <f>IF('Summary Clear'!AK11=0,"",'Summary Clear'!AK11)</f>
        <v/>
      </c>
      <c r="R22" s="206" t="str">
        <f>IF('Summary Clear'!AL11=0,"",'Summary Clear'!AL11)</f>
        <v/>
      </c>
      <c r="S22" s="206" t="str">
        <f>IF('Summary Clear'!AM11=0,"",'Summary Clear'!AM11)</f>
        <v/>
      </c>
      <c r="T22" s="153" t="str">
        <f>IF('Summary Clear'!AN11=0,"",'Summary Clear'!AN11)</f>
        <v/>
      </c>
    </row>
    <row r="23" spans="3:20" s="54" customFormat="1" ht="13.8" x14ac:dyDescent="0.25">
      <c r="C23" s="152" t="str">
        <f>IF('Summary Clear'!B12=0,"",'Summary Clear'!B12)</f>
        <v/>
      </c>
      <c r="D23" s="146" t="str">
        <f>IF('Summary Clear'!D12=0,"",'Summary Clear'!D12)</f>
        <v/>
      </c>
      <c r="E23" s="198" t="str">
        <f>IF('Summary Clear'!E12=0,"",(VLOOKUP('Summary Clear'!E12,Lists!$E$15:$G$21,3,FALSE)))</f>
        <v/>
      </c>
      <c r="F23" s="207" t="str">
        <f>IF('Summary Clear'!S12=0,"",'Summary Clear'!S12)</f>
        <v/>
      </c>
      <c r="G23" s="207" t="str">
        <f>IF('Summary Clear'!T12=0,"",'Summary Clear'!T12)</f>
        <v/>
      </c>
      <c r="H23" s="206" t="str">
        <f>IF('Summary Clear'!AB12=0,"",'Summary Clear'!AB12)</f>
        <v/>
      </c>
      <c r="I23" s="206" t="str">
        <f>IF('Summary Clear'!AC12=0,"",'Summary Clear'!AC12)</f>
        <v/>
      </c>
      <c r="J23" s="206" t="str">
        <f>IF('Summary Clear'!AD12=0,"",'Summary Clear'!AD12)</f>
        <v/>
      </c>
      <c r="K23" s="206" t="str">
        <f>IF('Summary Clear'!AE12=0,"",'Summary Clear'!AE12)</f>
        <v/>
      </c>
      <c r="L23" s="206" t="str">
        <f>IF('Summary Clear'!AF12=0,"",'Summary Clear'!AF12)</f>
        <v/>
      </c>
      <c r="M23" s="206" t="str">
        <f>IF('Summary Clear'!AG12=0,"",'Summary Clear'!AG12)</f>
        <v/>
      </c>
      <c r="N23" s="206" t="str">
        <f>IF('Summary Clear'!AH12=0,"",'Summary Clear'!AH12)</f>
        <v/>
      </c>
      <c r="O23" s="206" t="str">
        <f>IF('Summary Clear'!AI12=0,"",'Summary Clear'!AI12)</f>
        <v/>
      </c>
      <c r="P23" s="206" t="str">
        <f>IF('Summary Clear'!AJ12=0,"",'Summary Clear'!AJ12)</f>
        <v/>
      </c>
      <c r="Q23" s="206" t="str">
        <f>IF('Summary Clear'!AK12=0,"",'Summary Clear'!AK12)</f>
        <v/>
      </c>
      <c r="R23" s="206" t="str">
        <f>IF('Summary Clear'!AL12=0,"",'Summary Clear'!AL12)</f>
        <v/>
      </c>
      <c r="S23" s="206" t="str">
        <f>IF('Summary Clear'!AM12=0,"",'Summary Clear'!AM12)</f>
        <v/>
      </c>
      <c r="T23" s="153" t="str">
        <f>IF('Summary Clear'!AN12=0,"",'Summary Clear'!AN12)</f>
        <v/>
      </c>
    </row>
    <row r="24" spans="3:20" s="54" customFormat="1" ht="13.8" x14ac:dyDescent="0.25">
      <c r="C24" s="152" t="str">
        <f>IF('Summary Clear'!B13=0,"",'Summary Clear'!B13)</f>
        <v/>
      </c>
      <c r="D24" s="146" t="str">
        <f>IF('Summary Clear'!D13=0,"",'Summary Clear'!D13)</f>
        <v/>
      </c>
      <c r="E24" s="198" t="str">
        <f>IF('Summary Clear'!E13=0,"",(VLOOKUP('Summary Clear'!E13,Lists!$E$15:$G$21,3,FALSE)))</f>
        <v/>
      </c>
      <c r="F24" s="207" t="str">
        <f>IF('Summary Clear'!S13=0,"",'Summary Clear'!S13)</f>
        <v/>
      </c>
      <c r="G24" s="207" t="str">
        <f>IF('Summary Clear'!T13=0,"",'Summary Clear'!T13)</f>
        <v/>
      </c>
      <c r="H24" s="206" t="str">
        <f>IF('Summary Clear'!AB13=0,"",'Summary Clear'!AB13)</f>
        <v/>
      </c>
      <c r="I24" s="206" t="str">
        <f>IF('Summary Clear'!AC13=0,"",'Summary Clear'!AC13)</f>
        <v/>
      </c>
      <c r="J24" s="206" t="str">
        <f>IF('Summary Clear'!AD13=0,"",'Summary Clear'!AD13)</f>
        <v/>
      </c>
      <c r="K24" s="206" t="str">
        <f>IF('Summary Clear'!AE13=0,"",'Summary Clear'!AE13)</f>
        <v/>
      </c>
      <c r="L24" s="206" t="str">
        <f>IF('Summary Clear'!AF13=0,"",'Summary Clear'!AF13)</f>
        <v/>
      </c>
      <c r="M24" s="206" t="str">
        <f>IF('Summary Clear'!AG13=0,"",'Summary Clear'!AG13)</f>
        <v/>
      </c>
      <c r="N24" s="206" t="str">
        <f>IF('Summary Clear'!AH13=0,"",'Summary Clear'!AH13)</f>
        <v/>
      </c>
      <c r="O24" s="206" t="str">
        <f>IF('Summary Clear'!AI13=0,"",'Summary Clear'!AI13)</f>
        <v/>
      </c>
      <c r="P24" s="206" t="str">
        <f>IF('Summary Clear'!AJ13=0,"",'Summary Clear'!AJ13)</f>
        <v/>
      </c>
      <c r="Q24" s="206" t="str">
        <f>IF('Summary Clear'!AK13=0,"",'Summary Clear'!AK13)</f>
        <v/>
      </c>
      <c r="R24" s="206" t="str">
        <f>IF('Summary Clear'!AL13=0,"",'Summary Clear'!AL13)</f>
        <v/>
      </c>
      <c r="S24" s="206" t="str">
        <f>IF('Summary Clear'!AM13=0,"",'Summary Clear'!AM13)</f>
        <v/>
      </c>
      <c r="T24" s="153" t="str">
        <f>IF('Summary Clear'!AN13=0,"",'Summary Clear'!AN13)</f>
        <v/>
      </c>
    </row>
    <row r="25" spans="3:20" s="54" customFormat="1" ht="13.8" x14ac:dyDescent="0.25">
      <c r="C25" s="152" t="str">
        <f>IF('Summary Clear'!B14=0,"",'Summary Clear'!B14)</f>
        <v/>
      </c>
      <c r="D25" s="146" t="str">
        <f>IF('Summary Clear'!D14=0,"",'Summary Clear'!D14)</f>
        <v/>
      </c>
      <c r="E25" s="198" t="str">
        <f>IF('Summary Clear'!E14=0,"",(VLOOKUP('Summary Clear'!E14,Lists!$E$15:$G$21,3,FALSE)))</f>
        <v/>
      </c>
      <c r="F25" s="207" t="str">
        <f>IF('Summary Clear'!S14=0,"",'Summary Clear'!S14)</f>
        <v/>
      </c>
      <c r="G25" s="207" t="str">
        <f>IF('Summary Clear'!T14=0,"",'Summary Clear'!T14)</f>
        <v/>
      </c>
      <c r="H25" s="206" t="str">
        <f>IF('Summary Clear'!AB14=0,"",'Summary Clear'!AB14)</f>
        <v/>
      </c>
      <c r="I25" s="206" t="str">
        <f>IF('Summary Clear'!AC14=0,"",'Summary Clear'!AC14)</f>
        <v/>
      </c>
      <c r="J25" s="206" t="str">
        <f>IF('Summary Clear'!AD14=0,"",'Summary Clear'!AD14)</f>
        <v/>
      </c>
      <c r="K25" s="206" t="str">
        <f>IF('Summary Clear'!AE14=0,"",'Summary Clear'!AE14)</f>
        <v/>
      </c>
      <c r="L25" s="206" t="str">
        <f>IF('Summary Clear'!AF14=0,"",'Summary Clear'!AF14)</f>
        <v/>
      </c>
      <c r="M25" s="206" t="str">
        <f>IF('Summary Clear'!AG14=0,"",'Summary Clear'!AG14)</f>
        <v/>
      </c>
      <c r="N25" s="206" t="str">
        <f>IF('Summary Clear'!AH14=0,"",'Summary Clear'!AH14)</f>
        <v/>
      </c>
      <c r="O25" s="206" t="str">
        <f>IF('Summary Clear'!AI14=0,"",'Summary Clear'!AI14)</f>
        <v/>
      </c>
      <c r="P25" s="206" t="str">
        <f>IF('Summary Clear'!AJ14=0,"",'Summary Clear'!AJ14)</f>
        <v/>
      </c>
      <c r="Q25" s="206" t="str">
        <f>IF('Summary Clear'!AK14=0,"",'Summary Clear'!AK14)</f>
        <v/>
      </c>
      <c r="R25" s="206" t="str">
        <f>IF('Summary Clear'!AL14=0,"",'Summary Clear'!AL14)</f>
        <v/>
      </c>
      <c r="S25" s="206" t="str">
        <f>IF('Summary Clear'!AM14=0,"",'Summary Clear'!AM14)</f>
        <v/>
      </c>
      <c r="T25" s="153" t="str">
        <f>IF('Summary Clear'!AN14=0,"",'Summary Clear'!AN14)</f>
        <v/>
      </c>
    </row>
    <row r="26" spans="3:20" s="54" customFormat="1" ht="13.8" x14ac:dyDescent="0.25">
      <c r="C26" s="152" t="str">
        <f>IF('Summary Clear'!B15=0,"",'Summary Clear'!B15)</f>
        <v/>
      </c>
      <c r="D26" s="146" t="str">
        <f>IF('Summary Clear'!D15=0,"",'Summary Clear'!D15)</f>
        <v/>
      </c>
      <c r="E26" s="198" t="str">
        <f>IF('Summary Clear'!E15=0,"",(VLOOKUP('Summary Clear'!E15,Lists!$E$15:$G$21,3,FALSE)))</f>
        <v/>
      </c>
      <c r="F26" s="206" t="str">
        <f>IF('Summary Clear'!S15=0,"",'Summary Clear'!S15)</f>
        <v/>
      </c>
      <c r="G26" s="206" t="str">
        <f>IF('Summary Clear'!T15=0,"",'Summary Clear'!T15)</f>
        <v/>
      </c>
      <c r="H26" s="206" t="str">
        <f>IF('Summary Clear'!AB15=0,"",'Summary Clear'!AB15)</f>
        <v/>
      </c>
      <c r="I26" s="206" t="str">
        <f>IF('Summary Clear'!AC15=0,"",'Summary Clear'!AC15)</f>
        <v/>
      </c>
      <c r="J26" s="206" t="str">
        <f>IF('Summary Clear'!AD15=0,"",'Summary Clear'!AD15)</f>
        <v/>
      </c>
      <c r="K26" s="206" t="str">
        <f>IF('Summary Clear'!AE15=0,"",'Summary Clear'!AE15)</f>
        <v/>
      </c>
      <c r="L26" s="206" t="str">
        <f>IF('Summary Clear'!AF15=0,"",'Summary Clear'!AF15)</f>
        <v/>
      </c>
      <c r="M26" s="206" t="str">
        <f>IF('Summary Clear'!AG15=0,"",'Summary Clear'!AG15)</f>
        <v/>
      </c>
      <c r="N26" s="206" t="str">
        <f>IF('Summary Clear'!AH15=0,"",'Summary Clear'!AH15)</f>
        <v/>
      </c>
      <c r="O26" s="206" t="str">
        <f>IF('Summary Clear'!AI15=0,"",'Summary Clear'!AI15)</f>
        <v/>
      </c>
      <c r="P26" s="206" t="str">
        <f>IF('Summary Clear'!AJ15=0,"",'Summary Clear'!AJ15)</f>
        <v/>
      </c>
      <c r="Q26" s="206" t="str">
        <f>IF('Summary Clear'!AK15=0,"",'Summary Clear'!AK15)</f>
        <v/>
      </c>
      <c r="R26" s="206" t="str">
        <f>IF('Summary Clear'!AL15=0,"",'Summary Clear'!AL15)</f>
        <v/>
      </c>
      <c r="S26" s="206" t="str">
        <f>IF('Summary Clear'!AM15=0,"",'Summary Clear'!AM15)</f>
        <v/>
      </c>
      <c r="T26" s="153" t="str">
        <f>IF('Summary Clear'!AN15=0,"",'Summary Clear'!AN15)</f>
        <v/>
      </c>
    </row>
    <row r="27" spans="3:20" s="54" customFormat="1" ht="13.8" x14ac:dyDescent="0.25">
      <c r="C27" s="152" t="str">
        <f>IF('Summary Clear'!B16=0,"",'Summary Clear'!B16)</f>
        <v/>
      </c>
      <c r="D27" s="146" t="str">
        <f>IF('Summary Clear'!D16=0,"",'Summary Clear'!D16)</f>
        <v/>
      </c>
      <c r="E27" s="198" t="str">
        <f>IF('Summary Clear'!E16=0,"",(VLOOKUP('Summary Clear'!E16,Lists!$E$15:$G$21,3,FALSE)))</f>
        <v/>
      </c>
      <c r="F27" s="206" t="str">
        <f>IF('Summary Clear'!S16=0,"",'Summary Clear'!S16)</f>
        <v/>
      </c>
      <c r="G27" s="206" t="str">
        <f>IF('Summary Clear'!T16=0,"",'Summary Clear'!T16)</f>
        <v/>
      </c>
      <c r="H27" s="206" t="str">
        <f>IF('Summary Clear'!AB16=0,"",'Summary Clear'!AB16)</f>
        <v/>
      </c>
      <c r="I27" s="206" t="str">
        <f>IF('Summary Clear'!AC16=0,"",'Summary Clear'!AC16)</f>
        <v/>
      </c>
      <c r="J27" s="206" t="str">
        <f>IF('Summary Clear'!AD16=0,"",'Summary Clear'!AD16)</f>
        <v/>
      </c>
      <c r="K27" s="206" t="str">
        <f>IF('Summary Clear'!AE16=0,"",'Summary Clear'!AE16)</f>
        <v/>
      </c>
      <c r="L27" s="206" t="str">
        <f>IF('Summary Clear'!AF16=0,"",'Summary Clear'!AF16)</f>
        <v/>
      </c>
      <c r="M27" s="206" t="str">
        <f>IF('Summary Clear'!AG16=0,"",'Summary Clear'!AG16)</f>
        <v/>
      </c>
      <c r="N27" s="206" t="str">
        <f>IF('Summary Clear'!AH16=0,"",'Summary Clear'!AH16)</f>
        <v/>
      </c>
      <c r="O27" s="206" t="str">
        <f>IF('Summary Clear'!AI16=0,"",'Summary Clear'!AI16)</f>
        <v/>
      </c>
      <c r="P27" s="206" t="str">
        <f>IF('Summary Clear'!AJ16=0,"",'Summary Clear'!AJ16)</f>
        <v/>
      </c>
      <c r="Q27" s="206" t="str">
        <f>IF('Summary Clear'!AK16=0,"",'Summary Clear'!AK16)</f>
        <v/>
      </c>
      <c r="R27" s="206" t="str">
        <f>IF('Summary Clear'!AL16=0,"",'Summary Clear'!AL16)</f>
        <v/>
      </c>
      <c r="S27" s="206" t="str">
        <f>IF('Summary Clear'!AM16=0,"",'Summary Clear'!AM16)</f>
        <v/>
      </c>
      <c r="T27" s="153" t="str">
        <f>IF('Summary Clear'!AN16=0,"",'Summary Clear'!AN16)</f>
        <v/>
      </c>
    </row>
    <row r="28" spans="3:20" s="54" customFormat="1" ht="13.8" x14ac:dyDescent="0.25">
      <c r="C28" s="152" t="str">
        <f>IF('Summary Clear'!B17=0,"",'Summary Clear'!B17)</f>
        <v/>
      </c>
      <c r="D28" s="146" t="str">
        <f>IF('Summary Clear'!D17=0,"",'Summary Clear'!D17)</f>
        <v/>
      </c>
      <c r="E28" s="198" t="str">
        <f>IF('Summary Clear'!E17=0,"",(VLOOKUP('Summary Clear'!E17,Lists!$E$15:$G$21,3,FALSE)))</f>
        <v/>
      </c>
      <c r="F28" s="206" t="str">
        <f>IF('Summary Clear'!S17=0,"",'Summary Clear'!S17)</f>
        <v/>
      </c>
      <c r="G28" s="206" t="str">
        <f>IF('Summary Clear'!T17=0,"",'Summary Clear'!T17)</f>
        <v/>
      </c>
      <c r="H28" s="206" t="str">
        <f>IF('Summary Clear'!AB17=0,"",'Summary Clear'!AB17)</f>
        <v/>
      </c>
      <c r="I28" s="206" t="str">
        <f>IF('Summary Clear'!AC17=0,"",'Summary Clear'!AC17)</f>
        <v/>
      </c>
      <c r="J28" s="206" t="str">
        <f>IF('Summary Clear'!AD17=0,"",'Summary Clear'!AD17)</f>
        <v/>
      </c>
      <c r="K28" s="206" t="str">
        <f>IF('Summary Clear'!AE17=0,"",'Summary Clear'!AE17)</f>
        <v/>
      </c>
      <c r="L28" s="206" t="str">
        <f>IF('Summary Clear'!AF17=0,"",'Summary Clear'!AF17)</f>
        <v/>
      </c>
      <c r="M28" s="206" t="str">
        <f>IF('Summary Clear'!AG17=0,"",'Summary Clear'!AG17)</f>
        <v/>
      </c>
      <c r="N28" s="206" t="str">
        <f>IF('Summary Clear'!AH17=0,"",'Summary Clear'!AH17)</f>
        <v/>
      </c>
      <c r="O28" s="206" t="str">
        <f>IF('Summary Clear'!AI17=0,"",'Summary Clear'!AI17)</f>
        <v/>
      </c>
      <c r="P28" s="206" t="str">
        <f>IF('Summary Clear'!AJ17=0,"",'Summary Clear'!AJ17)</f>
        <v/>
      </c>
      <c r="Q28" s="206" t="str">
        <f>IF('Summary Clear'!AK17=0,"",'Summary Clear'!AK17)</f>
        <v/>
      </c>
      <c r="R28" s="206" t="str">
        <f>IF('Summary Clear'!AL17=0,"",'Summary Clear'!AL17)</f>
        <v/>
      </c>
      <c r="S28" s="206" t="str">
        <f>IF('Summary Clear'!AM17=0,"",'Summary Clear'!AM17)</f>
        <v/>
      </c>
      <c r="T28" s="153" t="str">
        <f>IF('Summary Clear'!AN17=0,"",'Summary Clear'!AN17)</f>
        <v/>
      </c>
    </row>
    <row r="29" spans="3:20" s="54" customFormat="1" ht="13.8" x14ac:dyDescent="0.25">
      <c r="C29" s="152" t="str">
        <f>IF('Summary Clear'!B18=0,"",'Summary Clear'!B18)</f>
        <v/>
      </c>
      <c r="D29" s="146" t="str">
        <f>IF('Summary Clear'!D18=0,"",'Summary Clear'!D18)</f>
        <v/>
      </c>
      <c r="E29" s="198" t="str">
        <f>IF('Summary Clear'!E18=0,"",(VLOOKUP('Summary Clear'!E18,Lists!$E$15:$G$21,3,FALSE)))</f>
        <v/>
      </c>
      <c r="F29" s="206" t="str">
        <f>IF('Summary Clear'!S18=0,"",'Summary Clear'!S18)</f>
        <v/>
      </c>
      <c r="G29" s="206" t="str">
        <f>IF('Summary Clear'!T18=0,"",'Summary Clear'!T18)</f>
        <v/>
      </c>
      <c r="H29" s="206" t="str">
        <f>IF('Summary Clear'!AB18=0,"",'Summary Clear'!AB18)</f>
        <v/>
      </c>
      <c r="I29" s="206" t="str">
        <f>IF('Summary Clear'!AC18=0,"",'Summary Clear'!AC18)</f>
        <v/>
      </c>
      <c r="J29" s="206" t="str">
        <f>IF('Summary Clear'!AD18=0,"",'Summary Clear'!AD18)</f>
        <v/>
      </c>
      <c r="K29" s="206" t="str">
        <f>IF('Summary Clear'!AE18=0,"",'Summary Clear'!AE18)</f>
        <v/>
      </c>
      <c r="L29" s="206" t="str">
        <f>IF('Summary Clear'!AF18=0,"",'Summary Clear'!AF18)</f>
        <v/>
      </c>
      <c r="M29" s="206" t="str">
        <f>IF('Summary Clear'!AG18=0,"",'Summary Clear'!AG18)</f>
        <v/>
      </c>
      <c r="N29" s="206" t="str">
        <f>IF('Summary Clear'!AH18=0,"",'Summary Clear'!AH18)</f>
        <v/>
      </c>
      <c r="O29" s="206" t="str">
        <f>IF('Summary Clear'!AI18=0,"",'Summary Clear'!AI18)</f>
        <v/>
      </c>
      <c r="P29" s="206" t="str">
        <f>IF('Summary Clear'!AJ18=0,"",'Summary Clear'!AJ18)</f>
        <v/>
      </c>
      <c r="Q29" s="206" t="str">
        <f>IF('Summary Clear'!AK18=0,"",'Summary Clear'!AK18)</f>
        <v/>
      </c>
      <c r="R29" s="206" t="str">
        <f>IF('Summary Clear'!AL18=0,"",'Summary Clear'!AL18)</f>
        <v/>
      </c>
      <c r="S29" s="206" t="str">
        <f>IF('Summary Clear'!AM18=0,"",'Summary Clear'!AM18)</f>
        <v/>
      </c>
      <c r="T29" s="153" t="str">
        <f>IF('Summary Clear'!AN18=0,"",'Summary Clear'!AN18)</f>
        <v/>
      </c>
    </row>
    <row r="30" spans="3:20" s="54" customFormat="1" ht="13.8" x14ac:dyDescent="0.25">
      <c r="C30" s="152" t="str">
        <f>IF('Summary Clear'!B19=0,"",'Summary Clear'!B19)</f>
        <v/>
      </c>
      <c r="D30" s="146" t="str">
        <f>IF('Summary Clear'!D19=0,"",'Summary Clear'!D19)</f>
        <v/>
      </c>
      <c r="E30" s="198" t="str">
        <f>IF('Summary Clear'!E19=0,"",(VLOOKUP('Summary Clear'!E19,Lists!$E$15:$G$21,3,FALSE)))</f>
        <v/>
      </c>
      <c r="F30" s="206" t="str">
        <f>IF('Summary Clear'!S19=0,"",'Summary Clear'!S19)</f>
        <v/>
      </c>
      <c r="G30" s="206" t="str">
        <f>IF('Summary Clear'!T19=0,"",'Summary Clear'!T19)</f>
        <v/>
      </c>
      <c r="H30" s="206" t="str">
        <f>IF('Summary Clear'!AB19=0,"",'Summary Clear'!AB19)</f>
        <v/>
      </c>
      <c r="I30" s="206" t="str">
        <f>IF('Summary Clear'!AC19=0,"",'Summary Clear'!AC19)</f>
        <v/>
      </c>
      <c r="J30" s="206" t="str">
        <f>IF('Summary Clear'!AD19=0,"",'Summary Clear'!AD19)</f>
        <v/>
      </c>
      <c r="K30" s="206" t="str">
        <f>IF('Summary Clear'!AE19=0,"",'Summary Clear'!AE19)</f>
        <v/>
      </c>
      <c r="L30" s="206" t="str">
        <f>IF('Summary Clear'!AF19=0,"",'Summary Clear'!AF19)</f>
        <v/>
      </c>
      <c r="M30" s="206" t="str">
        <f>IF('Summary Clear'!AG19=0,"",'Summary Clear'!AG19)</f>
        <v/>
      </c>
      <c r="N30" s="206" t="str">
        <f>IF('Summary Clear'!AH19=0,"",'Summary Clear'!AH19)</f>
        <v/>
      </c>
      <c r="O30" s="206" t="str">
        <f>IF('Summary Clear'!AI19=0,"",'Summary Clear'!AI19)</f>
        <v/>
      </c>
      <c r="P30" s="206" t="str">
        <f>IF('Summary Clear'!AJ19=0,"",'Summary Clear'!AJ19)</f>
        <v/>
      </c>
      <c r="Q30" s="206" t="str">
        <f>IF('Summary Clear'!AK19=0,"",'Summary Clear'!AK19)</f>
        <v/>
      </c>
      <c r="R30" s="206" t="str">
        <f>IF('Summary Clear'!AL19=0,"",'Summary Clear'!AL19)</f>
        <v/>
      </c>
      <c r="S30" s="206" t="str">
        <f>IF('Summary Clear'!AM19=0,"",'Summary Clear'!AM19)</f>
        <v/>
      </c>
      <c r="T30" s="153" t="str">
        <f>IF('Summary Clear'!AN19=0,"",'Summary Clear'!AN19)</f>
        <v/>
      </c>
    </row>
    <row r="31" spans="3:20" s="54" customFormat="1" ht="13.8" x14ac:dyDescent="0.25">
      <c r="C31" s="152" t="str">
        <f>IF('Summary Clear'!B20=0,"",'Summary Clear'!B20)</f>
        <v/>
      </c>
      <c r="D31" s="146" t="str">
        <f>IF('Summary Clear'!D20=0,"",'Summary Clear'!D20)</f>
        <v/>
      </c>
      <c r="E31" s="198" t="str">
        <f>IF('Summary Clear'!E20=0,"",(VLOOKUP('Summary Clear'!E20,Lists!$E$15:$G$21,3,FALSE)))</f>
        <v/>
      </c>
      <c r="F31" s="206" t="str">
        <f>IF('Summary Clear'!S20=0,"",'Summary Clear'!S20)</f>
        <v/>
      </c>
      <c r="G31" s="206" t="str">
        <f>IF('Summary Clear'!T20=0,"",'Summary Clear'!T20)</f>
        <v/>
      </c>
      <c r="H31" s="206" t="str">
        <f>IF('Summary Clear'!AB20=0,"",'Summary Clear'!AB20)</f>
        <v/>
      </c>
      <c r="I31" s="206" t="str">
        <f>IF('Summary Clear'!AC20=0,"",'Summary Clear'!AC20)</f>
        <v/>
      </c>
      <c r="J31" s="206" t="str">
        <f>IF('Summary Clear'!AD20=0,"",'Summary Clear'!AD20)</f>
        <v/>
      </c>
      <c r="K31" s="206" t="str">
        <f>IF('Summary Clear'!AE20=0,"",'Summary Clear'!AE20)</f>
        <v/>
      </c>
      <c r="L31" s="206" t="str">
        <f>IF('Summary Clear'!AF20=0,"",'Summary Clear'!AF20)</f>
        <v/>
      </c>
      <c r="M31" s="206" t="str">
        <f>IF('Summary Clear'!AG20=0,"",'Summary Clear'!AG20)</f>
        <v/>
      </c>
      <c r="N31" s="206" t="str">
        <f>IF('Summary Clear'!AH20=0,"",'Summary Clear'!AH20)</f>
        <v/>
      </c>
      <c r="O31" s="206" t="str">
        <f>IF('Summary Clear'!AI20=0,"",'Summary Clear'!AI20)</f>
        <v/>
      </c>
      <c r="P31" s="206" t="str">
        <f>IF('Summary Clear'!AJ20=0,"",'Summary Clear'!AJ20)</f>
        <v/>
      </c>
      <c r="Q31" s="206" t="str">
        <f>IF('Summary Clear'!AK20=0,"",'Summary Clear'!AK20)</f>
        <v/>
      </c>
      <c r="R31" s="206" t="str">
        <f>IF('Summary Clear'!AL20=0,"",'Summary Clear'!AL20)</f>
        <v/>
      </c>
      <c r="S31" s="206" t="str">
        <f>IF('Summary Clear'!AM20=0,"",'Summary Clear'!AM20)</f>
        <v/>
      </c>
      <c r="T31" s="153" t="str">
        <f>IF('Summary Clear'!AN20=0,"",'Summary Clear'!AN20)</f>
        <v/>
      </c>
    </row>
    <row r="32" spans="3:20" s="54" customFormat="1" ht="13.8" x14ac:dyDescent="0.25">
      <c r="C32" s="152" t="str">
        <f>IF('Summary Clear'!B21=0,"",'Summary Clear'!B21)</f>
        <v/>
      </c>
      <c r="D32" s="146" t="str">
        <f>IF('Summary Clear'!D21=0,"",'Summary Clear'!D21)</f>
        <v/>
      </c>
      <c r="E32" s="198" t="str">
        <f>IF('Summary Clear'!E21=0,"",(VLOOKUP('Summary Clear'!E21,Lists!$E$15:$G$21,3,FALSE)))</f>
        <v/>
      </c>
      <c r="F32" s="206" t="str">
        <f>IF('Summary Clear'!S21=0,"",'Summary Clear'!S21)</f>
        <v/>
      </c>
      <c r="G32" s="206" t="str">
        <f>IF('Summary Clear'!T21=0,"",'Summary Clear'!T21)</f>
        <v/>
      </c>
      <c r="H32" s="206" t="str">
        <f>IF('Summary Clear'!AB21=0,"",'Summary Clear'!AB21)</f>
        <v/>
      </c>
      <c r="I32" s="206" t="str">
        <f>IF('Summary Clear'!AC21=0,"",'Summary Clear'!AC21)</f>
        <v/>
      </c>
      <c r="J32" s="206" t="str">
        <f>IF('Summary Clear'!AD21=0,"",'Summary Clear'!AD21)</f>
        <v/>
      </c>
      <c r="K32" s="206" t="str">
        <f>IF('Summary Clear'!AE21=0,"",'Summary Clear'!AE21)</f>
        <v/>
      </c>
      <c r="L32" s="206" t="str">
        <f>IF('Summary Clear'!AF21=0,"",'Summary Clear'!AF21)</f>
        <v/>
      </c>
      <c r="M32" s="206" t="str">
        <f>IF('Summary Clear'!AG21=0,"",'Summary Clear'!AG21)</f>
        <v/>
      </c>
      <c r="N32" s="206" t="str">
        <f>IF('Summary Clear'!AH21=0,"",'Summary Clear'!AH21)</f>
        <v/>
      </c>
      <c r="O32" s="206" t="str">
        <f>IF('Summary Clear'!AI21=0,"",'Summary Clear'!AI21)</f>
        <v/>
      </c>
      <c r="P32" s="206" t="str">
        <f>IF('Summary Clear'!AJ21=0,"",'Summary Clear'!AJ21)</f>
        <v/>
      </c>
      <c r="Q32" s="206" t="str">
        <f>IF('Summary Clear'!AK21=0,"",'Summary Clear'!AK21)</f>
        <v/>
      </c>
      <c r="R32" s="206" t="str">
        <f>IF('Summary Clear'!AL21=0,"",'Summary Clear'!AL21)</f>
        <v/>
      </c>
      <c r="S32" s="206" t="str">
        <f>IF('Summary Clear'!AM21=0,"",'Summary Clear'!AM21)</f>
        <v/>
      </c>
      <c r="T32" s="153" t="str">
        <f>IF('Summary Clear'!AN21=0,"",'Summary Clear'!AN21)</f>
        <v/>
      </c>
    </row>
    <row r="33" spans="3:20" s="54" customFormat="1" ht="13.8" x14ac:dyDescent="0.25">
      <c r="C33" s="152" t="str">
        <f>IF('Summary Clear'!B22=0,"",'Summary Clear'!B22)</f>
        <v/>
      </c>
      <c r="D33" s="146" t="str">
        <f>IF('Summary Clear'!D22=0,"",'Summary Clear'!D22)</f>
        <v/>
      </c>
      <c r="E33" s="198" t="str">
        <f>IF('Summary Clear'!E22=0,"",(VLOOKUP('Summary Clear'!E22,Lists!$E$15:$G$21,3,FALSE)))</f>
        <v/>
      </c>
      <c r="F33" s="206" t="str">
        <f>IF('Summary Clear'!S22=0,"",'Summary Clear'!S22)</f>
        <v/>
      </c>
      <c r="G33" s="206" t="str">
        <f>IF('Summary Clear'!T22=0,"",'Summary Clear'!T22)</f>
        <v/>
      </c>
      <c r="H33" s="206" t="str">
        <f>IF('Summary Clear'!AB22=0,"",'Summary Clear'!AB22)</f>
        <v/>
      </c>
      <c r="I33" s="206" t="str">
        <f>IF('Summary Clear'!AC22=0,"",'Summary Clear'!AC22)</f>
        <v/>
      </c>
      <c r="J33" s="206" t="str">
        <f>IF('Summary Clear'!AD22=0,"",'Summary Clear'!AD22)</f>
        <v/>
      </c>
      <c r="K33" s="206" t="str">
        <f>IF('Summary Clear'!AE22=0,"",'Summary Clear'!AE22)</f>
        <v/>
      </c>
      <c r="L33" s="206" t="str">
        <f>IF('Summary Clear'!AF22=0,"",'Summary Clear'!AF22)</f>
        <v/>
      </c>
      <c r="M33" s="206" t="str">
        <f>IF('Summary Clear'!AG22=0,"",'Summary Clear'!AG22)</f>
        <v/>
      </c>
      <c r="N33" s="206" t="str">
        <f>IF('Summary Clear'!AH22=0,"",'Summary Clear'!AH22)</f>
        <v/>
      </c>
      <c r="O33" s="206" t="str">
        <f>IF('Summary Clear'!AI22=0,"",'Summary Clear'!AI22)</f>
        <v/>
      </c>
      <c r="P33" s="206" t="str">
        <f>IF('Summary Clear'!AJ22=0,"",'Summary Clear'!AJ22)</f>
        <v/>
      </c>
      <c r="Q33" s="206" t="str">
        <f>IF('Summary Clear'!AK22=0,"",'Summary Clear'!AK22)</f>
        <v/>
      </c>
      <c r="R33" s="206" t="str">
        <f>IF('Summary Clear'!AL22=0,"",'Summary Clear'!AL22)</f>
        <v/>
      </c>
      <c r="S33" s="206" t="str">
        <f>IF('Summary Clear'!AM22=0,"",'Summary Clear'!AM22)</f>
        <v/>
      </c>
      <c r="T33" s="153" t="str">
        <f>IF('Summary Clear'!AN22=0,"",'Summary Clear'!AN22)</f>
        <v/>
      </c>
    </row>
    <row r="34" spans="3:20" s="54" customFormat="1" ht="13.8" x14ac:dyDescent="0.25">
      <c r="C34" s="152" t="str">
        <f>IF('Summary Clear'!B23=0,"",'Summary Clear'!B23)</f>
        <v/>
      </c>
      <c r="D34" s="146" t="str">
        <f>IF('Summary Clear'!D23=0,"",'Summary Clear'!D23)</f>
        <v/>
      </c>
      <c r="E34" s="198" t="str">
        <f>IF('Summary Clear'!E23=0,"",(VLOOKUP('Summary Clear'!E23,Lists!$E$15:$G$21,3,FALSE)))</f>
        <v/>
      </c>
      <c r="F34" s="206" t="str">
        <f>IF('Summary Clear'!S23=0,"",'Summary Clear'!S23)</f>
        <v/>
      </c>
      <c r="G34" s="206" t="str">
        <f>IF('Summary Clear'!T23=0,"",'Summary Clear'!T23)</f>
        <v/>
      </c>
      <c r="H34" s="206" t="str">
        <f>IF('Summary Clear'!AB23=0,"",'Summary Clear'!AB23)</f>
        <v/>
      </c>
      <c r="I34" s="206" t="str">
        <f>IF('Summary Clear'!AC23=0,"",'Summary Clear'!AC23)</f>
        <v/>
      </c>
      <c r="J34" s="206" t="str">
        <f>IF('Summary Clear'!AD23=0,"",'Summary Clear'!AD23)</f>
        <v/>
      </c>
      <c r="K34" s="206" t="str">
        <f>IF('Summary Clear'!AE23=0,"",'Summary Clear'!AE23)</f>
        <v/>
      </c>
      <c r="L34" s="206" t="str">
        <f>IF('Summary Clear'!AF23=0,"",'Summary Clear'!AF23)</f>
        <v/>
      </c>
      <c r="M34" s="206" t="str">
        <f>IF('Summary Clear'!AG23=0,"",'Summary Clear'!AG23)</f>
        <v/>
      </c>
      <c r="N34" s="206" t="str">
        <f>IF('Summary Clear'!AH23=0,"",'Summary Clear'!AH23)</f>
        <v/>
      </c>
      <c r="O34" s="206" t="str">
        <f>IF('Summary Clear'!AI23=0,"",'Summary Clear'!AI23)</f>
        <v/>
      </c>
      <c r="P34" s="206" t="str">
        <f>IF('Summary Clear'!AJ23=0,"",'Summary Clear'!AJ23)</f>
        <v/>
      </c>
      <c r="Q34" s="206" t="str">
        <f>IF('Summary Clear'!AK23=0,"",'Summary Clear'!AK23)</f>
        <v/>
      </c>
      <c r="R34" s="206" t="str">
        <f>IF('Summary Clear'!AL23=0,"",'Summary Clear'!AL23)</f>
        <v/>
      </c>
      <c r="S34" s="206" t="str">
        <f>IF('Summary Clear'!AM23=0,"",'Summary Clear'!AM23)</f>
        <v/>
      </c>
      <c r="T34" s="153" t="str">
        <f>IF('Summary Clear'!AN23=0,"",'Summary Clear'!AN23)</f>
        <v/>
      </c>
    </row>
    <row r="35" spans="3:20" s="54" customFormat="1" ht="13.8" x14ac:dyDescent="0.25">
      <c r="C35" s="152" t="str">
        <f>IF('Summary Clear'!B24=0,"",'Summary Clear'!B24)</f>
        <v/>
      </c>
      <c r="D35" s="146" t="str">
        <f>IF('Summary Clear'!D24=0,"",'Summary Clear'!D24)</f>
        <v/>
      </c>
      <c r="E35" s="198" t="str">
        <f>IF('Summary Clear'!E24=0,"",(VLOOKUP('Summary Clear'!E24,Lists!$E$15:$G$21,3,FALSE)))</f>
        <v/>
      </c>
      <c r="F35" s="206" t="str">
        <f>IF('Summary Clear'!S24=0,"",'Summary Clear'!S24)</f>
        <v/>
      </c>
      <c r="G35" s="206" t="str">
        <f>IF('Summary Clear'!T24=0,"",'Summary Clear'!T24)</f>
        <v/>
      </c>
      <c r="H35" s="206" t="str">
        <f>IF('Summary Clear'!AB24=0,"",'Summary Clear'!AB24)</f>
        <v/>
      </c>
      <c r="I35" s="206" t="str">
        <f>IF('Summary Clear'!AC24=0,"",'Summary Clear'!AC24)</f>
        <v/>
      </c>
      <c r="J35" s="206" t="str">
        <f>IF('Summary Clear'!AD24=0,"",'Summary Clear'!AD24)</f>
        <v/>
      </c>
      <c r="K35" s="206" t="str">
        <f>IF('Summary Clear'!AE24=0,"",'Summary Clear'!AE24)</f>
        <v/>
      </c>
      <c r="L35" s="206" t="str">
        <f>IF('Summary Clear'!AF24=0,"",'Summary Clear'!AF24)</f>
        <v/>
      </c>
      <c r="M35" s="206" t="str">
        <f>IF('Summary Clear'!AG24=0,"",'Summary Clear'!AG24)</f>
        <v/>
      </c>
      <c r="N35" s="206" t="str">
        <f>IF('Summary Clear'!AH24=0,"",'Summary Clear'!AH24)</f>
        <v/>
      </c>
      <c r="O35" s="206" t="str">
        <f>IF('Summary Clear'!AI24=0,"",'Summary Clear'!AI24)</f>
        <v/>
      </c>
      <c r="P35" s="206" t="str">
        <f>IF('Summary Clear'!AJ24=0,"",'Summary Clear'!AJ24)</f>
        <v/>
      </c>
      <c r="Q35" s="206" t="str">
        <f>IF('Summary Clear'!AK24=0,"",'Summary Clear'!AK24)</f>
        <v/>
      </c>
      <c r="R35" s="206" t="str">
        <f>IF('Summary Clear'!AL24=0,"",'Summary Clear'!AL24)</f>
        <v/>
      </c>
      <c r="S35" s="206" t="str">
        <f>IF('Summary Clear'!AM24=0,"",'Summary Clear'!AM24)</f>
        <v/>
      </c>
      <c r="T35" s="153" t="str">
        <f>IF('Summary Clear'!AN24=0,"",'Summary Clear'!AN24)</f>
        <v/>
      </c>
    </row>
    <row r="36" spans="3:20" s="54" customFormat="1" ht="13.8" x14ac:dyDescent="0.25">
      <c r="C36" s="152" t="str">
        <f>IF('Summary Clear'!B25=0,"",'Summary Clear'!B25)</f>
        <v/>
      </c>
      <c r="D36" s="146" t="str">
        <f>IF('Summary Clear'!D25=0,"",'Summary Clear'!D25)</f>
        <v/>
      </c>
      <c r="E36" s="198" t="str">
        <f>IF('Summary Clear'!E25=0,"",(VLOOKUP('Summary Clear'!E25,Lists!$E$15:$G$21,3,FALSE)))</f>
        <v/>
      </c>
      <c r="F36" s="206" t="str">
        <f>IF('Summary Clear'!S25=0,"",'Summary Clear'!S25)</f>
        <v/>
      </c>
      <c r="G36" s="206" t="str">
        <f>IF('Summary Clear'!T25=0,"",'Summary Clear'!T25)</f>
        <v/>
      </c>
      <c r="H36" s="206" t="str">
        <f>IF('Summary Clear'!AB25=0,"",'Summary Clear'!AB25)</f>
        <v/>
      </c>
      <c r="I36" s="206" t="str">
        <f>IF('Summary Clear'!AC25=0,"",'Summary Clear'!AC25)</f>
        <v/>
      </c>
      <c r="J36" s="206" t="str">
        <f>IF('Summary Clear'!AD25=0,"",'Summary Clear'!AD25)</f>
        <v/>
      </c>
      <c r="K36" s="206" t="str">
        <f>IF('Summary Clear'!AE25=0,"",'Summary Clear'!AE25)</f>
        <v/>
      </c>
      <c r="L36" s="206" t="str">
        <f>IF('Summary Clear'!AF25=0,"",'Summary Clear'!AF25)</f>
        <v/>
      </c>
      <c r="M36" s="206" t="str">
        <f>IF('Summary Clear'!AG25=0,"",'Summary Clear'!AG25)</f>
        <v/>
      </c>
      <c r="N36" s="206" t="str">
        <f>IF('Summary Clear'!AH25=0,"",'Summary Clear'!AH25)</f>
        <v/>
      </c>
      <c r="O36" s="206" t="str">
        <f>IF('Summary Clear'!AI25=0,"",'Summary Clear'!AI25)</f>
        <v/>
      </c>
      <c r="P36" s="206" t="str">
        <f>IF('Summary Clear'!AJ25=0,"",'Summary Clear'!AJ25)</f>
        <v/>
      </c>
      <c r="Q36" s="206" t="str">
        <f>IF('Summary Clear'!AK25=0,"",'Summary Clear'!AK25)</f>
        <v/>
      </c>
      <c r="R36" s="206" t="str">
        <f>IF('Summary Clear'!AL25=0,"",'Summary Clear'!AL25)</f>
        <v/>
      </c>
      <c r="S36" s="206" t="str">
        <f>IF('Summary Clear'!AM25=0,"",'Summary Clear'!AM25)</f>
        <v/>
      </c>
      <c r="T36" s="153" t="str">
        <f>IF('Summary Clear'!AN25=0,"",'Summary Clear'!AN25)</f>
        <v/>
      </c>
    </row>
    <row r="37" spans="3:20" s="54" customFormat="1" ht="13.8" x14ac:dyDescent="0.25">
      <c r="C37" s="152" t="str">
        <f>IF('Summary Clear'!B26=0,"",'Summary Clear'!B26)</f>
        <v/>
      </c>
      <c r="D37" s="146" t="str">
        <f>IF('Summary Clear'!D26=0,"",'Summary Clear'!D26)</f>
        <v/>
      </c>
      <c r="E37" s="198" t="str">
        <f>IF('Summary Clear'!E26=0,"",(VLOOKUP('Summary Clear'!E26,Lists!$E$15:$G$21,3,FALSE)))</f>
        <v/>
      </c>
      <c r="F37" s="206" t="str">
        <f>IF('Summary Clear'!S26=0,"",'Summary Clear'!S26)</f>
        <v/>
      </c>
      <c r="G37" s="206" t="str">
        <f>IF('Summary Clear'!T26=0,"",'Summary Clear'!T26)</f>
        <v/>
      </c>
      <c r="H37" s="206" t="str">
        <f>IF('Summary Clear'!AB26=0,"",'Summary Clear'!AB26)</f>
        <v/>
      </c>
      <c r="I37" s="206" t="str">
        <f>IF('Summary Clear'!AC26=0,"",'Summary Clear'!AC26)</f>
        <v/>
      </c>
      <c r="J37" s="206" t="str">
        <f>IF('Summary Clear'!AD26=0,"",'Summary Clear'!AD26)</f>
        <v/>
      </c>
      <c r="K37" s="206" t="str">
        <f>IF('Summary Clear'!AE26=0,"",'Summary Clear'!AE26)</f>
        <v/>
      </c>
      <c r="L37" s="206" t="str">
        <f>IF('Summary Clear'!AF26=0,"",'Summary Clear'!AF26)</f>
        <v/>
      </c>
      <c r="M37" s="206" t="str">
        <f>IF('Summary Clear'!AG26=0,"",'Summary Clear'!AG26)</f>
        <v/>
      </c>
      <c r="N37" s="206" t="str">
        <f>IF('Summary Clear'!AH26=0,"",'Summary Clear'!AH26)</f>
        <v/>
      </c>
      <c r="O37" s="206" t="str">
        <f>IF('Summary Clear'!AI26=0,"",'Summary Clear'!AI26)</f>
        <v/>
      </c>
      <c r="P37" s="206" t="str">
        <f>IF('Summary Clear'!AJ26=0,"",'Summary Clear'!AJ26)</f>
        <v/>
      </c>
      <c r="Q37" s="206" t="str">
        <f>IF('Summary Clear'!AK26=0,"",'Summary Clear'!AK26)</f>
        <v/>
      </c>
      <c r="R37" s="206" t="str">
        <f>IF('Summary Clear'!AL26=0,"",'Summary Clear'!AL26)</f>
        <v/>
      </c>
      <c r="S37" s="206" t="str">
        <f>IF('Summary Clear'!AM26=0,"",'Summary Clear'!AM26)</f>
        <v/>
      </c>
      <c r="T37" s="153" t="str">
        <f>IF('Summary Clear'!AN26=0,"",'Summary Clear'!AN26)</f>
        <v/>
      </c>
    </row>
    <row r="38" spans="3:20" s="54" customFormat="1" ht="13.8" x14ac:dyDescent="0.25">
      <c r="C38" s="152" t="str">
        <f>IF('Summary Clear'!B27=0,"",'Summary Clear'!B27)</f>
        <v/>
      </c>
      <c r="D38" s="146" t="str">
        <f>IF('Summary Clear'!D27=0,"",'Summary Clear'!D27)</f>
        <v/>
      </c>
      <c r="E38" s="198" t="str">
        <f>IF('Summary Clear'!E27=0,"",(VLOOKUP('Summary Clear'!E27,Lists!$E$15:$G$21,3,FALSE)))</f>
        <v/>
      </c>
      <c r="F38" s="206" t="str">
        <f>IF('Summary Clear'!S27=0,"",'Summary Clear'!S27)</f>
        <v/>
      </c>
      <c r="G38" s="206" t="str">
        <f>IF('Summary Clear'!T27=0,"",'Summary Clear'!T27)</f>
        <v/>
      </c>
      <c r="H38" s="206" t="str">
        <f>IF('Summary Clear'!AB27=0,"",'Summary Clear'!AB27)</f>
        <v/>
      </c>
      <c r="I38" s="206" t="str">
        <f>IF('Summary Clear'!AC27=0,"",'Summary Clear'!AC27)</f>
        <v/>
      </c>
      <c r="J38" s="206" t="str">
        <f>IF('Summary Clear'!AD27=0,"",'Summary Clear'!AD27)</f>
        <v/>
      </c>
      <c r="K38" s="206" t="str">
        <f>IF('Summary Clear'!AE27=0,"",'Summary Clear'!AE27)</f>
        <v/>
      </c>
      <c r="L38" s="206" t="str">
        <f>IF('Summary Clear'!AF27=0,"",'Summary Clear'!AF27)</f>
        <v/>
      </c>
      <c r="M38" s="206" t="str">
        <f>IF('Summary Clear'!AG27=0,"",'Summary Clear'!AG27)</f>
        <v/>
      </c>
      <c r="N38" s="206" t="str">
        <f>IF('Summary Clear'!AH27=0,"",'Summary Clear'!AH27)</f>
        <v/>
      </c>
      <c r="O38" s="206" t="str">
        <f>IF('Summary Clear'!AI27=0,"",'Summary Clear'!AI27)</f>
        <v/>
      </c>
      <c r="P38" s="206" t="str">
        <f>IF('Summary Clear'!AJ27=0,"",'Summary Clear'!AJ27)</f>
        <v/>
      </c>
      <c r="Q38" s="206" t="str">
        <f>IF('Summary Clear'!AK27=0,"",'Summary Clear'!AK27)</f>
        <v/>
      </c>
      <c r="R38" s="206" t="str">
        <f>IF('Summary Clear'!AL27=0,"",'Summary Clear'!AL27)</f>
        <v/>
      </c>
      <c r="S38" s="206" t="str">
        <f>IF('Summary Clear'!AM27=0,"",'Summary Clear'!AM27)</f>
        <v/>
      </c>
      <c r="T38" s="153" t="str">
        <f>IF('Summary Clear'!AN27=0,"",'Summary Clear'!AN27)</f>
        <v/>
      </c>
    </row>
    <row r="39" spans="3:20" s="54" customFormat="1" ht="13.8" x14ac:dyDescent="0.25">
      <c r="C39" s="152" t="str">
        <f>IF('Summary Clear'!B28=0,"",'Summary Clear'!B28)</f>
        <v/>
      </c>
      <c r="D39" s="146" t="str">
        <f>IF('Summary Clear'!D28=0,"",'Summary Clear'!D28)</f>
        <v/>
      </c>
      <c r="E39" s="198" t="str">
        <f>IF('Summary Clear'!E28=0,"",(VLOOKUP('Summary Clear'!E28,Lists!$E$15:$G$21,3,FALSE)))</f>
        <v/>
      </c>
      <c r="F39" s="206" t="str">
        <f>IF('Summary Clear'!S28=0,"",'Summary Clear'!S28)</f>
        <v/>
      </c>
      <c r="G39" s="206" t="str">
        <f>IF('Summary Clear'!T28=0,"",'Summary Clear'!T28)</f>
        <v/>
      </c>
      <c r="H39" s="206" t="str">
        <f>IF('Summary Clear'!AB28=0,"",'Summary Clear'!AB28)</f>
        <v/>
      </c>
      <c r="I39" s="206" t="str">
        <f>IF('Summary Clear'!AC28=0,"",'Summary Clear'!AC28)</f>
        <v/>
      </c>
      <c r="J39" s="206" t="str">
        <f>IF('Summary Clear'!AD28=0,"",'Summary Clear'!AD28)</f>
        <v/>
      </c>
      <c r="K39" s="206" t="str">
        <f>IF('Summary Clear'!AE28=0,"",'Summary Clear'!AE28)</f>
        <v/>
      </c>
      <c r="L39" s="206" t="str">
        <f>IF('Summary Clear'!AF28=0,"",'Summary Clear'!AF28)</f>
        <v/>
      </c>
      <c r="M39" s="206" t="str">
        <f>IF('Summary Clear'!AG28=0,"",'Summary Clear'!AG28)</f>
        <v/>
      </c>
      <c r="N39" s="206" t="str">
        <f>IF('Summary Clear'!AH28=0,"",'Summary Clear'!AH28)</f>
        <v/>
      </c>
      <c r="O39" s="206" t="str">
        <f>IF('Summary Clear'!AI28=0,"",'Summary Clear'!AI28)</f>
        <v/>
      </c>
      <c r="P39" s="206" t="str">
        <f>IF('Summary Clear'!AJ28=0,"",'Summary Clear'!AJ28)</f>
        <v/>
      </c>
      <c r="Q39" s="206" t="str">
        <f>IF('Summary Clear'!AK28=0,"",'Summary Clear'!AK28)</f>
        <v/>
      </c>
      <c r="R39" s="206" t="str">
        <f>IF('Summary Clear'!AL28=0,"",'Summary Clear'!AL28)</f>
        <v/>
      </c>
      <c r="S39" s="206" t="str">
        <f>IF('Summary Clear'!AM28=0,"",'Summary Clear'!AM28)</f>
        <v/>
      </c>
      <c r="T39" s="153" t="str">
        <f>IF('Summary Clear'!AN28=0,"",'Summary Clear'!AN28)</f>
        <v/>
      </c>
    </row>
    <row r="40" spans="3:20" s="54" customFormat="1" ht="13.8" x14ac:dyDescent="0.25">
      <c r="C40" s="152" t="str">
        <f>IF('Summary Clear'!B29=0,"",'Summary Clear'!B29)</f>
        <v/>
      </c>
      <c r="D40" s="146" t="str">
        <f>IF('Summary Clear'!D29=0,"",'Summary Clear'!D29)</f>
        <v/>
      </c>
      <c r="E40" s="198" t="str">
        <f>IF('Summary Clear'!E29=0,"",(VLOOKUP('Summary Clear'!E29,Lists!$E$15:$G$21,3,FALSE)))</f>
        <v/>
      </c>
      <c r="F40" s="206" t="str">
        <f>IF('Summary Clear'!S29=0,"",'Summary Clear'!S29)</f>
        <v/>
      </c>
      <c r="G40" s="206" t="str">
        <f>IF('Summary Clear'!T29=0,"",'Summary Clear'!T29)</f>
        <v/>
      </c>
      <c r="H40" s="206" t="str">
        <f>IF('Summary Clear'!AB29=0,"",'Summary Clear'!AB29)</f>
        <v/>
      </c>
      <c r="I40" s="206" t="str">
        <f>IF('Summary Clear'!AC29=0,"",'Summary Clear'!AC29)</f>
        <v/>
      </c>
      <c r="J40" s="206" t="str">
        <f>IF('Summary Clear'!AD29=0,"",'Summary Clear'!AD29)</f>
        <v/>
      </c>
      <c r="K40" s="206" t="str">
        <f>IF('Summary Clear'!AE29=0,"",'Summary Clear'!AE29)</f>
        <v/>
      </c>
      <c r="L40" s="206" t="str">
        <f>IF('Summary Clear'!AF29=0,"",'Summary Clear'!AF29)</f>
        <v/>
      </c>
      <c r="M40" s="206" t="str">
        <f>IF('Summary Clear'!AG29=0,"",'Summary Clear'!AG29)</f>
        <v/>
      </c>
      <c r="N40" s="206" t="str">
        <f>IF('Summary Clear'!AH29=0,"",'Summary Clear'!AH29)</f>
        <v/>
      </c>
      <c r="O40" s="206" t="str">
        <f>IF('Summary Clear'!AI29=0,"",'Summary Clear'!AI29)</f>
        <v/>
      </c>
      <c r="P40" s="206" t="str">
        <f>IF('Summary Clear'!AJ29=0,"",'Summary Clear'!AJ29)</f>
        <v/>
      </c>
      <c r="Q40" s="206" t="str">
        <f>IF('Summary Clear'!AK29=0,"",'Summary Clear'!AK29)</f>
        <v/>
      </c>
      <c r="R40" s="206" t="str">
        <f>IF('Summary Clear'!AL29=0,"",'Summary Clear'!AL29)</f>
        <v/>
      </c>
      <c r="S40" s="206" t="str">
        <f>IF('Summary Clear'!AM29=0,"",'Summary Clear'!AM29)</f>
        <v/>
      </c>
      <c r="T40" s="153" t="str">
        <f>IF('Summary Clear'!AN29=0,"",'Summary Clear'!AN29)</f>
        <v/>
      </c>
    </row>
    <row r="41" spans="3:20" s="54" customFormat="1" ht="13.8" x14ac:dyDescent="0.25">
      <c r="C41" s="152" t="str">
        <f>IF('Summary Clear'!B30=0,"",'Summary Clear'!B30)</f>
        <v/>
      </c>
      <c r="D41" s="146" t="str">
        <f>IF('Summary Clear'!D30=0,"",'Summary Clear'!D30)</f>
        <v/>
      </c>
      <c r="E41" s="198" t="str">
        <f>IF('Summary Clear'!E30=0,"",(VLOOKUP('Summary Clear'!E30,Lists!$E$15:$G$21,3,FALSE)))</f>
        <v/>
      </c>
      <c r="F41" s="206" t="str">
        <f>IF('Summary Clear'!S30=0,"",'Summary Clear'!S30)</f>
        <v/>
      </c>
      <c r="G41" s="206" t="str">
        <f>IF('Summary Clear'!T30=0,"",'Summary Clear'!T30)</f>
        <v/>
      </c>
      <c r="H41" s="206" t="str">
        <f>IF('Summary Clear'!AB30=0,"",'Summary Clear'!AB30)</f>
        <v/>
      </c>
      <c r="I41" s="206" t="str">
        <f>IF('Summary Clear'!AC30=0,"",'Summary Clear'!AC30)</f>
        <v/>
      </c>
      <c r="J41" s="206" t="str">
        <f>IF('Summary Clear'!AD30=0,"",'Summary Clear'!AD30)</f>
        <v/>
      </c>
      <c r="K41" s="206" t="str">
        <f>IF('Summary Clear'!AE30=0,"",'Summary Clear'!AE30)</f>
        <v/>
      </c>
      <c r="L41" s="206" t="str">
        <f>IF('Summary Clear'!AF30=0,"",'Summary Clear'!AF30)</f>
        <v/>
      </c>
      <c r="M41" s="206" t="str">
        <f>IF('Summary Clear'!AG30=0,"",'Summary Clear'!AG30)</f>
        <v/>
      </c>
      <c r="N41" s="206" t="str">
        <f>IF('Summary Clear'!AH30=0,"",'Summary Clear'!AH30)</f>
        <v/>
      </c>
      <c r="O41" s="206" t="str">
        <f>IF('Summary Clear'!AI30=0,"",'Summary Clear'!AI30)</f>
        <v/>
      </c>
      <c r="P41" s="206" t="str">
        <f>IF('Summary Clear'!AJ30=0,"",'Summary Clear'!AJ30)</f>
        <v/>
      </c>
      <c r="Q41" s="206" t="str">
        <f>IF('Summary Clear'!AK30=0,"",'Summary Clear'!AK30)</f>
        <v/>
      </c>
      <c r="R41" s="206" t="str">
        <f>IF('Summary Clear'!AL30=0,"",'Summary Clear'!AL30)</f>
        <v/>
      </c>
      <c r="S41" s="206" t="str">
        <f>IF('Summary Clear'!AM30=0,"",'Summary Clear'!AM30)</f>
        <v/>
      </c>
      <c r="T41" s="153" t="str">
        <f>IF('Summary Clear'!AN30=0,"",'Summary Clear'!AN30)</f>
        <v/>
      </c>
    </row>
    <row r="42" spans="3:20" s="54" customFormat="1" ht="13.8" x14ac:dyDescent="0.25">
      <c r="C42" s="152" t="str">
        <f>IF('Summary Clear'!B31=0,"",'Summary Clear'!B31)</f>
        <v/>
      </c>
      <c r="D42" s="146" t="str">
        <f>IF('Summary Clear'!D31=0,"",'Summary Clear'!D31)</f>
        <v/>
      </c>
      <c r="E42" s="198" t="str">
        <f>IF('Summary Clear'!E31=0,"",(VLOOKUP('Summary Clear'!E31,Lists!$E$15:$G$21,3,FALSE)))</f>
        <v/>
      </c>
      <c r="F42" s="206" t="str">
        <f>IF('Summary Clear'!S31=0,"",'Summary Clear'!S31)</f>
        <v/>
      </c>
      <c r="G42" s="206" t="str">
        <f>IF('Summary Clear'!T31=0,"",'Summary Clear'!T31)</f>
        <v/>
      </c>
      <c r="H42" s="206" t="str">
        <f>IF('Summary Clear'!AB31=0,"",'Summary Clear'!AB31)</f>
        <v/>
      </c>
      <c r="I42" s="206" t="str">
        <f>IF('Summary Clear'!AC31=0,"",'Summary Clear'!AC31)</f>
        <v/>
      </c>
      <c r="J42" s="206" t="str">
        <f>IF('Summary Clear'!AD31=0,"",'Summary Clear'!AD31)</f>
        <v/>
      </c>
      <c r="K42" s="206" t="str">
        <f>IF('Summary Clear'!AE31=0,"",'Summary Clear'!AE31)</f>
        <v/>
      </c>
      <c r="L42" s="206" t="str">
        <f>IF('Summary Clear'!AF31=0,"",'Summary Clear'!AF31)</f>
        <v/>
      </c>
      <c r="M42" s="206" t="str">
        <f>IF('Summary Clear'!AG31=0,"",'Summary Clear'!AG31)</f>
        <v/>
      </c>
      <c r="N42" s="206" t="str">
        <f>IF('Summary Clear'!AH31=0,"",'Summary Clear'!AH31)</f>
        <v/>
      </c>
      <c r="O42" s="206" t="str">
        <f>IF('Summary Clear'!AI31=0,"",'Summary Clear'!AI31)</f>
        <v/>
      </c>
      <c r="P42" s="206" t="str">
        <f>IF('Summary Clear'!AJ31=0,"",'Summary Clear'!AJ31)</f>
        <v/>
      </c>
      <c r="Q42" s="206" t="str">
        <f>IF('Summary Clear'!AK31=0,"",'Summary Clear'!AK31)</f>
        <v/>
      </c>
      <c r="R42" s="206" t="str">
        <f>IF('Summary Clear'!AL31=0,"",'Summary Clear'!AL31)</f>
        <v/>
      </c>
      <c r="S42" s="206" t="str">
        <f>IF('Summary Clear'!AM31=0,"",'Summary Clear'!AM31)</f>
        <v/>
      </c>
      <c r="T42" s="153" t="str">
        <f>IF('Summary Clear'!AN31=0,"",'Summary Clear'!AN31)</f>
        <v/>
      </c>
    </row>
    <row r="43" spans="3:20" s="54" customFormat="1" ht="13.8" x14ac:dyDescent="0.25">
      <c r="C43" s="152" t="str">
        <f>IF('Summary Clear'!B32=0,"",'Summary Clear'!B32)</f>
        <v/>
      </c>
      <c r="D43" s="146" t="str">
        <f>IF('Summary Clear'!D32=0,"",'Summary Clear'!D32)</f>
        <v/>
      </c>
      <c r="E43" s="198" t="str">
        <f>IF('Summary Clear'!E32=0,"",(VLOOKUP('Summary Clear'!E32,Lists!$E$15:$G$21,3,FALSE)))</f>
        <v/>
      </c>
      <c r="F43" s="206" t="str">
        <f>IF('Summary Clear'!S32=0,"",'Summary Clear'!S32)</f>
        <v/>
      </c>
      <c r="G43" s="206" t="str">
        <f>IF('Summary Clear'!T32=0,"",'Summary Clear'!T32)</f>
        <v/>
      </c>
      <c r="H43" s="206" t="str">
        <f>IF('Summary Clear'!AB32=0,"",'Summary Clear'!AB32)</f>
        <v/>
      </c>
      <c r="I43" s="206" t="str">
        <f>IF('Summary Clear'!AC32=0,"",'Summary Clear'!AC32)</f>
        <v/>
      </c>
      <c r="J43" s="206" t="str">
        <f>IF('Summary Clear'!AD32=0,"",'Summary Clear'!AD32)</f>
        <v/>
      </c>
      <c r="K43" s="206" t="str">
        <f>IF('Summary Clear'!AE32=0,"",'Summary Clear'!AE32)</f>
        <v/>
      </c>
      <c r="L43" s="206" t="str">
        <f>IF('Summary Clear'!AF32=0,"",'Summary Clear'!AF32)</f>
        <v/>
      </c>
      <c r="M43" s="206" t="str">
        <f>IF('Summary Clear'!AG32=0,"",'Summary Clear'!AG32)</f>
        <v/>
      </c>
      <c r="N43" s="206" t="str">
        <f>IF('Summary Clear'!AH32=0,"",'Summary Clear'!AH32)</f>
        <v/>
      </c>
      <c r="O43" s="206" t="str">
        <f>IF('Summary Clear'!AI32=0,"",'Summary Clear'!AI32)</f>
        <v/>
      </c>
      <c r="P43" s="206" t="str">
        <f>IF('Summary Clear'!AJ32=0,"",'Summary Clear'!AJ32)</f>
        <v/>
      </c>
      <c r="Q43" s="206" t="str">
        <f>IF('Summary Clear'!AK32=0,"",'Summary Clear'!AK32)</f>
        <v/>
      </c>
      <c r="R43" s="206" t="str">
        <f>IF('Summary Clear'!AL32=0,"",'Summary Clear'!AL32)</f>
        <v/>
      </c>
      <c r="S43" s="206" t="str">
        <f>IF('Summary Clear'!AM32=0,"",'Summary Clear'!AM32)</f>
        <v/>
      </c>
      <c r="T43" s="153" t="str">
        <f>IF('Summary Clear'!AN32=0,"",'Summary Clear'!AN32)</f>
        <v/>
      </c>
    </row>
    <row r="44" spans="3:20" s="54" customFormat="1" ht="13.8" x14ac:dyDescent="0.25">
      <c r="C44" s="152" t="str">
        <f>IF('Summary Clear'!B33=0,"",'Summary Clear'!B33)</f>
        <v/>
      </c>
      <c r="D44" s="146" t="str">
        <f>IF('Summary Clear'!D33=0,"",'Summary Clear'!D33)</f>
        <v/>
      </c>
      <c r="E44" s="198" t="str">
        <f>IF('Summary Clear'!E33=0,"",(VLOOKUP('Summary Clear'!E33,Lists!$E$15:$G$21,3,FALSE)))</f>
        <v/>
      </c>
      <c r="F44" s="206" t="str">
        <f>IF('Summary Clear'!S33=0,"",'Summary Clear'!S33)</f>
        <v/>
      </c>
      <c r="G44" s="206" t="str">
        <f>IF('Summary Clear'!T33=0,"",'Summary Clear'!T33)</f>
        <v/>
      </c>
      <c r="H44" s="206" t="str">
        <f>IF('Summary Clear'!AB33=0,"",'Summary Clear'!AB33)</f>
        <v/>
      </c>
      <c r="I44" s="206" t="str">
        <f>IF('Summary Clear'!AC33=0,"",'Summary Clear'!AC33)</f>
        <v/>
      </c>
      <c r="J44" s="206" t="str">
        <f>IF('Summary Clear'!AD33=0,"",'Summary Clear'!AD33)</f>
        <v/>
      </c>
      <c r="K44" s="206" t="str">
        <f>IF('Summary Clear'!AE33=0,"",'Summary Clear'!AE33)</f>
        <v/>
      </c>
      <c r="L44" s="206" t="str">
        <f>IF('Summary Clear'!AF33=0,"",'Summary Clear'!AF33)</f>
        <v/>
      </c>
      <c r="M44" s="206" t="str">
        <f>IF('Summary Clear'!AG33=0,"",'Summary Clear'!AG33)</f>
        <v/>
      </c>
      <c r="N44" s="206" t="str">
        <f>IF('Summary Clear'!AH33=0,"",'Summary Clear'!AH33)</f>
        <v/>
      </c>
      <c r="O44" s="206" t="str">
        <f>IF('Summary Clear'!AI33=0,"",'Summary Clear'!AI33)</f>
        <v/>
      </c>
      <c r="P44" s="206" t="str">
        <f>IF('Summary Clear'!AJ33=0,"",'Summary Clear'!AJ33)</f>
        <v/>
      </c>
      <c r="Q44" s="206" t="str">
        <f>IF('Summary Clear'!AK33=0,"",'Summary Clear'!AK33)</f>
        <v/>
      </c>
      <c r="R44" s="206" t="str">
        <f>IF('Summary Clear'!AL33=0,"",'Summary Clear'!AL33)</f>
        <v/>
      </c>
      <c r="S44" s="206" t="str">
        <f>IF('Summary Clear'!AM33=0,"",'Summary Clear'!AM33)</f>
        <v/>
      </c>
      <c r="T44" s="153" t="str">
        <f>IF('Summary Clear'!AN33=0,"",'Summary Clear'!AN33)</f>
        <v/>
      </c>
    </row>
    <row r="45" spans="3:20" s="54" customFormat="1" ht="13.8" x14ac:dyDescent="0.25">
      <c r="C45" s="152" t="str">
        <f>IF('Summary Clear'!B34=0,"",'Summary Clear'!B34)</f>
        <v/>
      </c>
      <c r="D45" s="146" t="str">
        <f>IF('Summary Clear'!D34=0,"",'Summary Clear'!D34)</f>
        <v/>
      </c>
      <c r="E45" s="198" t="str">
        <f>IF('Summary Clear'!E34=0,"",(VLOOKUP('Summary Clear'!E34,Lists!$E$15:$G$21,3,FALSE)))</f>
        <v/>
      </c>
      <c r="F45" s="206" t="str">
        <f>IF('Summary Clear'!S34=0,"",'Summary Clear'!S34)</f>
        <v/>
      </c>
      <c r="G45" s="206" t="str">
        <f>IF('Summary Clear'!T34=0,"",'Summary Clear'!T34)</f>
        <v/>
      </c>
      <c r="H45" s="206" t="str">
        <f>IF('Summary Clear'!AB34=0,"",'Summary Clear'!AB34)</f>
        <v/>
      </c>
      <c r="I45" s="206" t="str">
        <f>IF('Summary Clear'!AC34=0,"",'Summary Clear'!AC34)</f>
        <v/>
      </c>
      <c r="J45" s="206" t="str">
        <f>IF('Summary Clear'!AD34=0,"",'Summary Clear'!AD34)</f>
        <v/>
      </c>
      <c r="K45" s="206" t="str">
        <f>IF('Summary Clear'!AE34=0,"",'Summary Clear'!AE34)</f>
        <v/>
      </c>
      <c r="L45" s="206" t="str">
        <f>IF('Summary Clear'!AF34=0,"",'Summary Clear'!AF34)</f>
        <v/>
      </c>
      <c r="M45" s="206" t="str">
        <f>IF('Summary Clear'!AG34=0,"",'Summary Clear'!AG34)</f>
        <v/>
      </c>
      <c r="N45" s="206" t="str">
        <f>IF('Summary Clear'!AH34=0,"",'Summary Clear'!AH34)</f>
        <v/>
      </c>
      <c r="O45" s="206" t="str">
        <f>IF('Summary Clear'!AI34=0,"",'Summary Clear'!AI34)</f>
        <v/>
      </c>
      <c r="P45" s="206" t="str">
        <f>IF('Summary Clear'!AJ34=0,"",'Summary Clear'!AJ34)</f>
        <v/>
      </c>
      <c r="Q45" s="206" t="str">
        <f>IF('Summary Clear'!AK34=0,"",'Summary Clear'!AK34)</f>
        <v/>
      </c>
      <c r="R45" s="206" t="str">
        <f>IF('Summary Clear'!AL34=0,"",'Summary Clear'!AL34)</f>
        <v/>
      </c>
      <c r="S45" s="206" t="str">
        <f>IF('Summary Clear'!AM34=0,"",'Summary Clear'!AM34)</f>
        <v/>
      </c>
      <c r="T45" s="153" t="str">
        <f>IF('Summary Clear'!AN34=0,"",'Summary Clear'!AN34)</f>
        <v/>
      </c>
    </row>
    <row r="46" spans="3:20" s="54" customFormat="1" ht="13.8" x14ac:dyDescent="0.25">
      <c r="C46" s="152" t="str">
        <f>IF('Summary Clear'!B35=0,"",'Summary Clear'!B35)</f>
        <v/>
      </c>
      <c r="D46" s="146" t="str">
        <f>IF('Summary Clear'!D35=0,"",'Summary Clear'!D35)</f>
        <v/>
      </c>
      <c r="E46" s="198" t="str">
        <f>IF('Summary Clear'!E35=0,"",(VLOOKUP('Summary Clear'!E35,Lists!$E$15:$G$21,3,FALSE)))</f>
        <v/>
      </c>
      <c r="F46" s="206" t="str">
        <f>IF('Summary Clear'!S35=0,"",'Summary Clear'!S35)</f>
        <v/>
      </c>
      <c r="G46" s="206" t="str">
        <f>IF('Summary Clear'!T35=0,"",'Summary Clear'!T35)</f>
        <v/>
      </c>
      <c r="H46" s="206" t="str">
        <f>IF('Summary Clear'!AB35=0,"",'Summary Clear'!AB35)</f>
        <v/>
      </c>
      <c r="I46" s="206" t="str">
        <f>IF('Summary Clear'!AC35=0,"",'Summary Clear'!AC35)</f>
        <v/>
      </c>
      <c r="J46" s="206" t="str">
        <f>IF('Summary Clear'!AD35=0,"",'Summary Clear'!AD35)</f>
        <v/>
      </c>
      <c r="K46" s="206" t="str">
        <f>IF('Summary Clear'!AE35=0,"",'Summary Clear'!AE35)</f>
        <v/>
      </c>
      <c r="L46" s="206" t="str">
        <f>IF('Summary Clear'!AF35=0,"",'Summary Clear'!AF35)</f>
        <v/>
      </c>
      <c r="M46" s="206" t="str">
        <f>IF('Summary Clear'!AG35=0,"",'Summary Clear'!AG35)</f>
        <v/>
      </c>
      <c r="N46" s="206" t="str">
        <f>IF('Summary Clear'!AH35=0,"",'Summary Clear'!AH35)</f>
        <v/>
      </c>
      <c r="O46" s="206" t="str">
        <f>IF('Summary Clear'!AI35=0,"",'Summary Clear'!AI35)</f>
        <v/>
      </c>
      <c r="P46" s="206" t="str">
        <f>IF('Summary Clear'!AJ35=0,"",'Summary Clear'!AJ35)</f>
        <v/>
      </c>
      <c r="Q46" s="206" t="str">
        <f>IF('Summary Clear'!AK35=0,"",'Summary Clear'!AK35)</f>
        <v/>
      </c>
      <c r="R46" s="206" t="str">
        <f>IF('Summary Clear'!AL35=0,"",'Summary Clear'!AL35)</f>
        <v/>
      </c>
      <c r="S46" s="206" t="str">
        <f>IF('Summary Clear'!AM35=0,"",'Summary Clear'!AM35)</f>
        <v/>
      </c>
      <c r="T46" s="153" t="str">
        <f>IF('Summary Clear'!AN35=0,"",'Summary Clear'!AN35)</f>
        <v/>
      </c>
    </row>
    <row r="47" spans="3:20" s="54" customFormat="1" ht="13.8" x14ac:dyDescent="0.25">
      <c r="C47" s="152" t="str">
        <f>IF('Summary Clear'!B36=0,"",'Summary Clear'!B36)</f>
        <v/>
      </c>
      <c r="D47" s="146" t="str">
        <f>IF('Summary Clear'!D36=0,"",'Summary Clear'!D36)</f>
        <v/>
      </c>
      <c r="E47" s="198" t="str">
        <f>IF('Summary Clear'!E36=0,"",(VLOOKUP('Summary Clear'!E36,Lists!$E$15:$G$21,3,FALSE)))</f>
        <v/>
      </c>
      <c r="F47" s="206" t="str">
        <f>IF('Summary Clear'!S36=0,"",'Summary Clear'!S36)</f>
        <v/>
      </c>
      <c r="G47" s="206" t="str">
        <f>IF('Summary Clear'!T36=0,"",'Summary Clear'!T36)</f>
        <v/>
      </c>
      <c r="H47" s="206" t="str">
        <f>IF('Summary Clear'!AB36=0,"",'Summary Clear'!AB36)</f>
        <v/>
      </c>
      <c r="I47" s="206" t="str">
        <f>IF('Summary Clear'!AC36=0,"",'Summary Clear'!AC36)</f>
        <v/>
      </c>
      <c r="J47" s="206" t="str">
        <f>IF('Summary Clear'!AD36=0,"",'Summary Clear'!AD36)</f>
        <v/>
      </c>
      <c r="K47" s="206" t="str">
        <f>IF('Summary Clear'!AE36=0,"",'Summary Clear'!AE36)</f>
        <v/>
      </c>
      <c r="L47" s="206" t="str">
        <f>IF('Summary Clear'!AF36=0,"",'Summary Clear'!AF36)</f>
        <v/>
      </c>
      <c r="M47" s="206" t="str">
        <f>IF('Summary Clear'!AG36=0,"",'Summary Clear'!AG36)</f>
        <v/>
      </c>
      <c r="N47" s="206" t="str">
        <f>IF('Summary Clear'!AH36=0,"",'Summary Clear'!AH36)</f>
        <v/>
      </c>
      <c r="O47" s="206" t="str">
        <f>IF('Summary Clear'!AI36=0,"",'Summary Clear'!AI36)</f>
        <v/>
      </c>
      <c r="P47" s="206" t="str">
        <f>IF('Summary Clear'!AJ36=0,"",'Summary Clear'!AJ36)</f>
        <v/>
      </c>
      <c r="Q47" s="206" t="str">
        <f>IF('Summary Clear'!AK36=0,"",'Summary Clear'!AK36)</f>
        <v/>
      </c>
      <c r="R47" s="206" t="str">
        <f>IF('Summary Clear'!AL36=0,"",'Summary Clear'!AL36)</f>
        <v/>
      </c>
      <c r="S47" s="206" t="str">
        <f>IF('Summary Clear'!AM36=0,"",'Summary Clear'!AM36)</f>
        <v/>
      </c>
      <c r="T47" s="153" t="str">
        <f>IF('Summary Clear'!AN36=0,"",'Summary Clear'!AN36)</f>
        <v/>
      </c>
    </row>
    <row r="48" spans="3:20" s="54" customFormat="1" ht="13.8" x14ac:dyDescent="0.25">
      <c r="C48" s="152" t="str">
        <f>IF('Summary Clear'!B37=0,"",'Summary Clear'!B37)</f>
        <v/>
      </c>
      <c r="D48" s="146" t="str">
        <f>IF('Summary Clear'!D37=0,"",'Summary Clear'!D37)</f>
        <v/>
      </c>
      <c r="E48" s="198" t="str">
        <f>IF('Summary Clear'!E37=0,"",(VLOOKUP('Summary Clear'!E37,Lists!$E$15:$G$21,3,FALSE)))</f>
        <v/>
      </c>
      <c r="F48" s="206" t="str">
        <f>IF('Summary Clear'!S37=0,"",'Summary Clear'!S37)</f>
        <v/>
      </c>
      <c r="G48" s="206" t="str">
        <f>IF('Summary Clear'!T37=0,"",'Summary Clear'!T37)</f>
        <v/>
      </c>
      <c r="H48" s="206" t="str">
        <f>IF('Summary Clear'!AB37=0,"",'Summary Clear'!AB37)</f>
        <v/>
      </c>
      <c r="I48" s="206" t="str">
        <f>IF('Summary Clear'!AC37=0,"",'Summary Clear'!AC37)</f>
        <v/>
      </c>
      <c r="J48" s="206" t="str">
        <f>IF('Summary Clear'!AD37=0,"",'Summary Clear'!AD37)</f>
        <v/>
      </c>
      <c r="K48" s="206" t="str">
        <f>IF('Summary Clear'!AE37=0,"",'Summary Clear'!AE37)</f>
        <v/>
      </c>
      <c r="L48" s="206" t="str">
        <f>IF('Summary Clear'!AF37=0,"",'Summary Clear'!AF37)</f>
        <v/>
      </c>
      <c r="M48" s="206" t="str">
        <f>IF('Summary Clear'!AG37=0,"",'Summary Clear'!AG37)</f>
        <v/>
      </c>
      <c r="N48" s="206" t="str">
        <f>IF('Summary Clear'!AH37=0,"",'Summary Clear'!AH37)</f>
        <v/>
      </c>
      <c r="O48" s="206" t="str">
        <f>IF('Summary Clear'!AI37=0,"",'Summary Clear'!AI37)</f>
        <v/>
      </c>
      <c r="P48" s="206" t="str">
        <f>IF('Summary Clear'!AJ37=0,"",'Summary Clear'!AJ37)</f>
        <v/>
      </c>
      <c r="Q48" s="206" t="str">
        <f>IF('Summary Clear'!AK37=0,"",'Summary Clear'!AK37)</f>
        <v/>
      </c>
      <c r="R48" s="206" t="str">
        <f>IF('Summary Clear'!AL37=0,"",'Summary Clear'!AL37)</f>
        <v/>
      </c>
      <c r="S48" s="206" t="str">
        <f>IF('Summary Clear'!AM37=0,"",'Summary Clear'!AM37)</f>
        <v/>
      </c>
      <c r="T48" s="153" t="str">
        <f>IF('Summary Clear'!AN37=0,"",'Summary Clear'!AN37)</f>
        <v/>
      </c>
    </row>
    <row r="49" spans="3:20" s="54" customFormat="1" ht="13.8" x14ac:dyDescent="0.25">
      <c r="C49" s="152" t="str">
        <f>IF('Summary Clear'!B38=0,"",'Summary Clear'!B38)</f>
        <v/>
      </c>
      <c r="D49" s="146" t="str">
        <f>IF('Summary Clear'!D38=0,"",'Summary Clear'!D38)</f>
        <v/>
      </c>
      <c r="E49" s="198" t="str">
        <f>IF('Summary Clear'!E38=0,"",(VLOOKUP('Summary Clear'!E38,Lists!$E$15:$G$21,3,FALSE)))</f>
        <v/>
      </c>
      <c r="F49" s="206" t="str">
        <f>IF('Summary Clear'!S38=0,"",'Summary Clear'!S38)</f>
        <v/>
      </c>
      <c r="G49" s="206" t="str">
        <f>IF('Summary Clear'!T38=0,"",'Summary Clear'!T38)</f>
        <v/>
      </c>
      <c r="H49" s="206" t="str">
        <f>IF('Summary Clear'!AB38=0,"",'Summary Clear'!AB38)</f>
        <v/>
      </c>
      <c r="I49" s="206" t="str">
        <f>IF('Summary Clear'!AC38=0,"",'Summary Clear'!AC38)</f>
        <v/>
      </c>
      <c r="J49" s="206" t="str">
        <f>IF('Summary Clear'!AD38=0,"",'Summary Clear'!AD38)</f>
        <v/>
      </c>
      <c r="K49" s="206" t="str">
        <f>IF('Summary Clear'!AE38=0,"",'Summary Clear'!AE38)</f>
        <v/>
      </c>
      <c r="L49" s="206" t="str">
        <f>IF('Summary Clear'!AF38=0,"",'Summary Clear'!AF38)</f>
        <v/>
      </c>
      <c r="M49" s="206" t="str">
        <f>IF('Summary Clear'!AG38=0,"",'Summary Clear'!AG38)</f>
        <v/>
      </c>
      <c r="N49" s="206" t="str">
        <f>IF('Summary Clear'!AH38=0,"",'Summary Clear'!AH38)</f>
        <v/>
      </c>
      <c r="O49" s="206" t="str">
        <f>IF('Summary Clear'!AI38=0,"",'Summary Clear'!AI38)</f>
        <v/>
      </c>
      <c r="P49" s="206" t="str">
        <f>IF('Summary Clear'!AJ38=0,"",'Summary Clear'!AJ38)</f>
        <v/>
      </c>
      <c r="Q49" s="206" t="str">
        <f>IF('Summary Clear'!AK38=0,"",'Summary Clear'!AK38)</f>
        <v/>
      </c>
      <c r="R49" s="206" t="str">
        <f>IF('Summary Clear'!AL38=0,"",'Summary Clear'!AL38)</f>
        <v/>
      </c>
      <c r="S49" s="206" t="str">
        <f>IF('Summary Clear'!AM38=0,"",'Summary Clear'!AM38)</f>
        <v/>
      </c>
      <c r="T49" s="153" t="str">
        <f>IF('Summary Clear'!AN38=0,"",'Summary Clear'!AN38)</f>
        <v/>
      </c>
    </row>
    <row r="50" spans="3:20" s="54" customFormat="1" ht="13.8" x14ac:dyDescent="0.25">
      <c r="C50" s="152" t="str">
        <f>IF('Summary Clear'!B39=0,"",'Summary Clear'!B39)</f>
        <v/>
      </c>
      <c r="D50" s="146" t="str">
        <f>IF('Summary Clear'!D39=0,"",'Summary Clear'!D39)</f>
        <v/>
      </c>
      <c r="E50" s="198" t="str">
        <f>IF('Summary Clear'!E39=0,"",(VLOOKUP('Summary Clear'!E39,Lists!$E$15:$G$21,3,FALSE)))</f>
        <v/>
      </c>
      <c r="F50" s="206" t="str">
        <f>IF('Summary Clear'!S39=0,"",'Summary Clear'!S39)</f>
        <v/>
      </c>
      <c r="G50" s="206" t="str">
        <f>IF('Summary Clear'!T39=0,"",'Summary Clear'!T39)</f>
        <v/>
      </c>
      <c r="H50" s="206" t="str">
        <f>IF('Summary Clear'!AB39=0,"",'Summary Clear'!AB39)</f>
        <v/>
      </c>
      <c r="I50" s="206" t="str">
        <f>IF('Summary Clear'!AC39=0,"",'Summary Clear'!AC39)</f>
        <v/>
      </c>
      <c r="J50" s="206" t="str">
        <f>IF('Summary Clear'!AD39=0,"",'Summary Clear'!AD39)</f>
        <v/>
      </c>
      <c r="K50" s="206" t="str">
        <f>IF('Summary Clear'!AE39=0,"",'Summary Clear'!AE39)</f>
        <v/>
      </c>
      <c r="L50" s="206" t="str">
        <f>IF('Summary Clear'!AF39=0,"",'Summary Clear'!AF39)</f>
        <v/>
      </c>
      <c r="M50" s="206" t="str">
        <f>IF('Summary Clear'!AG39=0,"",'Summary Clear'!AG39)</f>
        <v/>
      </c>
      <c r="N50" s="206" t="str">
        <f>IF('Summary Clear'!AH39=0,"",'Summary Clear'!AH39)</f>
        <v/>
      </c>
      <c r="O50" s="206" t="str">
        <f>IF('Summary Clear'!AI39=0,"",'Summary Clear'!AI39)</f>
        <v/>
      </c>
      <c r="P50" s="206" t="str">
        <f>IF('Summary Clear'!AJ39=0,"",'Summary Clear'!AJ39)</f>
        <v/>
      </c>
      <c r="Q50" s="206" t="str">
        <f>IF('Summary Clear'!AK39=0,"",'Summary Clear'!AK39)</f>
        <v/>
      </c>
      <c r="R50" s="206" t="str">
        <f>IF('Summary Clear'!AL39=0,"",'Summary Clear'!AL39)</f>
        <v/>
      </c>
      <c r="S50" s="206" t="str">
        <f>IF('Summary Clear'!AM39=0,"",'Summary Clear'!AM39)</f>
        <v/>
      </c>
      <c r="T50" s="153" t="str">
        <f>IF('Summary Clear'!AN39=0,"",'Summary Clear'!AN39)</f>
        <v/>
      </c>
    </row>
    <row r="51" spans="3:20" s="54" customFormat="1" ht="13.8" x14ac:dyDescent="0.25">
      <c r="C51" s="152" t="str">
        <f>IF('Summary Clear'!B40=0,"",'Summary Clear'!B40)</f>
        <v/>
      </c>
      <c r="D51" s="146" t="str">
        <f>IF('Summary Clear'!D40=0,"",'Summary Clear'!D40)</f>
        <v/>
      </c>
      <c r="E51" s="198" t="str">
        <f>IF('Summary Clear'!E40=0,"",(VLOOKUP('Summary Clear'!E40,Lists!$E$15:$G$21,3,FALSE)))</f>
        <v/>
      </c>
      <c r="F51" s="206" t="str">
        <f>IF('Summary Clear'!S40=0,"",'Summary Clear'!S40)</f>
        <v/>
      </c>
      <c r="G51" s="206" t="str">
        <f>IF('Summary Clear'!T40=0,"",'Summary Clear'!T40)</f>
        <v/>
      </c>
      <c r="H51" s="206" t="str">
        <f>IF('Summary Clear'!AB40=0,"",'Summary Clear'!AB40)</f>
        <v/>
      </c>
      <c r="I51" s="206" t="str">
        <f>IF('Summary Clear'!AC40=0,"",'Summary Clear'!AC40)</f>
        <v/>
      </c>
      <c r="J51" s="206" t="str">
        <f>IF('Summary Clear'!AD40=0,"",'Summary Clear'!AD40)</f>
        <v/>
      </c>
      <c r="K51" s="206" t="str">
        <f>IF('Summary Clear'!AE40=0,"",'Summary Clear'!AE40)</f>
        <v/>
      </c>
      <c r="L51" s="206" t="str">
        <f>IF('Summary Clear'!AF40=0,"",'Summary Clear'!AF40)</f>
        <v/>
      </c>
      <c r="M51" s="206" t="str">
        <f>IF('Summary Clear'!AG40=0,"",'Summary Clear'!AG40)</f>
        <v/>
      </c>
      <c r="N51" s="206" t="str">
        <f>IF('Summary Clear'!AH40=0,"",'Summary Clear'!AH40)</f>
        <v/>
      </c>
      <c r="O51" s="206" t="str">
        <f>IF('Summary Clear'!AI40=0,"",'Summary Clear'!AI40)</f>
        <v/>
      </c>
      <c r="P51" s="206" t="str">
        <f>IF('Summary Clear'!AJ40=0,"",'Summary Clear'!AJ40)</f>
        <v/>
      </c>
      <c r="Q51" s="206" t="str">
        <f>IF('Summary Clear'!AK40=0,"",'Summary Clear'!AK40)</f>
        <v/>
      </c>
      <c r="R51" s="206" t="str">
        <f>IF('Summary Clear'!AL40=0,"",'Summary Clear'!AL40)</f>
        <v/>
      </c>
      <c r="S51" s="206" t="str">
        <f>IF('Summary Clear'!AM40=0,"",'Summary Clear'!AM40)</f>
        <v/>
      </c>
      <c r="T51" s="153" t="str">
        <f>IF('Summary Clear'!AN40=0,"",'Summary Clear'!AN40)</f>
        <v/>
      </c>
    </row>
    <row r="52" spans="3:20" s="54" customFormat="1" ht="13.8" x14ac:dyDescent="0.25">
      <c r="C52" s="152" t="str">
        <f>IF('Summary Clear'!B41=0,"",'Summary Clear'!B41)</f>
        <v/>
      </c>
      <c r="D52" s="146" t="str">
        <f>IF('Summary Clear'!D41=0,"",'Summary Clear'!D41)</f>
        <v/>
      </c>
      <c r="E52" s="198" t="str">
        <f>IF('Summary Clear'!E41=0,"",(VLOOKUP('Summary Clear'!E41,Lists!$E$15:$G$21,3,FALSE)))</f>
        <v/>
      </c>
      <c r="F52" s="206" t="str">
        <f>IF('Summary Clear'!S41=0,"",'Summary Clear'!S41)</f>
        <v/>
      </c>
      <c r="G52" s="206" t="str">
        <f>IF('Summary Clear'!T41=0,"",'Summary Clear'!T41)</f>
        <v/>
      </c>
      <c r="H52" s="206" t="str">
        <f>IF('Summary Clear'!AB41=0,"",'Summary Clear'!AB41)</f>
        <v/>
      </c>
      <c r="I52" s="206" t="str">
        <f>IF('Summary Clear'!AC41=0,"",'Summary Clear'!AC41)</f>
        <v/>
      </c>
      <c r="J52" s="206" t="str">
        <f>IF('Summary Clear'!AD41=0,"",'Summary Clear'!AD41)</f>
        <v/>
      </c>
      <c r="K52" s="206" t="str">
        <f>IF('Summary Clear'!AE41=0,"",'Summary Clear'!AE41)</f>
        <v/>
      </c>
      <c r="L52" s="206" t="str">
        <f>IF('Summary Clear'!AF41=0,"",'Summary Clear'!AF41)</f>
        <v/>
      </c>
      <c r="M52" s="206" t="str">
        <f>IF('Summary Clear'!AG41=0,"",'Summary Clear'!AG41)</f>
        <v/>
      </c>
      <c r="N52" s="206" t="str">
        <f>IF('Summary Clear'!AH41=0,"",'Summary Clear'!AH41)</f>
        <v/>
      </c>
      <c r="O52" s="206" t="str">
        <f>IF('Summary Clear'!AI41=0,"",'Summary Clear'!AI41)</f>
        <v/>
      </c>
      <c r="P52" s="206" t="str">
        <f>IF('Summary Clear'!AJ41=0,"",'Summary Clear'!AJ41)</f>
        <v/>
      </c>
      <c r="Q52" s="206" t="str">
        <f>IF('Summary Clear'!AK41=0,"",'Summary Clear'!AK41)</f>
        <v/>
      </c>
      <c r="R52" s="206" t="str">
        <f>IF('Summary Clear'!AL41=0,"",'Summary Clear'!AL41)</f>
        <v/>
      </c>
      <c r="S52" s="206" t="str">
        <f>IF('Summary Clear'!AM41=0,"",'Summary Clear'!AM41)</f>
        <v/>
      </c>
      <c r="T52" s="153" t="str">
        <f>IF('Summary Clear'!AN41=0,"",'Summary Clear'!AN41)</f>
        <v/>
      </c>
    </row>
    <row r="53" spans="3:20" s="54" customFormat="1" ht="13.8" x14ac:dyDescent="0.25">
      <c r="C53" s="152" t="str">
        <f>IF('Summary Clear'!B42=0,"",'Summary Clear'!B42)</f>
        <v/>
      </c>
      <c r="D53" s="146" t="str">
        <f>IF('Summary Clear'!D42=0,"",'Summary Clear'!D42)</f>
        <v/>
      </c>
      <c r="E53" s="198" t="str">
        <f>IF('Summary Clear'!E42=0,"",(VLOOKUP('Summary Clear'!E42,Lists!$E$15:$G$21,3,FALSE)))</f>
        <v/>
      </c>
      <c r="F53" s="206" t="str">
        <f>IF('Summary Clear'!S42=0,"",'Summary Clear'!S42)</f>
        <v/>
      </c>
      <c r="G53" s="206" t="str">
        <f>IF('Summary Clear'!T42=0,"",'Summary Clear'!T42)</f>
        <v/>
      </c>
      <c r="H53" s="206" t="str">
        <f>IF('Summary Clear'!AB42=0,"",'Summary Clear'!AB42)</f>
        <v/>
      </c>
      <c r="I53" s="206" t="str">
        <f>IF('Summary Clear'!AC42=0,"",'Summary Clear'!AC42)</f>
        <v/>
      </c>
      <c r="J53" s="206" t="str">
        <f>IF('Summary Clear'!AD42=0,"",'Summary Clear'!AD42)</f>
        <v/>
      </c>
      <c r="K53" s="206" t="str">
        <f>IF('Summary Clear'!AE42=0,"",'Summary Clear'!AE42)</f>
        <v/>
      </c>
      <c r="L53" s="206" t="str">
        <f>IF('Summary Clear'!AF42=0,"",'Summary Clear'!AF42)</f>
        <v/>
      </c>
      <c r="M53" s="206" t="str">
        <f>IF('Summary Clear'!AG42=0,"",'Summary Clear'!AG42)</f>
        <v/>
      </c>
      <c r="N53" s="206" t="str">
        <f>IF('Summary Clear'!AH42=0,"",'Summary Clear'!AH42)</f>
        <v/>
      </c>
      <c r="O53" s="206" t="str">
        <f>IF('Summary Clear'!AI42=0,"",'Summary Clear'!AI42)</f>
        <v/>
      </c>
      <c r="P53" s="206" t="str">
        <f>IF('Summary Clear'!AJ42=0,"",'Summary Clear'!AJ42)</f>
        <v/>
      </c>
      <c r="Q53" s="206" t="str">
        <f>IF('Summary Clear'!AK42=0,"",'Summary Clear'!AK42)</f>
        <v/>
      </c>
      <c r="R53" s="206" t="str">
        <f>IF('Summary Clear'!AL42=0,"",'Summary Clear'!AL42)</f>
        <v/>
      </c>
      <c r="S53" s="206" t="str">
        <f>IF('Summary Clear'!AM42=0,"",'Summary Clear'!AM42)</f>
        <v/>
      </c>
      <c r="T53" s="153" t="str">
        <f>IF('Summary Clear'!AN42=0,"",'Summary Clear'!AN42)</f>
        <v/>
      </c>
    </row>
    <row r="54" spans="3:20" s="54" customFormat="1" ht="13.8" x14ac:dyDescent="0.25">
      <c r="C54" s="152" t="str">
        <f>IF('Summary Clear'!B43=0,"",'Summary Clear'!B43)</f>
        <v/>
      </c>
      <c r="D54" s="146" t="str">
        <f>IF('Summary Clear'!D43=0,"",'Summary Clear'!D43)</f>
        <v/>
      </c>
      <c r="E54" s="198" t="str">
        <f>IF('Summary Clear'!E43=0,"",(VLOOKUP('Summary Clear'!E43,Lists!$E$15:$G$21,3,FALSE)))</f>
        <v/>
      </c>
      <c r="F54" s="206" t="str">
        <f>IF('Summary Clear'!S43=0,"",'Summary Clear'!S43)</f>
        <v/>
      </c>
      <c r="G54" s="206" t="str">
        <f>IF('Summary Clear'!T43=0,"",'Summary Clear'!T43)</f>
        <v/>
      </c>
      <c r="H54" s="206" t="str">
        <f>IF('Summary Clear'!AB43=0,"",'Summary Clear'!AB43)</f>
        <v/>
      </c>
      <c r="I54" s="206" t="str">
        <f>IF('Summary Clear'!AC43=0,"",'Summary Clear'!AC43)</f>
        <v/>
      </c>
      <c r="J54" s="206" t="str">
        <f>IF('Summary Clear'!AD43=0,"",'Summary Clear'!AD43)</f>
        <v/>
      </c>
      <c r="K54" s="206" t="str">
        <f>IF('Summary Clear'!AE43=0,"",'Summary Clear'!AE43)</f>
        <v/>
      </c>
      <c r="L54" s="206" t="str">
        <f>IF('Summary Clear'!AF43=0,"",'Summary Clear'!AF43)</f>
        <v/>
      </c>
      <c r="M54" s="206" t="str">
        <f>IF('Summary Clear'!AG43=0,"",'Summary Clear'!AG43)</f>
        <v/>
      </c>
      <c r="N54" s="206" t="str">
        <f>IF('Summary Clear'!AH43=0,"",'Summary Clear'!AH43)</f>
        <v/>
      </c>
      <c r="O54" s="206" t="str">
        <f>IF('Summary Clear'!AI43=0,"",'Summary Clear'!AI43)</f>
        <v/>
      </c>
      <c r="P54" s="206" t="str">
        <f>IF('Summary Clear'!AJ43=0,"",'Summary Clear'!AJ43)</f>
        <v/>
      </c>
      <c r="Q54" s="206" t="str">
        <f>IF('Summary Clear'!AK43=0,"",'Summary Clear'!AK43)</f>
        <v/>
      </c>
      <c r="R54" s="206" t="str">
        <f>IF('Summary Clear'!AL43=0,"",'Summary Clear'!AL43)</f>
        <v/>
      </c>
      <c r="S54" s="206" t="str">
        <f>IF('Summary Clear'!AM43=0,"",'Summary Clear'!AM43)</f>
        <v/>
      </c>
      <c r="T54" s="153" t="str">
        <f>IF('Summary Clear'!AN43=0,"",'Summary Clear'!AN43)</f>
        <v/>
      </c>
    </row>
    <row r="55" spans="3:20" s="54" customFormat="1" ht="13.8" x14ac:dyDescent="0.25">
      <c r="C55" s="152" t="str">
        <f>IF('Summary Clear'!B44=0,"",'Summary Clear'!B44)</f>
        <v/>
      </c>
      <c r="D55" s="146" t="str">
        <f>IF('Summary Clear'!D44=0,"",'Summary Clear'!D44)</f>
        <v/>
      </c>
      <c r="E55" s="198" t="str">
        <f>IF('Summary Clear'!E44=0,"",(VLOOKUP('Summary Clear'!E44,Lists!$E$15:$G$21,3,FALSE)))</f>
        <v/>
      </c>
      <c r="F55" s="206" t="str">
        <f>IF('Summary Clear'!S44=0,"",'Summary Clear'!S44)</f>
        <v/>
      </c>
      <c r="G55" s="206" t="str">
        <f>IF('Summary Clear'!T44=0,"",'Summary Clear'!T44)</f>
        <v/>
      </c>
      <c r="H55" s="206" t="str">
        <f>IF('Summary Clear'!AB44=0,"",'Summary Clear'!AB44)</f>
        <v/>
      </c>
      <c r="I55" s="206" t="str">
        <f>IF('Summary Clear'!AC44=0,"",'Summary Clear'!AC44)</f>
        <v/>
      </c>
      <c r="J55" s="206" t="str">
        <f>IF('Summary Clear'!AD44=0,"",'Summary Clear'!AD44)</f>
        <v/>
      </c>
      <c r="K55" s="206" t="str">
        <f>IF('Summary Clear'!AE44=0,"",'Summary Clear'!AE44)</f>
        <v/>
      </c>
      <c r="L55" s="206" t="str">
        <f>IF('Summary Clear'!AF44=0,"",'Summary Clear'!AF44)</f>
        <v/>
      </c>
      <c r="M55" s="206" t="str">
        <f>IF('Summary Clear'!AG44=0,"",'Summary Clear'!AG44)</f>
        <v/>
      </c>
      <c r="N55" s="206" t="str">
        <f>IF('Summary Clear'!AH44=0,"",'Summary Clear'!AH44)</f>
        <v/>
      </c>
      <c r="O55" s="206" t="str">
        <f>IF('Summary Clear'!AI44=0,"",'Summary Clear'!AI44)</f>
        <v/>
      </c>
      <c r="P55" s="206" t="str">
        <f>IF('Summary Clear'!AJ44=0,"",'Summary Clear'!AJ44)</f>
        <v/>
      </c>
      <c r="Q55" s="206" t="str">
        <f>IF('Summary Clear'!AK44=0,"",'Summary Clear'!AK44)</f>
        <v/>
      </c>
      <c r="R55" s="206" t="str">
        <f>IF('Summary Clear'!AL44=0,"",'Summary Clear'!AL44)</f>
        <v/>
      </c>
      <c r="S55" s="206" t="str">
        <f>IF('Summary Clear'!AM44=0,"",'Summary Clear'!AM44)</f>
        <v/>
      </c>
      <c r="T55" s="153" t="str">
        <f>IF('Summary Clear'!AN44=0,"",'Summary Clear'!AN44)</f>
        <v/>
      </c>
    </row>
    <row r="56" spans="3:20" s="54" customFormat="1" ht="13.8" x14ac:dyDescent="0.25">
      <c r="C56" s="152" t="str">
        <f>IF('Summary Clear'!B45=0,"",'Summary Clear'!B45)</f>
        <v/>
      </c>
      <c r="D56" s="146" t="str">
        <f>IF('Summary Clear'!D45=0,"",'Summary Clear'!D45)</f>
        <v/>
      </c>
      <c r="E56" s="198" t="str">
        <f>IF('Summary Clear'!E45=0,"",(VLOOKUP('Summary Clear'!E45,Lists!$E$15:$G$21,3,FALSE)))</f>
        <v/>
      </c>
      <c r="F56" s="206" t="str">
        <f>IF('Summary Clear'!S45=0,"",'Summary Clear'!S45)</f>
        <v/>
      </c>
      <c r="G56" s="206" t="str">
        <f>IF('Summary Clear'!T45=0,"",'Summary Clear'!T45)</f>
        <v/>
      </c>
      <c r="H56" s="206" t="str">
        <f>IF('Summary Clear'!AB45=0,"",'Summary Clear'!AB45)</f>
        <v/>
      </c>
      <c r="I56" s="206" t="str">
        <f>IF('Summary Clear'!AC45=0,"",'Summary Clear'!AC45)</f>
        <v/>
      </c>
      <c r="J56" s="206" t="str">
        <f>IF('Summary Clear'!AD45=0,"",'Summary Clear'!AD45)</f>
        <v/>
      </c>
      <c r="K56" s="206" t="str">
        <f>IF('Summary Clear'!AE45=0,"",'Summary Clear'!AE45)</f>
        <v/>
      </c>
      <c r="L56" s="206" t="str">
        <f>IF('Summary Clear'!AF45=0,"",'Summary Clear'!AF45)</f>
        <v/>
      </c>
      <c r="M56" s="206" t="str">
        <f>IF('Summary Clear'!AG45=0,"",'Summary Clear'!AG45)</f>
        <v/>
      </c>
      <c r="N56" s="206" t="str">
        <f>IF('Summary Clear'!AH45=0,"",'Summary Clear'!AH45)</f>
        <v/>
      </c>
      <c r="O56" s="206" t="str">
        <f>IF('Summary Clear'!AI45=0,"",'Summary Clear'!AI45)</f>
        <v/>
      </c>
      <c r="P56" s="206" t="str">
        <f>IF('Summary Clear'!AJ45=0,"",'Summary Clear'!AJ45)</f>
        <v/>
      </c>
      <c r="Q56" s="206" t="str">
        <f>IF('Summary Clear'!AK45=0,"",'Summary Clear'!AK45)</f>
        <v/>
      </c>
      <c r="R56" s="206" t="str">
        <f>IF('Summary Clear'!AL45=0,"",'Summary Clear'!AL45)</f>
        <v/>
      </c>
      <c r="S56" s="206" t="str">
        <f>IF('Summary Clear'!AM45=0,"",'Summary Clear'!AM45)</f>
        <v/>
      </c>
      <c r="T56" s="153" t="str">
        <f>IF('Summary Clear'!AN45=0,"",'Summary Clear'!AN45)</f>
        <v/>
      </c>
    </row>
    <row r="57" spans="3:20" s="54" customFormat="1" ht="13.8" x14ac:dyDescent="0.25">
      <c r="C57" s="152" t="str">
        <f>IF('Summary Clear'!B46=0,"",'Summary Clear'!B46)</f>
        <v/>
      </c>
      <c r="D57" s="146" t="str">
        <f>IF('Summary Clear'!D46=0,"",'Summary Clear'!D46)</f>
        <v/>
      </c>
      <c r="E57" s="198" t="str">
        <f>IF('Summary Clear'!E46=0,"",(VLOOKUP('Summary Clear'!E46,Lists!$E$15:$G$21,3,FALSE)))</f>
        <v/>
      </c>
      <c r="F57" s="206" t="str">
        <f>IF('Summary Clear'!S46=0,"",'Summary Clear'!S46)</f>
        <v/>
      </c>
      <c r="G57" s="206" t="str">
        <f>IF('Summary Clear'!T46=0,"",'Summary Clear'!T46)</f>
        <v/>
      </c>
      <c r="H57" s="206" t="str">
        <f>IF('Summary Clear'!AB46=0,"",'Summary Clear'!AB46)</f>
        <v/>
      </c>
      <c r="I57" s="206" t="str">
        <f>IF('Summary Clear'!AC46=0,"",'Summary Clear'!AC46)</f>
        <v/>
      </c>
      <c r="J57" s="206" t="str">
        <f>IF('Summary Clear'!AD46=0,"",'Summary Clear'!AD46)</f>
        <v/>
      </c>
      <c r="K57" s="206" t="str">
        <f>IF('Summary Clear'!AE46=0,"",'Summary Clear'!AE46)</f>
        <v/>
      </c>
      <c r="L57" s="206" t="str">
        <f>IF('Summary Clear'!AF46=0,"",'Summary Clear'!AF46)</f>
        <v/>
      </c>
      <c r="M57" s="206" t="str">
        <f>IF('Summary Clear'!AG46=0,"",'Summary Clear'!AG46)</f>
        <v/>
      </c>
      <c r="N57" s="206" t="str">
        <f>IF('Summary Clear'!AH46=0,"",'Summary Clear'!AH46)</f>
        <v/>
      </c>
      <c r="O57" s="206" t="str">
        <f>IF('Summary Clear'!AI46=0,"",'Summary Clear'!AI46)</f>
        <v/>
      </c>
      <c r="P57" s="206" t="str">
        <f>IF('Summary Clear'!AJ46=0,"",'Summary Clear'!AJ46)</f>
        <v/>
      </c>
      <c r="Q57" s="206" t="str">
        <f>IF('Summary Clear'!AK46=0,"",'Summary Clear'!AK46)</f>
        <v/>
      </c>
      <c r="R57" s="206" t="str">
        <f>IF('Summary Clear'!AL46=0,"",'Summary Clear'!AL46)</f>
        <v/>
      </c>
      <c r="S57" s="206" t="str">
        <f>IF('Summary Clear'!AM46=0,"",'Summary Clear'!AM46)</f>
        <v/>
      </c>
      <c r="T57" s="153" t="str">
        <f>IF('Summary Clear'!AN46=0,"",'Summary Clear'!AN46)</f>
        <v/>
      </c>
    </row>
    <row r="58" spans="3:20" s="54" customFormat="1" ht="13.8" x14ac:dyDescent="0.25">
      <c r="C58" s="152" t="str">
        <f>IF('Summary Clear'!B47=0,"",'Summary Clear'!B47)</f>
        <v/>
      </c>
      <c r="D58" s="146" t="str">
        <f>IF('Summary Clear'!D47=0,"",'Summary Clear'!D47)</f>
        <v/>
      </c>
      <c r="E58" s="198" t="str">
        <f>IF('Summary Clear'!E47=0,"",(VLOOKUP('Summary Clear'!E47,Lists!$E$15:$G$21,3,FALSE)))</f>
        <v/>
      </c>
      <c r="F58" s="206" t="str">
        <f>IF('Summary Clear'!S47=0,"",'Summary Clear'!S47)</f>
        <v/>
      </c>
      <c r="G58" s="206" t="str">
        <f>IF('Summary Clear'!T47=0,"",'Summary Clear'!T47)</f>
        <v/>
      </c>
      <c r="H58" s="206" t="str">
        <f>IF('Summary Clear'!AB47=0,"",'Summary Clear'!AB47)</f>
        <v/>
      </c>
      <c r="I58" s="206" t="str">
        <f>IF('Summary Clear'!AC47=0,"",'Summary Clear'!AC47)</f>
        <v/>
      </c>
      <c r="J58" s="206" t="str">
        <f>IF('Summary Clear'!AD47=0,"",'Summary Clear'!AD47)</f>
        <v/>
      </c>
      <c r="K58" s="206" t="str">
        <f>IF('Summary Clear'!AE47=0,"",'Summary Clear'!AE47)</f>
        <v/>
      </c>
      <c r="L58" s="206" t="str">
        <f>IF('Summary Clear'!AF47=0,"",'Summary Clear'!AF47)</f>
        <v/>
      </c>
      <c r="M58" s="206" t="str">
        <f>IF('Summary Clear'!AG47=0,"",'Summary Clear'!AG47)</f>
        <v/>
      </c>
      <c r="N58" s="206" t="str">
        <f>IF('Summary Clear'!AH47=0,"",'Summary Clear'!AH47)</f>
        <v/>
      </c>
      <c r="O58" s="206" t="str">
        <f>IF('Summary Clear'!AI47=0,"",'Summary Clear'!AI47)</f>
        <v/>
      </c>
      <c r="P58" s="206" t="str">
        <f>IF('Summary Clear'!AJ47=0,"",'Summary Clear'!AJ47)</f>
        <v/>
      </c>
      <c r="Q58" s="206" t="str">
        <f>IF('Summary Clear'!AK47=0,"",'Summary Clear'!AK47)</f>
        <v/>
      </c>
      <c r="R58" s="206" t="str">
        <f>IF('Summary Clear'!AL47=0,"",'Summary Clear'!AL47)</f>
        <v/>
      </c>
      <c r="S58" s="206" t="str">
        <f>IF('Summary Clear'!AM47=0,"",'Summary Clear'!AM47)</f>
        <v/>
      </c>
      <c r="T58" s="153" t="str">
        <f>IF('Summary Clear'!AN47=0,"",'Summary Clear'!AN47)</f>
        <v/>
      </c>
    </row>
    <row r="59" spans="3:20" s="54" customFormat="1" ht="13.8" x14ac:dyDescent="0.25">
      <c r="C59" s="152" t="str">
        <f>IF('Summary Clear'!B48=0,"",'Summary Clear'!B48)</f>
        <v/>
      </c>
      <c r="D59" s="146" t="str">
        <f>IF('Summary Clear'!D48=0,"",'Summary Clear'!D48)</f>
        <v/>
      </c>
      <c r="E59" s="198" t="str">
        <f>IF('Summary Clear'!E48=0,"",(VLOOKUP('Summary Clear'!E48,Lists!$E$15:$G$21,3,FALSE)))</f>
        <v/>
      </c>
      <c r="F59" s="206" t="str">
        <f>IF('Summary Clear'!S48=0,"",'Summary Clear'!S48)</f>
        <v/>
      </c>
      <c r="G59" s="206" t="str">
        <f>IF('Summary Clear'!T48=0,"",'Summary Clear'!T48)</f>
        <v/>
      </c>
      <c r="H59" s="206" t="str">
        <f>IF('Summary Clear'!AB48=0,"",'Summary Clear'!AB48)</f>
        <v/>
      </c>
      <c r="I59" s="206" t="str">
        <f>IF('Summary Clear'!AC48=0,"",'Summary Clear'!AC48)</f>
        <v/>
      </c>
      <c r="J59" s="206" t="str">
        <f>IF('Summary Clear'!AD48=0,"",'Summary Clear'!AD48)</f>
        <v/>
      </c>
      <c r="K59" s="206" t="str">
        <f>IF('Summary Clear'!AE48=0,"",'Summary Clear'!AE48)</f>
        <v/>
      </c>
      <c r="L59" s="206" t="str">
        <f>IF('Summary Clear'!AF48=0,"",'Summary Clear'!AF48)</f>
        <v/>
      </c>
      <c r="M59" s="206" t="str">
        <f>IF('Summary Clear'!AG48=0,"",'Summary Clear'!AG48)</f>
        <v/>
      </c>
      <c r="N59" s="206" t="str">
        <f>IF('Summary Clear'!AH48=0,"",'Summary Clear'!AH48)</f>
        <v/>
      </c>
      <c r="O59" s="206" t="str">
        <f>IF('Summary Clear'!AI48=0,"",'Summary Clear'!AI48)</f>
        <v/>
      </c>
      <c r="P59" s="206" t="str">
        <f>IF('Summary Clear'!AJ48=0,"",'Summary Clear'!AJ48)</f>
        <v/>
      </c>
      <c r="Q59" s="206" t="str">
        <f>IF('Summary Clear'!AK48=0,"",'Summary Clear'!AK48)</f>
        <v/>
      </c>
      <c r="R59" s="206" t="str">
        <f>IF('Summary Clear'!AL48=0,"",'Summary Clear'!AL48)</f>
        <v/>
      </c>
      <c r="S59" s="206" t="str">
        <f>IF('Summary Clear'!AM48=0,"",'Summary Clear'!AM48)</f>
        <v/>
      </c>
      <c r="T59" s="153" t="str">
        <f>IF('Summary Clear'!AN48=0,"",'Summary Clear'!AN48)</f>
        <v/>
      </c>
    </row>
    <row r="60" spans="3:20" s="54" customFormat="1" ht="13.8" x14ac:dyDescent="0.25">
      <c r="C60" s="152" t="str">
        <f>IF('Summary Clear'!B49=0,"",'Summary Clear'!B49)</f>
        <v/>
      </c>
      <c r="D60" s="146" t="str">
        <f>IF('Summary Clear'!D49=0,"",'Summary Clear'!D49)</f>
        <v/>
      </c>
      <c r="E60" s="198" t="str">
        <f>IF('Summary Clear'!E49=0,"",(VLOOKUP('Summary Clear'!E49,Lists!$E$15:$G$21,3,FALSE)))</f>
        <v/>
      </c>
      <c r="F60" s="206" t="str">
        <f>IF('Summary Clear'!S49=0,"",'Summary Clear'!S49)</f>
        <v/>
      </c>
      <c r="G60" s="206" t="str">
        <f>IF('Summary Clear'!T49=0,"",'Summary Clear'!T49)</f>
        <v/>
      </c>
      <c r="H60" s="206" t="str">
        <f>IF('Summary Clear'!AB49=0,"",'Summary Clear'!AB49)</f>
        <v/>
      </c>
      <c r="I60" s="206" t="str">
        <f>IF('Summary Clear'!AC49=0,"",'Summary Clear'!AC49)</f>
        <v/>
      </c>
      <c r="J60" s="206" t="str">
        <f>IF('Summary Clear'!AD49=0,"",'Summary Clear'!AD49)</f>
        <v/>
      </c>
      <c r="K60" s="206" t="str">
        <f>IF('Summary Clear'!AE49=0,"",'Summary Clear'!AE49)</f>
        <v/>
      </c>
      <c r="L60" s="206" t="str">
        <f>IF('Summary Clear'!AF49=0,"",'Summary Clear'!AF49)</f>
        <v/>
      </c>
      <c r="M60" s="206" t="str">
        <f>IF('Summary Clear'!AG49=0,"",'Summary Clear'!AG49)</f>
        <v/>
      </c>
      <c r="N60" s="206" t="str">
        <f>IF('Summary Clear'!AH49=0,"",'Summary Clear'!AH49)</f>
        <v/>
      </c>
      <c r="O60" s="206" t="str">
        <f>IF('Summary Clear'!AI49=0,"",'Summary Clear'!AI49)</f>
        <v/>
      </c>
      <c r="P60" s="206" t="str">
        <f>IF('Summary Clear'!AJ49=0,"",'Summary Clear'!AJ49)</f>
        <v/>
      </c>
      <c r="Q60" s="206" t="str">
        <f>IF('Summary Clear'!AK49=0,"",'Summary Clear'!AK49)</f>
        <v/>
      </c>
      <c r="R60" s="206" t="str">
        <f>IF('Summary Clear'!AL49=0,"",'Summary Clear'!AL49)</f>
        <v/>
      </c>
      <c r="S60" s="206" t="str">
        <f>IF('Summary Clear'!AM49=0,"",'Summary Clear'!AM49)</f>
        <v/>
      </c>
      <c r="T60" s="153" t="str">
        <f>IF('Summary Clear'!AN49=0,"",'Summary Clear'!AN49)</f>
        <v/>
      </c>
    </row>
    <row r="61" spans="3:20" s="54" customFormat="1" ht="13.8" x14ac:dyDescent="0.25">
      <c r="C61" s="152" t="str">
        <f>IF('Summary Clear'!B50=0,"",'Summary Clear'!B50)</f>
        <v/>
      </c>
      <c r="D61" s="146" t="str">
        <f>IF('Summary Clear'!D50=0,"",'Summary Clear'!D50)</f>
        <v/>
      </c>
      <c r="E61" s="198" t="str">
        <f>IF('Summary Clear'!E50=0,"",(VLOOKUP('Summary Clear'!E50,Lists!$E$15:$G$21,3,FALSE)))</f>
        <v/>
      </c>
      <c r="F61" s="206" t="str">
        <f>IF('Summary Clear'!S50=0,"",'Summary Clear'!S50)</f>
        <v/>
      </c>
      <c r="G61" s="206" t="str">
        <f>IF('Summary Clear'!T50=0,"",'Summary Clear'!T50)</f>
        <v/>
      </c>
      <c r="H61" s="206" t="str">
        <f>IF('Summary Clear'!AB50=0,"",'Summary Clear'!AB50)</f>
        <v/>
      </c>
      <c r="I61" s="206" t="str">
        <f>IF('Summary Clear'!AC50=0,"",'Summary Clear'!AC50)</f>
        <v/>
      </c>
      <c r="J61" s="206" t="str">
        <f>IF('Summary Clear'!AD50=0,"",'Summary Clear'!AD50)</f>
        <v/>
      </c>
      <c r="K61" s="206" t="str">
        <f>IF('Summary Clear'!AE50=0,"",'Summary Clear'!AE50)</f>
        <v/>
      </c>
      <c r="L61" s="206" t="str">
        <f>IF('Summary Clear'!AF50=0,"",'Summary Clear'!AF50)</f>
        <v/>
      </c>
      <c r="M61" s="206" t="str">
        <f>IF('Summary Clear'!AG50=0,"",'Summary Clear'!AG50)</f>
        <v/>
      </c>
      <c r="N61" s="206" t="str">
        <f>IF('Summary Clear'!AH50=0,"",'Summary Clear'!AH50)</f>
        <v/>
      </c>
      <c r="O61" s="206" t="str">
        <f>IF('Summary Clear'!AI50=0,"",'Summary Clear'!AI50)</f>
        <v/>
      </c>
      <c r="P61" s="206" t="str">
        <f>IF('Summary Clear'!AJ50=0,"",'Summary Clear'!AJ50)</f>
        <v/>
      </c>
      <c r="Q61" s="206" t="str">
        <f>IF('Summary Clear'!AK50=0,"",'Summary Clear'!AK50)</f>
        <v/>
      </c>
      <c r="R61" s="206" t="str">
        <f>IF('Summary Clear'!AL50=0,"",'Summary Clear'!AL50)</f>
        <v/>
      </c>
      <c r="S61" s="206" t="str">
        <f>IF('Summary Clear'!AM50=0,"",'Summary Clear'!AM50)</f>
        <v/>
      </c>
      <c r="T61" s="153" t="str">
        <f>IF('Summary Clear'!AN50=0,"",'Summary Clear'!AN50)</f>
        <v/>
      </c>
    </row>
    <row r="62" spans="3:20" s="54" customFormat="1" ht="13.8" x14ac:dyDescent="0.25">
      <c r="C62" s="152" t="str">
        <f>IF('Summary Clear'!B51=0,"",'Summary Clear'!B51)</f>
        <v/>
      </c>
      <c r="D62" s="146" t="str">
        <f>IF('Summary Clear'!D51=0,"",'Summary Clear'!D51)</f>
        <v/>
      </c>
      <c r="E62" s="198" t="str">
        <f>IF('Summary Clear'!E51=0,"",(VLOOKUP('Summary Clear'!E51,Lists!$E$15:$G$21,3,FALSE)))</f>
        <v/>
      </c>
      <c r="F62" s="206" t="str">
        <f>IF('Summary Clear'!S51=0,"",'Summary Clear'!S51)</f>
        <v/>
      </c>
      <c r="G62" s="206" t="str">
        <f>IF('Summary Clear'!T51=0,"",'Summary Clear'!T51)</f>
        <v/>
      </c>
      <c r="H62" s="206" t="str">
        <f>IF('Summary Clear'!AB51=0,"",'Summary Clear'!AB51)</f>
        <v/>
      </c>
      <c r="I62" s="206" t="str">
        <f>IF('Summary Clear'!AC51=0,"",'Summary Clear'!AC51)</f>
        <v/>
      </c>
      <c r="J62" s="206" t="str">
        <f>IF('Summary Clear'!AD51=0,"",'Summary Clear'!AD51)</f>
        <v/>
      </c>
      <c r="K62" s="206" t="str">
        <f>IF('Summary Clear'!AE51=0,"",'Summary Clear'!AE51)</f>
        <v/>
      </c>
      <c r="L62" s="206" t="str">
        <f>IF('Summary Clear'!AF51=0,"",'Summary Clear'!AF51)</f>
        <v/>
      </c>
      <c r="M62" s="206" t="str">
        <f>IF('Summary Clear'!AG51=0,"",'Summary Clear'!AG51)</f>
        <v/>
      </c>
      <c r="N62" s="206" t="str">
        <f>IF('Summary Clear'!AH51=0,"",'Summary Clear'!AH51)</f>
        <v/>
      </c>
      <c r="O62" s="206" t="str">
        <f>IF('Summary Clear'!AI51=0,"",'Summary Clear'!AI51)</f>
        <v/>
      </c>
      <c r="P62" s="206" t="str">
        <f>IF('Summary Clear'!AJ51=0,"",'Summary Clear'!AJ51)</f>
        <v/>
      </c>
      <c r="Q62" s="206" t="str">
        <f>IF('Summary Clear'!AK51=0,"",'Summary Clear'!AK51)</f>
        <v/>
      </c>
      <c r="R62" s="206" t="str">
        <f>IF('Summary Clear'!AL51=0,"",'Summary Clear'!AL51)</f>
        <v/>
      </c>
      <c r="S62" s="206" t="str">
        <f>IF('Summary Clear'!AM51=0,"",'Summary Clear'!AM51)</f>
        <v/>
      </c>
      <c r="T62" s="153" t="str">
        <f>IF('Summary Clear'!AN51=0,"",'Summary Clear'!AN51)</f>
        <v/>
      </c>
    </row>
    <row r="63" spans="3:20" s="54" customFormat="1" ht="13.8" x14ac:dyDescent="0.25">
      <c r="C63" s="152" t="str">
        <f>IF('Summary Clear'!B52=0,"",'Summary Clear'!B52)</f>
        <v/>
      </c>
      <c r="D63" s="146" t="str">
        <f>IF('Summary Clear'!D52=0,"",'Summary Clear'!D52)</f>
        <v/>
      </c>
      <c r="E63" s="198" t="str">
        <f>IF('Summary Clear'!E52=0,"",(VLOOKUP('Summary Clear'!E52,Lists!$E$15:$G$21,3,FALSE)))</f>
        <v/>
      </c>
      <c r="F63" s="206" t="str">
        <f>IF('Summary Clear'!S52=0,"",'Summary Clear'!S52)</f>
        <v/>
      </c>
      <c r="G63" s="206" t="str">
        <f>IF('Summary Clear'!T52=0,"",'Summary Clear'!T52)</f>
        <v/>
      </c>
      <c r="H63" s="206" t="str">
        <f>IF('Summary Clear'!AB52=0,"",'Summary Clear'!AB52)</f>
        <v/>
      </c>
      <c r="I63" s="206" t="str">
        <f>IF('Summary Clear'!AC52=0,"",'Summary Clear'!AC52)</f>
        <v/>
      </c>
      <c r="J63" s="206" t="str">
        <f>IF('Summary Clear'!AD52=0,"",'Summary Clear'!AD52)</f>
        <v/>
      </c>
      <c r="K63" s="206" t="str">
        <f>IF('Summary Clear'!AE52=0,"",'Summary Clear'!AE52)</f>
        <v/>
      </c>
      <c r="L63" s="206" t="str">
        <f>IF('Summary Clear'!AF52=0,"",'Summary Clear'!AF52)</f>
        <v/>
      </c>
      <c r="M63" s="206" t="str">
        <f>IF('Summary Clear'!AG52=0,"",'Summary Clear'!AG52)</f>
        <v/>
      </c>
      <c r="N63" s="206" t="str">
        <f>IF('Summary Clear'!AH52=0,"",'Summary Clear'!AH52)</f>
        <v/>
      </c>
      <c r="O63" s="206" t="str">
        <f>IF('Summary Clear'!AI52=0,"",'Summary Clear'!AI52)</f>
        <v/>
      </c>
      <c r="P63" s="206" t="str">
        <f>IF('Summary Clear'!AJ52=0,"",'Summary Clear'!AJ52)</f>
        <v/>
      </c>
      <c r="Q63" s="206" t="str">
        <f>IF('Summary Clear'!AK52=0,"",'Summary Clear'!AK52)</f>
        <v/>
      </c>
      <c r="R63" s="206" t="str">
        <f>IF('Summary Clear'!AL52=0,"",'Summary Clear'!AL52)</f>
        <v/>
      </c>
      <c r="S63" s="206" t="str">
        <f>IF('Summary Clear'!AM52=0,"",'Summary Clear'!AM52)</f>
        <v/>
      </c>
      <c r="T63" s="153" t="str">
        <f>IF('Summary Clear'!AN52=0,"",'Summary Clear'!AN52)</f>
        <v/>
      </c>
    </row>
    <row r="64" spans="3:20" s="54" customFormat="1" ht="13.8" x14ac:dyDescent="0.25">
      <c r="C64" s="152" t="str">
        <f>IF('Summary Clear'!B53=0,"",'Summary Clear'!B53)</f>
        <v/>
      </c>
      <c r="D64" s="146" t="str">
        <f>IF('Summary Clear'!D53=0,"",'Summary Clear'!D53)</f>
        <v/>
      </c>
      <c r="E64" s="198" t="str">
        <f>IF('Summary Clear'!E53=0,"",(VLOOKUP('Summary Clear'!E53,Lists!$E$15:$G$21,3,FALSE)))</f>
        <v/>
      </c>
      <c r="F64" s="206" t="str">
        <f>IF('Summary Clear'!S53=0,"",'Summary Clear'!S53)</f>
        <v/>
      </c>
      <c r="G64" s="206" t="str">
        <f>IF('Summary Clear'!T53=0,"",'Summary Clear'!T53)</f>
        <v/>
      </c>
      <c r="H64" s="206" t="str">
        <f>IF('Summary Clear'!AB53=0,"",'Summary Clear'!AB53)</f>
        <v/>
      </c>
      <c r="I64" s="206" t="str">
        <f>IF('Summary Clear'!AC53=0,"",'Summary Clear'!AC53)</f>
        <v/>
      </c>
      <c r="J64" s="206" t="str">
        <f>IF('Summary Clear'!AD53=0,"",'Summary Clear'!AD53)</f>
        <v/>
      </c>
      <c r="K64" s="206" t="str">
        <f>IF('Summary Clear'!AE53=0,"",'Summary Clear'!AE53)</f>
        <v/>
      </c>
      <c r="L64" s="206" t="str">
        <f>IF('Summary Clear'!AF53=0,"",'Summary Clear'!AF53)</f>
        <v/>
      </c>
      <c r="M64" s="206" t="str">
        <f>IF('Summary Clear'!AG53=0,"",'Summary Clear'!AG53)</f>
        <v/>
      </c>
      <c r="N64" s="206" t="str">
        <f>IF('Summary Clear'!AH53=0,"",'Summary Clear'!AH53)</f>
        <v/>
      </c>
      <c r="O64" s="206" t="str">
        <f>IF('Summary Clear'!AI53=0,"",'Summary Clear'!AI53)</f>
        <v/>
      </c>
      <c r="P64" s="206" t="str">
        <f>IF('Summary Clear'!AJ53=0,"",'Summary Clear'!AJ53)</f>
        <v/>
      </c>
      <c r="Q64" s="206" t="str">
        <f>IF('Summary Clear'!AK53=0,"",'Summary Clear'!AK53)</f>
        <v/>
      </c>
      <c r="R64" s="206" t="str">
        <f>IF('Summary Clear'!AL53=0,"",'Summary Clear'!AL53)</f>
        <v/>
      </c>
      <c r="S64" s="206" t="str">
        <f>IF('Summary Clear'!AM53=0,"",'Summary Clear'!AM53)</f>
        <v/>
      </c>
      <c r="T64" s="153" t="str">
        <f>IF('Summary Clear'!AN53=0,"",'Summary Clear'!AN53)</f>
        <v/>
      </c>
    </row>
    <row r="65" spans="3:20" s="54" customFormat="1" ht="13.8" x14ac:dyDescent="0.25">
      <c r="C65" s="152" t="str">
        <f>IF('Summary Clear'!B54=0,"",'Summary Clear'!B54)</f>
        <v/>
      </c>
      <c r="D65" s="146" t="str">
        <f>IF('Summary Clear'!D54=0,"",'Summary Clear'!D54)</f>
        <v/>
      </c>
      <c r="E65" s="198" t="str">
        <f>IF('Summary Clear'!E54=0,"",(VLOOKUP('Summary Clear'!E54,Lists!$E$15:$G$21,3,FALSE)))</f>
        <v/>
      </c>
      <c r="F65" s="206" t="str">
        <f>IF('Summary Clear'!S54=0,"",'Summary Clear'!S54)</f>
        <v/>
      </c>
      <c r="G65" s="206" t="str">
        <f>IF('Summary Clear'!T54=0,"",'Summary Clear'!T54)</f>
        <v/>
      </c>
      <c r="H65" s="206" t="str">
        <f>IF('Summary Clear'!AB54=0,"",'Summary Clear'!AB54)</f>
        <v/>
      </c>
      <c r="I65" s="206" t="str">
        <f>IF('Summary Clear'!AC54=0,"",'Summary Clear'!AC54)</f>
        <v/>
      </c>
      <c r="J65" s="206" t="str">
        <f>IF('Summary Clear'!AD54=0,"",'Summary Clear'!AD54)</f>
        <v/>
      </c>
      <c r="K65" s="206" t="str">
        <f>IF('Summary Clear'!AE54=0,"",'Summary Clear'!AE54)</f>
        <v/>
      </c>
      <c r="L65" s="206" t="str">
        <f>IF('Summary Clear'!AF54=0,"",'Summary Clear'!AF54)</f>
        <v/>
      </c>
      <c r="M65" s="206" t="str">
        <f>IF('Summary Clear'!AG54=0,"",'Summary Clear'!AG54)</f>
        <v/>
      </c>
      <c r="N65" s="206" t="str">
        <f>IF('Summary Clear'!AH54=0,"",'Summary Clear'!AH54)</f>
        <v/>
      </c>
      <c r="O65" s="206" t="str">
        <f>IF('Summary Clear'!AI54=0,"",'Summary Clear'!AI54)</f>
        <v/>
      </c>
      <c r="P65" s="206" t="str">
        <f>IF('Summary Clear'!AJ54=0,"",'Summary Clear'!AJ54)</f>
        <v/>
      </c>
      <c r="Q65" s="206" t="str">
        <f>IF('Summary Clear'!AK54=0,"",'Summary Clear'!AK54)</f>
        <v/>
      </c>
      <c r="R65" s="206" t="str">
        <f>IF('Summary Clear'!AL54=0,"",'Summary Clear'!AL54)</f>
        <v/>
      </c>
      <c r="S65" s="206" t="str">
        <f>IF('Summary Clear'!AM54=0,"",'Summary Clear'!AM54)</f>
        <v/>
      </c>
      <c r="T65" s="153" t="str">
        <f>IF('Summary Clear'!AN54=0,"",'Summary Clear'!AN54)</f>
        <v/>
      </c>
    </row>
    <row r="66" spans="3:20" s="54" customFormat="1" ht="13.8" x14ac:dyDescent="0.25">
      <c r="C66" s="152" t="str">
        <f>IF('Summary Clear'!B55=0,"",'Summary Clear'!B55)</f>
        <v/>
      </c>
      <c r="D66" s="146" t="str">
        <f>IF('Summary Clear'!D55=0,"",'Summary Clear'!D55)</f>
        <v/>
      </c>
      <c r="E66" s="198" t="str">
        <f>IF('Summary Clear'!E55=0,"",(VLOOKUP('Summary Clear'!E55,Lists!$E$15:$G$21,3,FALSE)))</f>
        <v/>
      </c>
      <c r="F66" s="206" t="str">
        <f>IF('Summary Clear'!S55=0,"",'Summary Clear'!S55)</f>
        <v/>
      </c>
      <c r="G66" s="206" t="str">
        <f>IF('Summary Clear'!T55=0,"",'Summary Clear'!T55)</f>
        <v/>
      </c>
      <c r="H66" s="206" t="str">
        <f>IF('Summary Clear'!AB55=0,"",'Summary Clear'!AB55)</f>
        <v/>
      </c>
      <c r="I66" s="206" t="str">
        <f>IF('Summary Clear'!AC55=0,"",'Summary Clear'!AC55)</f>
        <v/>
      </c>
      <c r="J66" s="206" t="str">
        <f>IF('Summary Clear'!AD55=0,"",'Summary Clear'!AD55)</f>
        <v/>
      </c>
      <c r="K66" s="206" t="str">
        <f>IF('Summary Clear'!AE55=0,"",'Summary Clear'!AE55)</f>
        <v/>
      </c>
      <c r="L66" s="206" t="str">
        <f>IF('Summary Clear'!AF55=0,"",'Summary Clear'!AF55)</f>
        <v/>
      </c>
      <c r="M66" s="206" t="str">
        <f>IF('Summary Clear'!AG55=0,"",'Summary Clear'!AG55)</f>
        <v/>
      </c>
      <c r="N66" s="206" t="str">
        <f>IF('Summary Clear'!AH55=0,"",'Summary Clear'!AH55)</f>
        <v/>
      </c>
      <c r="O66" s="206" t="str">
        <f>IF('Summary Clear'!AI55=0,"",'Summary Clear'!AI55)</f>
        <v/>
      </c>
      <c r="P66" s="206" t="str">
        <f>IF('Summary Clear'!AJ55=0,"",'Summary Clear'!AJ55)</f>
        <v/>
      </c>
      <c r="Q66" s="206" t="str">
        <f>IF('Summary Clear'!AK55=0,"",'Summary Clear'!AK55)</f>
        <v/>
      </c>
      <c r="R66" s="206" t="str">
        <f>IF('Summary Clear'!AL55=0,"",'Summary Clear'!AL55)</f>
        <v/>
      </c>
      <c r="S66" s="206" t="str">
        <f>IF('Summary Clear'!AM55=0,"",'Summary Clear'!AM55)</f>
        <v/>
      </c>
      <c r="T66" s="153" t="str">
        <f>IF('Summary Clear'!AN55=0,"",'Summary Clear'!AN55)</f>
        <v/>
      </c>
    </row>
    <row r="67" spans="3:20" s="54" customFormat="1" ht="13.8" x14ac:dyDescent="0.25">
      <c r="C67" s="152" t="str">
        <f>IF('Summary Clear'!B56=0,"",'Summary Clear'!B56)</f>
        <v/>
      </c>
      <c r="D67" s="146" t="str">
        <f>IF('Summary Clear'!D56=0,"",'Summary Clear'!D56)</f>
        <v/>
      </c>
      <c r="E67" s="198" t="str">
        <f>IF('Summary Clear'!E56=0,"",(VLOOKUP('Summary Clear'!E56,Lists!$E$15:$G$21,3,FALSE)))</f>
        <v/>
      </c>
      <c r="F67" s="206" t="str">
        <f>IF('Summary Clear'!S56=0,"",'Summary Clear'!S56)</f>
        <v/>
      </c>
      <c r="G67" s="206" t="str">
        <f>IF('Summary Clear'!T56=0,"",'Summary Clear'!T56)</f>
        <v/>
      </c>
      <c r="H67" s="206" t="str">
        <f>IF('Summary Clear'!AB56=0,"",'Summary Clear'!AB56)</f>
        <v/>
      </c>
      <c r="I67" s="206" t="str">
        <f>IF('Summary Clear'!AC56=0,"",'Summary Clear'!AC56)</f>
        <v/>
      </c>
      <c r="J67" s="206" t="str">
        <f>IF('Summary Clear'!AD56=0,"",'Summary Clear'!AD56)</f>
        <v/>
      </c>
      <c r="K67" s="206" t="str">
        <f>IF('Summary Clear'!AE56=0,"",'Summary Clear'!AE56)</f>
        <v/>
      </c>
      <c r="L67" s="206" t="str">
        <f>IF('Summary Clear'!AF56=0,"",'Summary Clear'!AF56)</f>
        <v/>
      </c>
      <c r="M67" s="206" t="str">
        <f>IF('Summary Clear'!AG56=0,"",'Summary Clear'!AG56)</f>
        <v/>
      </c>
      <c r="N67" s="206" t="str">
        <f>IF('Summary Clear'!AH56=0,"",'Summary Clear'!AH56)</f>
        <v/>
      </c>
      <c r="O67" s="206" t="str">
        <f>IF('Summary Clear'!AI56=0,"",'Summary Clear'!AI56)</f>
        <v/>
      </c>
      <c r="P67" s="206" t="str">
        <f>IF('Summary Clear'!AJ56=0,"",'Summary Clear'!AJ56)</f>
        <v/>
      </c>
      <c r="Q67" s="206" t="str">
        <f>IF('Summary Clear'!AK56=0,"",'Summary Clear'!AK56)</f>
        <v/>
      </c>
      <c r="R67" s="206" t="str">
        <f>IF('Summary Clear'!AL56=0,"",'Summary Clear'!AL56)</f>
        <v/>
      </c>
      <c r="S67" s="206" t="str">
        <f>IF('Summary Clear'!AM56=0,"",'Summary Clear'!AM56)</f>
        <v/>
      </c>
      <c r="T67" s="153" t="str">
        <f>IF('Summary Clear'!AN56=0,"",'Summary Clear'!AN56)</f>
        <v/>
      </c>
    </row>
    <row r="68" spans="3:20" s="54" customFormat="1" ht="13.8" x14ac:dyDescent="0.25">
      <c r="C68" s="152" t="str">
        <f>IF('Summary Clear'!B57=0,"",'Summary Clear'!B57)</f>
        <v/>
      </c>
      <c r="D68" s="146" t="str">
        <f>IF('Summary Clear'!D57=0,"",'Summary Clear'!D57)</f>
        <v/>
      </c>
      <c r="E68" s="198" t="str">
        <f>IF('Summary Clear'!E57=0,"",(VLOOKUP('Summary Clear'!E57,Lists!$E$15:$G$21,3,FALSE)))</f>
        <v/>
      </c>
      <c r="F68" s="206" t="str">
        <f>IF('Summary Clear'!S57=0,"",'Summary Clear'!S57)</f>
        <v/>
      </c>
      <c r="G68" s="206" t="str">
        <f>IF('Summary Clear'!T57=0,"",'Summary Clear'!T57)</f>
        <v/>
      </c>
      <c r="H68" s="206" t="str">
        <f>IF('Summary Clear'!AB57=0,"",'Summary Clear'!AB57)</f>
        <v/>
      </c>
      <c r="I68" s="206" t="str">
        <f>IF('Summary Clear'!AC57=0,"",'Summary Clear'!AC57)</f>
        <v/>
      </c>
      <c r="J68" s="206" t="str">
        <f>IF('Summary Clear'!AD57=0,"",'Summary Clear'!AD57)</f>
        <v/>
      </c>
      <c r="K68" s="206" t="str">
        <f>IF('Summary Clear'!AE57=0,"",'Summary Clear'!AE57)</f>
        <v/>
      </c>
      <c r="L68" s="206" t="str">
        <f>IF('Summary Clear'!AF57=0,"",'Summary Clear'!AF57)</f>
        <v/>
      </c>
      <c r="M68" s="206" t="str">
        <f>IF('Summary Clear'!AG57=0,"",'Summary Clear'!AG57)</f>
        <v/>
      </c>
      <c r="N68" s="206" t="str">
        <f>IF('Summary Clear'!AH57=0,"",'Summary Clear'!AH57)</f>
        <v/>
      </c>
      <c r="O68" s="206" t="str">
        <f>IF('Summary Clear'!AI57=0,"",'Summary Clear'!AI57)</f>
        <v/>
      </c>
      <c r="P68" s="206" t="str">
        <f>IF('Summary Clear'!AJ57=0,"",'Summary Clear'!AJ57)</f>
        <v/>
      </c>
      <c r="Q68" s="206" t="str">
        <f>IF('Summary Clear'!AK57=0,"",'Summary Clear'!AK57)</f>
        <v/>
      </c>
      <c r="R68" s="206" t="str">
        <f>IF('Summary Clear'!AL57=0,"",'Summary Clear'!AL57)</f>
        <v/>
      </c>
      <c r="S68" s="206" t="str">
        <f>IF('Summary Clear'!AM57=0,"",'Summary Clear'!AM57)</f>
        <v/>
      </c>
      <c r="T68" s="153" t="str">
        <f>IF('Summary Clear'!AN57=0,"",'Summary Clear'!AN57)</f>
        <v/>
      </c>
    </row>
    <row r="69" spans="3:20" s="54" customFormat="1" ht="13.8" x14ac:dyDescent="0.25">
      <c r="C69" s="152" t="str">
        <f>IF('Summary Clear'!B58=0,"",'Summary Clear'!B58)</f>
        <v/>
      </c>
      <c r="D69" s="146" t="str">
        <f>IF('Summary Clear'!D58=0,"",'Summary Clear'!D58)</f>
        <v/>
      </c>
      <c r="E69" s="198" t="str">
        <f>IF('Summary Clear'!E58=0,"",(VLOOKUP('Summary Clear'!E58,Lists!$E$15:$G$21,3,FALSE)))</f>
        <v/>
      </c>
      <c r="F69" s="206" t="str">
        <f>IF('Summary Clear'!S58=0,"",'Summary Clear'!S58)</f>
        <v/>
      </c>
      <c r="G69" s="206" t="str">
        <f>IF('Summary Clear'!T58=0,"",'Summary Clear'!T58)</f>
        <v/>
      </c>
      <c r="H69" s="206" t="str">
        <f>IF('Summary Clear'!AB58=0,"",'Summary Clear'!AB58)</f>
        <v/>
      </c>
      <c r="I69" s="206" t="str">
        <f>IF('Summary Clear'!AC58=0,"",'Summary Clear'!AC58)</f>
        <v/>
      </c>
      <c r="J69" s="206" t="str">
        <f>IF('Summary Clear'!AD58=0,"",'Summary Clear'!AD58)</f>
        <v/>
      </c>
      <c r="K69" s="206" t="str">
        <f>IF('Summary Clear'!AE58=0,"",'Summary Clear'!AE58)</f>
        <v/>
      </c>
      <c r="L69" s="206" t="str">
        <f>IF('Summary Clear'!AF58=0,"",'Summary Clear'!AF58)</f>
        <v/>
      </c>
      <c r="M69" s="206" t="str">
        <f>IF('Summary Clear'!AG58=0,"",'Summary Clear'!AG58)</f>
        <v/>
      </c>
      <c r="N69" s="206" t="str">
        <f>IF('Summary Clear'!AH58=0,"",'Summary Clear'!AH58)</f>
        <v/>
      </c>
      <c r="O69" s="206" t="str">
        <f>IF('Summary Clear'!AI58=0,"",'Summary Clear'!AI58)</f>
        <v/>
      </c>
      <c r="P69" s="206" t="str">
        <f>IF('Summary Clear'!AJ58=0,"",'Summary Clear'!AJ58)</f>
        <v/>
      </c>
      <c r="Q69" s="206" t="str">
        <f>IF('Summary Clear'!AK58=0,"",'Summary Clear'!AK58)</f>
        <v/>
      </c>
      <c r="R69" s="206" t="str">
        <f>IF('Summary Clear'!AL58=0,"",'Summary Clear'!AL58)</f>
        <v/>
      </c>
      <c r="S69" s="206" t="str">
        <f>IF('Summary Clear'!AM58=0,"",'Summary Clear'!AM58)</f>
        <v/>
      </c>
      <c r="T69" s="153" t="str">
        <f>IF('Summary Clear'!AN58=0,"",'Summary Clear'!AN58)</f>
        <v/>
      </c>
    </row>
    <row r="70" spans="3:20" s="54" customFormat="1" ht="13.8" x14ac:dyDescent="0.25">
      <c r="C70" s="152" t="str">
        <f>IF('Summary Clear'!B59=0,"",'Summary Clear'!B59)</f>
        <v/>
      </c>
      <c r="D70" s="146" t="str">
        <f>IF('Summary Clear'!D59=0,"",'Summary Clear'!D59)</f>
        <v/>
      </c>
      <c r="E70" s="198" t="str">
        <f>IF('Summary Clear'!E59=0,"",(VLOOKUP('Summary Clear'!E59,Lists!$E$15:$G$21,3,FALSE)))</f>
        <v/>
      </c>
      <c r="F70" s="206" t="str">
        <f>IF('Summary Clear'!S59=0,"",'Summary Clear'!S59)</f>
        <v/>
      </c>
      <c r="G70" s="206" t="str">
        <f>IF('Summary Clear'!T59=0,"",'Summary Clear'!T59)</f>
        <v/>
      </c>
      <c r="H70" s="206" t="str">
        <f>IF('Summary Clear'!AB59=0,"",'Summary Clear'!AB59)</f>
        <v/>
      </c>
      <c r="I70" s="206" t="str">
        <f>IF('Summary Clear'!AC59=0,"",'Summary Clear'!AC59)</f>
        <v/>
      </c>
      <c r="J70" s="206" t="str">
        <f>IF('Summary Clear'!AD59=0,"",'Summary Clear'!AD59)</f>
        <v/>
      </c>
      <c r="K70" s="206" t="str">
        <f>IF('Summary Clear'!AE59=0,"",'Summary Clear'!AE59)</f>
        <v/>
      </c>
      <c r="L70" s="206" t="str">
        <f>IF('Summary Clear'!AF59=0,"",'Summary Clear'!AF59)</f>
        <v/>
      </c>
      <c r="M70" s="206" t="str">
        <f>IF('Summary Clear'!AG59=0,"",'Summary Clear'!AG59)</f>
        <v/>
      </c>
      <c r="N70" s="206" t="str">
        <f>IF('Summary Clear'!AH59=0,"",'Summary Clear'!AH59)</f>
        <v/>
      </c>
      <c r="O70" s="206" t="str">
        <f>IF('Summary Clear'!AI59=0,"",'Summary Clear'!AI59)</f>
        <v/>
      </c>
      <c r="P70" s="206" t="str">
        <f>IF('Summary Clear'!AJ59=0,"",'Summary Clear'!AJ59)</f>
        <v/>
      </c>
      <c r="Q70" s="206" t="str">
        <f>IF('Summary Clear'!AK59=0,"",'Summary Clear'!AK59)</f>
        <v/>
      </c>
      <c r="R70" s="206" t="str">
        <f>IF('Summary Clear'!AL59=0,"",'Summary Clear'!AL59)</f>
        <v/>
      </c>
      <c r="S70" s="206" t="str">
        <f>IF('Summary Clear'!AM59=0,"",'Summary Clear'!AM59)</f>
        <v/>
      </c>
      <c r="T70" s="153" t="str">
        <f>IF('Summary Clear'!AN59=0,"",'Summary Clear'!AN59)</f>
        <v/>
      </c>
    </row>
    <row r="71" spans="3:20" s="54" customFormat="1" ht="13.8" x14ac:dyDescent="0.25">
      <c r="C71" s="152" t="str">
        <f>IF('Summary Clear'!B60=0,"",'Summary Clear'!B60)</f>
        <v/>
      </c>
      <c r="D71" s="146" t="str">
        <f>IF('Summary Clear'!D60=0,"",'Summary Clear'!D60)</f>
        <v/>
      </c>
      <c r="E71" s="198" t="str">
        <f>IF('Summary Clear'!E60=0,"",(VLOOKUP('Summary Clear'!E60,Lists!$E$15:$G$21,3,FALSE)))</f>
        <v/>
      </c>
      <c r="F71" s="206" t="str">
        <f>IF('Summary Clear'!S60=0,"",'Summary Clear'!S60)</f>
        <v/>
      </c>
      <c r="G71" s="206" t="str">
        <f>IF('Summary Clear'!T60=0,"",'Summary Clear'!T60)</f>
        <v/>
      </c>
      <c r="H71" s="206" t="str">
        <f>IF('Summary Clear'!AB60=0,"",'Summary Clear'!AB60)</f>
        <v/>
      </c>
      <c r="I71" s="206" t="str">
        <f>IF('Summary Clear'!AC60=0,"",'Summary Clear'!AC60)</f>
        <v/>
      </c>
      <c r="J71" s="206" t="str">
        <f>IF('Summary Clear'!AD60=0,"",'Summary Clear'!AD60)</f>
        <v/>
      </c>
      <c r="K71" s="206" t="str">
        <f>IF('Summary Clear'!AE60=0,"",'Summary Clear'!AE60)</f>
        <v/>
      </c>
      <c r="L71" s="206" t="str">
        <f>IF('Summary Clear'!AF60=0,"",'Summary Clear'!AF60)</f>
        <v/>
      </c>
      <c r="M71" s="206" t="str">
        <f>IF('Summary Clear'!AG60=0,"",'Summary Clear'!AG60)</f>
        <v/>
      </c>
      <c r="N71" s="206" t="str">
        <f>IF('Summary Clear'!AH60=0,"",'Summary Clear'!AH60)</f>
        <v/>
      </c>
      <c r="O71" s="206" t="str">
        <f>IF('Summary Clear'!AI60=0,"",'Summary Clear'!AI60)</f>
        <v/>
      </c>
      <c r="P71" s="206" t="str">
        <f>IF('Summary Clear'!AJ60=0,"",'Summary Clear'!AJ60)</f>
        <v/>
      </c>
      <c r="Q71" s="206" t="str">
        <f>IF('Summary Clear'!AK60=0,"",'Summary Clear'!AK60)</f>
        <v/>
      </c>
      <c r="R71" s="206" t="str">
        <f>IF('Summary Clear'!AL60=0,"",'Summary Clear'!AL60)</f>
        <v/>
      </c>
      <c r="S71" s="206" t="str">
        <f>IF('Summary Clear'!AM60=0,"",'Summary Clear'!AM60)</f>
        <v/>
      </c>
      <c r="T71" s="153" t="str">
        <f>IF('Summary Clear'!AN60=0,"",'Summary Clear'!AN60)</f>
        <v/>
      </c>
    </row>
    <row r="72" spans="3:20" s="54" customFormat="1" ht="13.8" x14ac:dyDescent="0.25">
      <c r="C72" s="152" t="str">
        <f>IF('Summary Clear'!B61=0,"",'Summary Clear'!B61)</f>
        <v/>
      </c>
      <c r="D72" s="146" t="str">
        <f>IF('Summary Clear'!D61=0,"",'Summary Clear'!D61)</f>
        <v/>
      </c>
      <c r="E72" s="198" t="str">
        <f>IF('Summary Clear'!E61=0,"",(VLOOKUP('Summary Clear'!E61,Lists!$E$15:$G$21,3,FALSE)))</f>
        <v/>
      </c>
      <c r="F72" s="206" t="str">
        <f>IF('Summary Clear'!S61=0,"",'Summary Clear'!S61)</f>
        <v/>
      </c>
      <c r="G72" s="206" t="str">
        <f>IF('Summary Clear'!T61=0,"",'Summary Clear'!T61)</f>
        <v/>
      </c>
      <c r="H72" s="206" t="str">
        <f>IF('Summary Clear'!AB61=0,"",'Summary Clear'!AB61)</f>
        <v/>
      </c>
      <c r="I72" s="206" t="str">
        <f>IF('Summary Clear'!AC61=0,"",'Summary Clear'!AC61)</f>
        <v/>
      </c>
      <c r="J72" s="206" t="str">
        <f>IF('Summary Clear'!AD61=0,"",'Summary Clear'!AD61)</f>
        <v/>
      </c>
      <c r="K72" s="206" t="str">
        <f>IF('Summary Clear'!AE61=0,"",'Summary Clear'!AE61)</f>
        <v/>
      </c>
      <c r="L72" s="206" t="str">
        <f>IF('Summary Clear'!AF61=0,"",'Summary Clear'!AF61)</f>
        <v/>
      </c>
      <c r="M72" s="206" t="str">
        <f>IF('Summary Clear'!AG61=0,"",'Summary Clear'!AG61)</f>
        <v/>
      </c>
      <c r="N72" s="206" t="str">
        <f>IF('Summary Clear'!AH61=0,"",'Summary Clear'!AH61)</f>
        <v/>
      </c>
      <c r="O72" s="206" t="str">
        <f>IF('Summary Clear'!AI61=0,"",'Summary Clear'!AI61)</f>
        <v/>
      </c>
      <c r="P72" s="206" t="str">
        <f>IF('Summary Clear'!AJ61=0,"",'Summary Clear'!AJ61)</f>
        <v/>
      </c>
      <c r="Q72" s="206" t="str">
        <f>IF('Summary Clear'!AK61=0,"",'Summary Clear'!AK61)</f>
        <v/>
      </c>
      <c r="R72" s="206" t="str">
        <f>IF('Summary Clear'!AL61=0,"",'Summary Clear'!AL61)</f>
        <v/>
      </c>
      <c r="S72" s="206" t="str">
        <f>IF('Summary Clear'!AM61=0,"",'Summary Clear'!AM61)</f>
        <v/>
      </c>
      <c r="T72" s="153" t="str">
        <f>IF('Summary Clear'!AN61=0,"",'Summary Clear'!AN61)</f>
        <v/>
      </c>
    </row>
    <row r="73" spans="3:20" s="54" customFormat="1" ht="13.8" x14ac:dyDescent="0.25">
      <c r="C73" s="152" t="str">
        <f>IF('Summary Clear'!B62=0,"",'Summary Clear'!B62)</f>
        <v/>
      </c>
      <c r="D73" s="146" t="str">
        <f>IF('Summary Clear'!D62=0,"",'Summary Clear'!D62)</f>
        <v/>
      </c>
      <c r="E73" s="198" t="str">
        <f>IF('Summary Clear'!E62=0,"",(VLOOKUP('Summary Clear'!E62,Lists!$E$15:$G$21,3,FALSE)))</f>
        <v/>
      </c>
      <c r="F73" s="206" t="str">
        <f>IF('Summary Clear'!S62=0,"",'Summary Clear'!S62)</f>
        <v/>
      </c>
      <c r="G73" s="206" t="str">
        <f>IF('Summary Clear'!T62=0,"",'Summary Clear'!T62)</f>
        <v/>
      </c>
      <c r="H73" s="206" t="str">
        <f>IF('Summary Clear'!AB62=0,"",'Summary Clear'!AB62)</f>
        <v/>
      </c>
      <c r="I73" s="206" t="str">
        <f>IF('Summary Clear'!AC62=0,"",'Summary Clear'!AC62)</f>
        <v/>
      </c>
      <c r="J73" s="206" t="str">
        <f>IF('Summary Clear'!AD62=0,"",'Summary Clear'!AD62)</f>
        <v/>
      </c>
      <c r="K73" s="206" t="str">
        <f>IF('Summary Clear'!AE62=0,"",'Summary Clear'!AE62)</f>
        <v/>
      </c>
      <c r="L73" s="206" t="str">
        <f>IF('Summary Clear'!AF62=0,"",'Summary Clear'!AF62)</f>
        <v/>
      </c>
      <c r="M73" s="206" t="str">
        <f>IF('Summary Clear'!AG62=0,"",'Summary Clear'!AG62)</f>
        <v/>
      </c>
      <c r="N73" s="206" t="str">
        <f>IF('Summary Clear'!AH62=0,"",'Summary Clear'!AH62)</f>
        <v/>
      </c>
      <c r="O73" s="206" t="str">
        <f>IF('Summary Clear'!AI62=0,"",'Summary Clear'!AI62)</f>
        <v/>
      </c>
      <c r="P73" s="206" t="str">
        <f>IF('Summary Clear'!AJ62=0,"",'Summary Clear'!AJ62)</f>
        <v/>
      </c>
      <c r="Q73" s="206" t="str">
        <f>IF('Summary Clear'!AK62=0,"",'Summary Clear'!AK62)</f>
        <v/>
      </c>
      <c r="R73" s="206" t="str">
        <f>IF('Summary Clear'!AL62=0,"",'Summary Clear'!AL62)</f>
        <v/>
      </c>
      <c r="S73" s="206" t="str">
        <f>IF('Summary Clear'!AM62=0,"",'Summary Clear'!AM62)</f>
        <v/>
      </c>
      <c r="T73" s="153" t="str">
        <f>IF('Summary Clear'!AN62=0,"",'Summary Clear'!AN62)</f>
        <v/>
      </c>
    </row>
    <row r="74" spans="3:20" s="54" customFormat="1" ht="13.8" x14ac:dyDescent="0.25">
      <c r="C74" s="152" t="str">
        <f>IF('Summary Clear'!B63=0,"",'Summary Clear'!B63)</f>
        <v/>
      </c>
      <c r="D74" s="146" t="str">
        <f>IF('Summary Clear'!D63=0,"",'Summary Clear'!D63)</f>
        <v/>
      </c>
      <c r="E74" s="198" t="str">
        <f>IF('Summary Clear'!E63=0,"",(VLOOKUP('Summary Clear'!E63,Lists!$E$15:$G$21,3,FALSE)))</f>
        <v/>
      </c>
      <c r="F74" s="206" t="str">
        <f>IF('Summary Clear'!S63=0,"",'Summary Clear'!S63)</f>
        <v/>
      </c>
      <c r="G74" s="206" t="str">
        <f>IF('Summary Clear'!T63=0,"",'Summary Clear'!T63)</f>
        <v/>
      </c>
      <c r="H74" s="206" t="str">
        <f>IF('Summary Clear'!AB63=0,"",'Summary Clear'!AB63)</f>
        <v/>
      </c>
      <c r="I74" s="206" t="str">
        <f>IF('Summary Clear'!AC63=0,"",'Summary Clear'!AC63)</f>
        <v/>
      </c>
      <c r="J74" s="206" t="str">
        <f>IF('Summary Clear'!AD63=0,"",'Summary Clear'!AD63)</f>
        <v/>
      </c>
      <c r="K74" s="206" t="str">
        <f>IF('Summary Clear'!AE63=0,"",'Summary Clear'!AE63)</f>
        <v/>
      </c>
      <c r="L74" s="206" t="str">
        <f>IF('Summary Clear'!AF63=0,"",'Summary Clear'!AF63)</f>
        <v/>
      </c>
      <c r="M74" s="206" t="str">
        <f>IF('Summary Clear'!AG63=0,"",'Summary Clear'!AG63)</f>
        <v/>
      </c>
      <c r="N74" s="206" t="str">
        <f>IF('Summary Clear'!AH63=0,"",'Summary Clear'!AH63)</f>
        <v/>
      </c>
      <c r="O74" s="206" t="str">
        <f>IF('Summary Clear'!AI63=0,"",'Summary Clear'!AI63)</f>
        <v/>
      </c>
      <c r="P74" s="206" t="str">
        <f>IF('Summary Clear'!AJ63=0,"",'Summary Clear'!AJ63)</f>
        <v/>
      </c>
      <c r="Q74" s="206" t="str">
        <f>IF('Summary Clear'!AK63=0,"",'Summary Clear'!AK63)</f>
        <v/>
      </c>
      <c r="R74" s="206" t="str">
        <f>IF('Summary Clear'!AL63=0,"",'Summary Clear'!AL63)</f>
        <v/>
      </c>
      <c r="S74" s="206" t="str">
        <f>IF('Summary Clear'!AM63=0,"",'Summary Clear'!AM63)</f>
        <v/>
      </c>
      <c r="T74" s="153" t="str">
        <f>IF('Summary Clear'!AN63=0,"",'Summary Clear'!AN63)</f>
        <v/>
      </c>
    </row>
    <row r="75" spans="3:20" s="54" customFormat="1" ht="13.8" x14ac:dyDescent="0.25">
      <c r="C75" s="152" t="str">
        <f>IF('Summary Clear'!B64=0,"",'Summary Clear'!B64)</f>
        <v/>
      </c>
      <c r="D75" s="146" t="str">
        <f>IF('Summary Clear'!D64=0,"",'Summary Clear'!D64)</f>
        <v/>
      </c>
      <c r="E75" s="198" t="str">
        <f>IF('Summary Clear'!E64=0,"",(VLOOKUP('Summary Clear'!E64,Lists!$E$15:$G$21,3,FALSE)))</f>
        <v/>
      </c>
      <c r="F75" s="206" t="str">
        <f>IF('Summary Clear'!S64=0,"",'Summary Clear'!S64)</f>
        <v/>
      </c>
      <c r="G75" s="206" t="str">
        <f>IF('Summary Clear'!T64=0,"",'Summary Clear'!T64)</f>
        <v/>
      </c>
      <c r="H75" s="206" t="str">
        <f>IF('Summary Clear'!AB64=0,"",'Summary Clear'!AB64)</f>
        <v/>
      </c>
      <c r="I75" s="206" t="str">
        <f>IF('Summary Clear'!AC64=0,"",'Summary Clear'!AC64)</f>
        <v/>
      </c>
      <c r="J75" s="206" t="str">
        <f>IF('Summary Clear'!AD64=0,"",'Summary Clear'!AD64)</f>
        <v/>
      </c>
      <c r="K75" s="206" t="str">
        <f>IF('Summary Clear'!AE64=0,"",'Summary Clear'!AE64)</f>
        <v/>
      </c>
      <c r="L75" s="206" t="str">
        <f>IF('Summary Clear'!AF64=0,"",'Summary Clear'!AF64)</f>
        <v/>
      </c>
      <c r="M75" s="206" t="str">
        <f>IF('Summary Clear'!AG64=0,"",'Summary Clear'!AG64)</f>
        <v/>
      </c>
      <c r="N75" s="206" t="str">
        <f>IF('Summary Clear'!AH64=0,"",'Summary Clear'!AH64)</f>
        <v/>
      </c>
      <c r="O75" s="206" t="str">
        <f>IF('Summary Clear'!AI64=0,"",'Summary Clear'!AI64)</f>
        <v/>
      </c>
      <c r="P75" s="206" t="str">
        <f>IF('Summary Clear'!AJ64=0,"",'Summary Clear'!AJ64)</f>
        <v/>
      </c>
      <c r="Q75" s="206" t="str">
        <f>IF('Summary Clear'!AK64=0,"",'Summary Clear'!AK64)</f>
        <v/>
      </c>
      <c r="R75" s="206" t="str">
        <f>IF('Summary Clear'!AL64=0,"",'Summary Clear'!AL64)</f>
        <v/>
      </c>
      <c r="S75" s="206" t="str">
        <f>IF('Summary Clear'!AM64=0,"",'Summary Clear'!AM64)</f>
        <v/>
      </c>
      <c r="T75" s="153" t="str">
        <f>IF('Summary Clear'!AN64=0,"",'Summary Clear'!AN64)</f>
        <v/>
      </c>
    </row>
    <row r="76" spans="3:20" s="54" customFormat="1" ht="13.8" x14ac:dyDescent="0.25">
      <c r="C76" s="152" t="str">
        <f>IF('Summary Clear'!B65=0,"",'Summary Clear'!B65)</f>
        <v/>
      </c>
      <c r="D76" s="146" t="str">
        <f>IF('Summary Clear'!D65=0,"",'Summary Clear'!D65)</f>
        <v/>
      </c>
      <c r="E76" s="198" t="str">
        <f>IF('Summary Clear'!E65=0,"",(VLOOKUP('Summary Clear'!E65,Lists!$E$15:$G$21,3,FALSE)))</f>
        <v/>
      </c>
      <c r="F76" s="206" t="str">
        <f>IF('Summary Clear'!S65=0,"",'Summary Clear'!S65)</f>
        <v/>
      </c>
      <c r="G76" s="206" t="str">
        <f>IF('Summary Clear'!T65=0,"",'Summary Clear'!T65)</f>
        <v/>
      </c>
      <c r="H76" s="206" t="str">
        <f>IF('Summary Clear'!AB65=0,"",'Summary Clear'!AB65)</f>
        <v/>
      </c>
      <c r="I76" s="206" t="str">
        <f>IF('Summary Clear'!AC65=0,"",'Summary Clear'!AC65)</f>
        <v/>
      </c>
      <c r="J76" s="206" t="str">
        <f>IF('Summary Clear'!AD65=0,"",'Summary Clear'!AD65)</f>
        <v/>
      </c>
      <c r="K76" s="206" t="str">
        <f>IF('Summary Clear'!AE65=0,"",'Summary Clear'!AE65)</f>
        <v/>
      </c>
      <c r="L76" s="206" t="str">
        <f>IF('Summary Clear'!AF65=0,"",'Summary Clear'!AF65)</f>
        <v/>
      </c>
      <c r="M76" s="206" t="str">
        <f>IF('Summary Clear'!AG65=0,"",'Summary Clear'!AG65)</f>
        <v/>
      </c>
      <c r="N76" s="206" t="str">
        <f>IF('Summary Clear'!AH65=0,"",'Summary Clear'!AH65)</f>
        <v/>
      </c>
      <c r="O76" s="206" t="str">
        <f>IF('Summary Clear'!AI65=0,"",'Summary Clear'!AI65)</f>
        <v/>
      </c>
      <c r="P76" s="206" t="str">
        <f>IF('Summary Clear'!AJ65=0,"",'Summary Clear'!AJ65)</f>
        <v/>
      </c>
      <c r="Q76" s="206" t="str">
        <f>IF('Summary Clear'!AK65=0,"",'Summary Clear'!AK65)</f>
        <v/>
      </c>
      <c r="R76" s="206" t="str">
        <f>IF('Summary Clear'!AL65=0,"",'Summary Clear'!AL65)</f>
        <v/>
      </c>
      <c r="S76" s="206" t="str">
        <f>IF('Summary Clear'!AM65=0,"",'Summary Clear'!AM65)</f>
        <v/>
      </c>
      <c r="T76" s="153" t="str">
        <f>IF('Summary Clear'!AN65=0,"",'Summary Clear'!AN65)</f>
        <v/>
      </c>
    </row>
    <row r="77" spans="3:20" s="54" customFormat="1" ht="13.8" x14ac:dyDescent="0.25">
      <c r="C77" s="152" t="str">
        <f>IF('Summary Clear'!B66=0,"",'Summary Clear'!B66)</f>
        <v/>
      </c>
      <c r="D77" s="146" t="str">
        <f>IF('Summary Clear'!D66=0,"",'Summary Clear'!D66)</f>
        <v/>
      </c>
      <c r="E77" s="198" t="str">
        <f>IF('Summary Clear'!E66=0,"",(VLOOKUP('Summary Clear'!E66,Lists!$E$15:$G$21,3,FALSE)))</f>
        <v/>
      </c>
      <c r="F77" s="206" t="str">
        <f>IF('Summary Clear'!S66=0,"",'Summary Clear'!S66)</f>
        <v/>
      </c>
      <c r="G77" s="206" t="str">
        <f>IF('Summary Clear'!T66=0,"",'Summary Clear'!T66)</f>
        <v/>
      </c>
      <c r="H77" s="206" t="str">
        <f>IF('Summary Clear'!AB66=0,"",'Summary Clear'!AB66)</f>
        <v/>
      </c>
      <c r="I77" s="206" t="str">
        <f>IF('Summary Clear'!AC66=0,"",'Summary Clear'!AC66)</f>
        <v/>
      </c>
      <c r="J77" s="206" t="str">
        <f>IF('Summary Clear'!AD66=0,"",'Summary Clear'!AD66)</f>
        <v/>
      </c>
      <c r="K77" s="206" t="str">
        <f>IF('Summary Clear'!AE66=0,"",'Summary Clear'!AE66)</f>
        <v/>
      </c>
      <c r="L77" s="206" t="str">
        <f>IF('Summary Clear'!AF66=0,"",'Summary Clear'!AF66)</f>
        <v/>
      </c>
      <c r="M77" s="206" t="str">
        <f>IF('Summary Clear'!AG66=0,"",'Summary Clear'!AG66)</f>
        <v/>
      </c>
      <c r="N77" s="206" t="str">
        <f>IF('Summary Clear'!AH66=0,"",'Summary Clear'!AH66)</f>
        <v/>
      </c>
      <c r="O77" s="206" t="str">
        <f>IF('Summary Clear'!AI66=0,"",'Summary Clear'!AI66)</f>
        <v/>
      </c>
      <c r="P77" s="206" t="str">
        <f>IF('Summary Clear'!AJ66=0,"",'Summary Clear'!AJ66)</f>
        <v/>
      </c>
      <c r="Q77" s="206" t="str">
        <f>IF('Summary Clear'!AK66=0,"",'Summary Clear'!AK66)</f>
        <v/>
      </c>
      <c r="R77" s="206" t="str">
        <f>IF('Summary Clear'!AL66=0,"",'Summary Clear'!AL66)</f>
        <v/>
      </c>
      <c r="S77" s="206" t="str">
        <f>IF('Summary Clear'!AM66=0,"",'Summary Clear'!AM66)</f>
        <v/>
      </c>
      <c r="T77" s="153" t="str">
        <f>IF('Summary Clear'!AN66=0,"",'Summary Clear'!AN66)</f>
        <v/>
      </c>
    </row>
    <row r="78" spans="3:20" s="54" customFormat="1" ht="13.8" x14ac:dyDescent="0.25">
      <c r="C78" s="152" t="str">
        <f>IF('Summary Clear'!B67=0,"",'Summary Clear'!B67)</f>
        <v/>
      </c>
      <c r="D78" s="146" t="str">
        <f>IF('Summary Clear'!D67=0,"",'Summary Clear'!D67)</f>
        <v/>
      </c>
      <c r="E78" s="198" t="str">
        <f>IF('Summary Clear'!E67=0,"",(VLOOKUP('Summary Clear'!E67,Lists!$E$15:$G$21,3,FALSE)))</f>
        <v/>
      </c>
      <c r="F78" s="206" t="str">
        <f>IF('Summary Clear'!S67=0,"",'Summary Clear'!S67)</f>
        <v/>
      </c>
      <c r="G78" s="206" t="str">
        <f>IF('Summary Clear'!T67=0,"",'Summary Clear'!T67)</f>
        <v/>
      </c>
      <c r="H78" s="206" t="str">
        <f>IF('Summary Clear'!AB67=0,"",'Summary Clear'!AB67)</f>
        <v/>
      </c>
      <c r="I78" s="206" t="str">
        <f>IF('Summary Clear'!AC67=0,"",'Summary Clear'!AC67)</f>
        <v/>
      </c>
      <c r="J78" s="206" t="str">
        <f>IF('Summary Clear'!AD67=0,"",'Summary Clear'!AD67)</f>
        <v/>
      </c>
      <c r="K78" s="206" t="str">
        <f>IF('Summary Clear'!AE67=0,"",'Summary Clear'!AE67)</f>
        <v/>
      </c>
      <c r="L78" s="206" t="str">
        <f>IF('Summary Clear'!AF67=0,"",'Summary Clear'!AF67)</f>
        <v/>
      </c>
      <c r="M78" s="206" t="str">
        <f>IF('Summary Clear'!AG67=0,"",'Summary Clear'!AG67)</f>
        <v/>
      </c>
      <c r="N78" s="206" t="str">
        <f>IF('Summary Clear'!AH67=0,"",'Summary Clear'!AH67)</f>
        <v/>
      </c>
      <c r="O78" s="206" t="str">
        <f>IF('Summary Clear'!AI67=0,"",'Summary Clear'!AI67)</f>
        <v/>
      </c>
      <c r="P78" s="206" t="str">
        <f>IF('Summary Clear'!AJ67=0,"",'Summary Clear'!AJ67)</f>
        <v/>
      </c>
      <c r="Q78" s="206" t="str">
        <f>IF('Summary Clear'!AK67=0,"",'Summary Clear'!AK67)</f>
        <v/>
      </c>
      <c r="R78" s="206" t="str">
        <f>IF('Summary Clear'!AL67=0,"",'Summary Clear'!AL67)</f>
        <v/>
      </c>
      <c r="S78" s="206" t="str">
        <f>IF('Summary Clear'!AM67=0,"",'Summary Clear'!AM67)</f>
        <v/>
      </c>
      <c r="T78" s="153" t="str">
        <f>IF('Summary Clear'!AN67=0,"",'Summary Clear'!AN67)</f>
        <v/>
      </c>
    </row>
    <row r="79" spans="3:20" s="54" customFormat="1" ht="13.8" x14ac:dyDescent="0.25">
      <c r="C79" s="152" t="str">
        <f>IF('Summary Clear'!B68=0,"",'Summary Clear'!B68)</f>
        <v/>
      </c>
      <c r="D79" s="146" t="str">
        <f>IF('Summary Clear'!D68=0,"",'Summary Clear'!D68)</f>
        <v/>
      </c>
      <c r="E79" s="198" t="str">
        <f>IF('Summary Clear'!E68=0,"",(VLOOKUP('Summary Clear'!E68,Lists!$E$15:$G$21,3,FALSE)))</f>
        <v/>
      </c>
      <c r="F79" s="206" t="str">
        <f>IF('Summary Clear'!S68=0,"",'Summary Clear'!S68)</f>
        <v/>
      </c>
      <c r="G79" s="206" t="str">
        <f>IF('Summary Clear'!T68=0,"",'Summary Clear'!T68)</f>
        <v/>
      </c>
      <c r="H79" s="206" t="str">
        <f>IF('Summary Clear'!AB68=0,"",'Summary Clear'!AB68)</f>
        <v/>
      </c>
      <c r="I79" s="206" t="str">
        <f>IF('Summary Clear'!AC68=0,"",'Summary Clear'!AC68)</f>
        <v/>
      </c>
      <c r="J79" s="206" t="str">
        <f>IF('Summary Clear'!AD68=0,"",'Summary Clear'!AD68)</f>
        <v/>
      </c>
      <c r="K79" s="206" t="str">
        <f>IF('Summary Clear'!AE68=0,"",'Summary Clear'!AE68)</f>
        <v/>
      </c>
      <c r="L79" s="206" t="str">
        <f>IF('Summary Clear'!AF68=0,"",'Summary Clear'!AF68)</f>
        <v/>
      </c>
      <c r="M79" s="206" t="str">
        <f>IF('Summary Clear'!AG68=0,"",'Summary Clear'!AG68)</f>
        <v/>
      </c>
      <c r="N79" s="206" t="str">
        <f>IF('Summary Clear'!AH68=0,"",'Summary Clear'!AH68)</f>
        <v/>
      </c>
      <c r="O79" s="206" t="str">
        <f>IF('Summary Clear'!AI68=0,"",'Summary Clear'!AI68)</f>
        <v/>
      </c>
      <c r="P79" s="206" t="str">
        <f>IF('Summary Clear'!AJ68=0,"",'Summary Clear'!AJ68)</f>
        <v/>
      </c>
      <c r="Q79" s="206" t="str">
        <f>IF('Summary Clear'!AK68=0,"",'Summary Clear'!AK68)</f>
        <v/>
      </c>
      <c r="R79" s="206" t="str">
        <f>IF('Summary Clear'!AL68=0,"",'Summary Clear'!AL68)</f>
        <v/>
      </c>
      <c r="S79" s="206" t="str">
        <f>IF('Summary Clear'!AM68=0,"",'Summary Clear'!AM68)</f>
        <v/>
      </c>
      <c r="T79" s="153" t="str">
        <f>IF('Summary Clear'!AN68=0,"",'Summary Clear'!AN68)</f>
        <v/>
      </c>
    </row>
    <row r="80" spans="3:20" s="54" customFormat="1" ht="13.8" x14ac:dyDescent="0.25">
      <c r="C80" s="152" t="str">
        <f>IF('Summary Clear'!B69=0,"",'Summary Clear'!B69)</f>
        <v/>
      </c>
      <c r="D80" s="146" t="str">
        <f>IF('Summary Clear'!D69=0,"",'Summary Clear'!D69)</f>
        <v/>
      </c>
      <c r="E80" s="198" t="str">
        <f>IF('Summary Clear'!E69=0,"",(VLOOKUP('Summary Clear'!E69,Lists!$E$15:$G$21,3,FALSE)))</f>
        <v/>
      </c>
      <c r="F80" s="206" t="str">
        <f>IF('Summary Clear'!S69=0,"",'Summary Clear'!S69)</f>
        <v/>
      </c>
      <c r="G80" s="206" t="str">
        <f>IF('Summary Clear'!T69=0,"",'Summary Clear'!T69)</f>
        <v/>
      </c>
      <c r="H80" s="206" t="str">
        <f>IF('Summary Clear'!AB69=0,"",'Summary Clear'!AB69)</f>
        <v/>
      </c>
      <c r="I80" s="206" t="str">
        <f>IF('Summary Clear'!AC69=0,"",'Summary Clear'!AC69)</f>
        <v/>
      </c>
      <c r="J80" s="206" t="str">
        <f>IF('Summary Clear'!AD69=0,"",'Summary Clear'!AD69)</f>
        <v/>
      </c>
      <c r="K80" s="206" t="str">
        <f>IF('Summary Clear'!AE69=0,"",'Summary Clear'!AE69)</f>
        <v/>
      </c>
      <c r="L80" s="206" t="str">
        <f>IF('Summary Clear'!AF69=0,"",'Summary Clear'!AF69)</f>
        <v/>
      </c>
      <c r="M80" s="206" t="str">
        <f>IF('Summary Clear'!AG69=0,"",'Summary Clear'!AG69)</f>
        <v/>
      </c>
      <c r="N80" s="206" t="str">
        <f>IF('Summary Clear'!AH69=0,"",'Summary Clear'!AH69)</f>
        <v/>
      </c>
      <c r="O80" s="206" t="str">
        <f>IF('Summary Clear'!AI69=0,"",'Summary Clear'!AI69)</f>
        <v/>
      </c>
      <c r="P80" s="206" t="str">
        <f>IF('Summary Clear'!AJ69=0,"",'Summary Clear'!AJ69)</f>
        <v/>
      </c>
      <c r="Q80" s="206" t="str">
        <f>IF('Summary Clear'!AK69=0,"",'Summary Clear'!AK69)</f>
        <v/>
      </c>
      <c r="R80" s="206" t="str">
        <f>IF('Summary Clear'!AL69=0,"",'Summary Clear'!AL69)</f>
        <v/>
      </c>
      <c r="S80" s="206" t="str">
        <f>IF('Summary Clear'!AM69=0,"",'Summary Clear'!AM69)</f>
        <v/>
      </c>
      <c r="T80" s="153" t="str">
        <f>IF('Summary Clear'!AN69=0,"",'Summary Clear'!AN69)</f>
        <v/>
      </c>
    </row>
    <row r="81" spans="3:20" s="54" customFormat="1" ht="13.8" x14ac:dyDescent="0.25">
      <c r="C81" s="152" t="str">
        <f>IF('Summary Clear'!B70=0,"",'Summary Clear'!B70)</f>
        <v/>
      </c>
      <c r="D81" s="146" t="str">
        <f>IF('Summary Clear'!D70=0,"",'Summary Clear'!D70)</f>
        <v/>
      </c>
      <c r="E81" s="198" t="str">
        <f>IF('Summary Clear'!E70=0,"",(VLOOKUP('Summary Clear'!E70,Lists!$E$15:$G$21,3,FALSE)))</f>
        <v/>
      </c>
      <c r="F81" s="206" t="str">
        <f>IF('Summary Clear'!S70=0,"",'Summary Clear'!S70)</f>
        <v/>
      </c>
      <c r="G81" s="206" t="str">
        <f>IF('Summary Clear'!T70=0,"",'Summary Clear'!T70)</f>
        <v/>
      </c>
      <c r="H81" s="206" t="str">
        <f>IF('Summary Clear'!AB70=0,"",'Summary Clear'!AB70)</f>
        <v/>
      </c>
      <c r="I81" s="206" t="str">
        <f>IF('Summary Clear'!AC70=0,"",'Summary Clear'!AC70)</f>
        <v/>
      </c>
      <c r="J81" s="206" t="str">
        <f>IF('Summary Clear'!AD70=0,"",'Summary Clear'!AD70)</f>
        <v/>
      </c>
      <c r="K81" s="206" t="str">
        <f>IF('Summary Clear'!AE70=0,"",'Summary Clear'!AE70)</f>
        <v/>
      </c>
      <c r="L81" s="206" t="str">
        <f>IF('Summary Clear'!AF70=0,"",'Summary Clear'!AF70)</f>
        <v/>
      </c>
      <c r="M81" s="206" t="str">
        <f>IF('Summary Clear'!AG70=0,"",'Summary Clear'!AG70)</f>
        <v/>
      </c>
      <c r="N81" s="206" t="str">
        <f>IF('Summary Clear'!AH70=0,"",'Summary Clear'!AH70)</f>
        <v/>
      </c>
      <c r="O81" s="206" t="str">
        <f>IF('Summary Clear'!AI70=0,"",'Summary Clear'!AI70)</f>
        <v/>
      </c>
      <c r="P81" s="206" t="str">
        <f>IF('Summary Clear'!AJ70=0,"",'Summary Clear'!AJ70)</f>
        <v/>
      </c>
      <c r="Q81" s="206" t="str">
        <f>IF('Summary Clear'!AK70=0,"",'Summary Clear'!AK70)</f>
        <v/>
      </c>
      <c r="R81" s="206" t="str">
        <f>IF('Summary Clear'!AL70=0,"",'Summary Clear'!AL70)</f>
        <v/>
      </c>
      <c r="S81" s="206" t="str">
        <f>IF('Summary Clear'!AM70=0,"",'Summary Clear'!AM70)</f>
        <v/>
      </c>
      <c r="T81" s="153" t="str">
        <f>IF('Summary Clear'!AN70=0,"",'Summary Clear'!AN70)</f>
        <v/>
      </c>
    </row>
    <row r="82" spans="3:20" s="54" customFormat="1" ht="13.8" x14ac:dyDescent="0.25">
      <c r="C82" s="152" t="str">
        <f>IF('Summary Clear'!B71=0,"",'Summary Clear'!B71)</f>
        <v/>
      </c>
      <c r="D82" s="146" t="str">
        <f>IF('Summary Clear'!D71=0,"",'Summary Clear'!D71)</f>
        <v/>
      </c>
      <c r="E82" s="198" t="str">
        <f>IF('Summary Clear'!E71=0,"",(VLOOKUP('Summary Clear'!E71,Lists!$E$15:$G$21,3,FALSE)))</f>
        <v/>
      </c>
      <c r="F82" s="206" t="str">
        <f>IF('Summary Clear'!S71=0,"",'Summary Clear'!S71)</f>
        <v/>
      </c>
      <c r="G82" s="206" t="str">
        <f>IF('Summary Clear'!T71=0,"",'Summary Clear'!T71)</f>
        <v/>
      </c>
      <c r="H82" s="206" t="str">
        <f>IF('Summary Clear'!AB71=0,"",'Summary Clear'!AB71)</f>
        <v/>
      </c>
      <c r="I82" s="206" t="str">
        <f>IF('Summary Clear'!AC71=0,"",'Summary Clear'!AC71)</f>
        <v/>
      </c>
      <c r="J82" s="206" t="str">
        <f>IF('Summary Clear'!AD71=0,"",'Summary Clear'!AD71)</f>
        <v/>
      </c>
      <c r="K82" s="206" t="str">
        <f>IF('Summary Clear'!AE71=0,"",'Summary Clear'!AE71)</f>
        <v/>
      </c>
      <c r="L82" s="206" t="str">
        <f>IF('Summary Clear'!AF71=0,"",'Summary Clear'!AF71)</f>
        <v/>
      </c>
      <c r="M82" s="206" t="str">
        <f>IF('Summary Clear'!AG71=0,"",'Summary Clear'!AG71)</f>
        <v/>
      </c>
      <c r="N82" s="206" t="str">
        <f>IF('Summary Clear'!AH71=0,"",'Summary Clear'!AH71)</f>
        <v/>
      </c>
      <c r="O82" s="206" t="str">
        <f>IF('Summary Clear'!AI71=0,"",'Summary Clear'!AI71)</f>
        <v/>
      </c>
      <c r="P82" s="206" t="str">
        <f>IF('Summary Clear'!AJ71=0,"",'Summary Clear'!AJ71)</f>
        <v/>
      </c>
      <c r="Q82" s="206" t="str">
        <f>IF('Summary Clear'!AK71=0,"",'Summary Clear'!AK71)</f>
        <v/>
      </c>
      <c r="R82" s="206" t="str">
        <f>IF('Summary Clear'!AL71=0,"",'Summary Clear'!AL71)</f>
        <v/>
      </c>
      <c r="S82" s="206" t="str">
        <f>IF('Summary Clear'!AM71=0,"",'Summary Clear'!AM71)</f>
        <v/>
      </c>
      <c r="T82" s="153" t="str">
        <f>IF('Summary Clear'!AN71=0,"",'Summary Clear'!AN71)</f>
        <v/>
      </c>
    </row>
    <row r="83" spans="3:20" s="54" customFormat="1" ht="13.8" x14ac:dyDescent="0.25">
      <c r="C83" s="152" t="str">
        <f>IF('Summary Clear'!B72=0,"",'Summary Clear'!B72)</f>
        <v/>
      </c>
      <c r="D83" s="146" t="str">
        <f>IF('Summary Clear'!D72=0,"",'Summary Clear'!D72)</f>
        <v/>
      </c>
      <c r="E83" s="198" t="str">
        <f>IF('Summary Clear'!E72=0,"",(VLOOKUP('Summary Clear'!E72,Lists!$E$15:$G$21,3,FALSE)))</f>
        <v/>
      </c>
      <c r="F83" s="206" t="str">
        <f>IF('Summary Clear'!S72=0,"",'Summary Clear'!S72)</f>
        <v/>
      </c>
      <c r="G83" s="206" t="str">
        <f>IF('Summary Clear'!T72=0,"",'Summary Clear'!T72)</f>
        <v/>
      </c>
      <c r="H83" s="206" t="str">
        <f>IF('Summary Clear'!AB72=0,"",'Summary Clear'!AB72)</f>
        <v/>
      </c>
      <c r="I83" s="206" t="str">
        <f>IF('Summary Clear'!AC72=0,"",'Summary Clear'!AC72)</f>
        <v/>
      </c>
      <c r="J83" s="206" t="str">
        <f>IF('Summary Clear'!AD72=0,"",'Summary Clear'!AD72)</f>
        <v/>
      </c>
      <c r="K83" s="206" t="str">
        <f>IF('Summary Clear'!AE72=0,"",'Summary Clear'!AE72)</f>
        <v/>
      </c>
      <c r="L83" s="206" t="str">
        <f>IF('Summary Clear'!AF72=0,"",'Summary Clear'!AF72)</f>
        <v/>
      </c>
      <c r="M83" s="206" t="str">
        <f>IF('Summary Clear'!AG72=0,"",'Summary Clear'!AG72)</f>
        <v/>
      </c>
      <c r="N83" s="206" t="str">
        <f>IF('Summary Clear'!AH72=0,"",'Summary Clear'!AH72)</f>
        <v/>
      </c>
      <c r="O83" s="206" t="str">
        <f>IF('Summary Clear'!AI72=0,"",'Summary Clear'!AI72)</f>
        <v/>
      </c>
      <c r="P83" s="206" t="str">
        <f>IF('Summary Clear'!AJ72=0,"",'Summary Clear'!AJ72)</f>
        <v/>
      </c>
      <c r="Q83" s="206" t="str">
        <f>IF('Summary Clear'!AK72=0,"",'Summary Clear'!AK72)</f>
        <v/>
      </c>
      <c r="R83" s="206" t="str">
        <f>IF('Summary Clear'!AL72=0,"",'Summary Clear'!AL72)</f>
        <v/>
      </c>
      <c r="S83" s="206" t="str">
        <f>IF('Summary Clear'!AM72=0,"",'Summary Clear'!AM72)</f>
        <v/>
      </c>
      <c r="T83" s="153" t="str">
        <f>IF('Summary Clear'!AN72=0,"",'Summary Clear'!AN72)</f>
        <v/>
      </c>
    </row>
    <row r="84" spans="3:20" s="54" customFormat="1" ht="13.8" x14ac:dyDescent="0.25">
      <c r="C84" s="152" t="str">
        <f>IF('Summary Clear'!B73=0,"",'Summary Clear'!B73)</f>
        <v/>
      </c>
      <c r="D84" s="146" t="str">
        <f>IF('Summary Clear'!D73=0,"",'Summary Clear'!D73)</f>
        <v/>
      </c>
      <c r="E84" s="198" t="str">
        <f>IF('Summary Clear'!E73=0,"",(VLOOKUP('Summary Clear'!E73,Lists!$E$15:$G$21,3,FALSE)))</f>
        <v/>
      </c>
      <c r="F84" s="206" t="str">
        <f>IF('Summary Clear'!S73=0,"",'Summary Clear'!S73)</f>
        <v/>
      </c>
      <c r="G84" s="206" t="str">
        <f>IF('Summary Clear'!T73=0,"",'Summary Clear'!T73)</f>
        <v/>
      </c>
      <c r="H84" s="206" t="str">
        <f>IF('Summary Clear'!AB73=0,"",'Summary Clear'!AB73)</f>
        <v/>
      </c>
      <c r="I84" s="206" t="str">
        <f>IF('Summary Clear'!AC73=0,"",'Summary Clear'!AC73)</f>
        <v/>
      </c>
      <c r="J84" s="206" t="str">
        <f>IF('Summary Clear'!AD73=0,"",'Summary Clear'!AD73)</f>
        <v/>
      </c>
      <c r="K84" s="206" t="str">
        <f>IF('Summary Clear'!AE73=0,"",'Summary Clear'!AE73)</f>
        <v/>
      </c>
      <c r="L84" s="206" t="str">
        <f>IF('Summary Clear'!AF73=0,"",'Summary Clear'!AF73)</f>
        <v/>
      </c>
      <c r="M84" s="206" t="str">
        <f>IF('Summary Clear'!AG73=0,"",'Summary Clear'!AG73)</f>
        <v/>
      </c>
      <c r="N84" s="206" t="str">
        <f>IF('Summary Clear'!AH73=0,"",'Summary Clear'!AH73)</f>
        <v/>
      </c>
      <c r="O84" s="206" t="str">
        <f>IF('Summary Clear'!AI73=0,"",'Summary Clear'!AI73)</f>
        <v/>
      </c>
      <c r="P84" s="206" t="str">
        <f>IF('Summary Clear'!AJ73=0,"",'Summary Clear'!AJ73)</f>
        <v/>
      </c>
      <c r="Q84" s="206" t="str">
        <f>IF('Summary Clear'!AK73=0,"",'Summary Clear'!AK73)</f>
        <v/>
      </c>
      <c r="R84" s="206" t="str">
        <f>IF('Summary Clear'!AL73=0,"",'Summary Clear'!AL73)</f>
        <v/>
      </c>
      <c r="S84" s="206" t="str">
        <f>IF('Summary Clear'!AM73=0,"",'Summary Clear'!AM73)</f>
        <v/>
      </c>
      <c r="T84" s="153" t="str">
        <f>IF('Summary Clear'!AN73=0,"",'Summary Clear'!AN73)</f>
        <v/>
      </c>
    </row>
    <row r="85" spans="3:20" s="54" customFormat="1" ht="13.8" x14ac:dyDescent="0.25">
      <c r="C85" s="152" t="str">
        <f>IF('Summary Clear'!B74=0,"",'Summary Clear'!B74)</f>
        <v/>
      </c>
      <c r="D85" s="146" t="str">
        <f>IF('Summary Clear'!D74=0,"",'Summary Clear'!D74)</f>
        <v/>
      </c>
      <c r="E85" s="198" t="str">
        <f>IF('Summary Clear'!E74=0,"",(VLOOKUP('Summary Clear'!E74,Lists!$E$15:$G$21,3,FALSE)))</f>
        <v/>
      </c>
      <c r="F85" s="206" t="str">
        <f>IF('Summary Clear'!S74=0,"",'Summary Clear'!S74)</f>
        <v/>
      </c>
      <c r="G85" s="206" t="str">
        <f>IF('Summary Clear'!T74=0,"",'Summary Clear'!T74)</f>
        <v/>
      </c>
      <c r="H85" s="206" t="str">
        <f>IF('Summary Clear'!AB74=0,"",'Summary Clear'!AB74)</f>
        <v/>
      </c>
      <c r="I85" s="206" t="str">
        <f>IF('Summary Clear'!AC74=0,"",'Summary Clear'!AC74)</f>
        <v/>
      </c>
      <c r="J85" s="206" t="str">
        <f>IF('Summary Clear'!AD74=0,"",'Summary Clear'!AD74)</f>
        <v/>
      </c>
      <c r="K85" s="206" t="str">
        <f>IF('Summary Clear'!AE74=0,"",'Summary Clear'!AE74)</f>
        <v/>
      </c>
      <c r="L85" s="206" t="str">
        <f>IF('Summary Clear'!AF74=0,"",'Summary Clear'!AF74)</f>
        <v/>
      </c>
      <c r="M85" s="206" t="str">
        <f>IF('Summary Clear'!AG74=0,"",'Summary Clear'!AG74)</f>
        <v/>
      </c>
      <c r="N85" s="206" t="str">
        <f>IF('Summary Clear'!AH74=0,"",'Summary Clear'!AH74)</f>
        <v/>
      </c>
      <c r="O85" s="206" t="str">
        <f>IF('Summary Clear'!AI74=0,"",'Summary Clear'!AI74)</f>
        <v/>
      </c>
      <c r="P85" s="206" t="str">
        <f>IF('Summary Clear'!AJ74=0,"",'Summary Clear'!AJ74)</f>
        <v/>
      </c>
      <c r="Q85" s="206" t="str">
        <f>IF('Summary Clear'!AK74=0,"",'Summary Clear'!AK74)</f>
        <v/>
      </c>
      <c r="R85" s="206" t="str">
        <f>IF('Summary Clear'!AL74=0,"",'Summary Clear'!AL74)</f>
        <v/>
      </c>
      <c r="S85" s="206" t="str">
        <f>IF('Summary Clear'!AM74=0,"",'Summary Clear'!AM74)</f>
        <v/>
      </c>
      <c r="T85" s="153" t="str">
        <f>IF('Summary Clear'!AN74=0,"",'Summary Clear'!AN74)</f>
        <v/>
      </c>
    </row>
    <row r="86" spans="3:20" s="54" customFormat="1" ht="13.8" x14ac:dyDescent="0.25">
      <c r="C86" s="152" t="str">
        <f>IF('Summary Clear'!B75=0,"",'Summary Clear'!B75)</f>
        <v/>
      </c>
      <c r="D86" s="146" t="str">
        <f>IF('Summary Clear'!D75=0,"",'Summary Clear'!D75)</f>
        <v/>
      </c>
      <c r="E86" s="198" t="str">
        <f>IF('Summary Clear'!E75=0,"",(VLOOKUP('Summary Clear'!E75,Lists!$E$15:$G$21,3,FALSE)))</f>
        <v/>
      </c>
      <c r="F86" s="206" t="str">
        <f>IF('Summary Clear'!S75=0,"",'Summary Clear'!S75)</f>
        <v/>
      </c>
      <c r="G86" s="206" t="str">
        <f>IF('Summary Clear'!T75=0,"",'Summary Clear'!T75)</f>
        <v/>
      </c>
      <c r="H86" s="206" t="str">
        <f>IF('Summary Clear'!AB75=0,"",'Summary Clear'!AB75)</f>
        <v/>
      </c>
      <c r="I86" s="206" t="str">
        <f>IF('Summary Clear'!AC75=0,"",'Summary Clear'!AC75)</f>
        <v/>
      </c>
      <c r="J86" s="206" t="str">
        <f>IF('Summary Clear'!AD75=0,"",'Summary Clear'!AD75)</f>
        <v/>
      </c>
      <c r="K86" s="206" t="str">
        <f>IF('Summary Clear'!AE75=0,"",'Summary Clear'!AE75)</f>
        <v/>
      </c>
      <c r="L86" s="206" t="str">
        <f>IF('Summary Clear'!AF75=0,"",'Summary Clear'!AF75)</f>
        <v/>
      </c>
      <c r="M86" s="206" t="str">
        <f>IF('Summary Clear'!AG75=0,"",'Summary Clear'!AG75)</f>
        <v/>
      </c>
      <c r="N86" s="206" t="str">
        <f>IF('Summary Clear'!AH75=0,"",'Summary Clear'!AH75)</f>
        <v/>
      </c>
      <c r="O86" s="206" t="str">
        <f>IF('Summary Clear'!AI75=0,"",'Summary Clear'!AI75)</f>
        <v/>
      </c>
      <c r="P86" s="206" t="str">
        <f>IF('Summary Clear'!AJ75=0,"",'Summary Clear'!AJ75)</f>
        <v/>
      </c>
      <c r="Q86" s="206" t="str">
        <f>IF('Summary Clear'!AK75=0,"",'Summary Clear'!AK75)</f>
        <v/>
      </c>
      <c r="R86" s="206" t="str">
        <f>IF('Summary Clear'!AL75=0,"",'Summary Clear'!AL75)</f>
        <v/>
      </c>
      <c r="S86" s="206" t="str">
        <f>IF('Summary Clear'!AM75=0,"",'Summary Clear'!AM75)</f>
        <v/>
      </c>
      <c r="T86" s="153" t="str">
        <f>IF('Summary Clear'!AN75=0,"",'Summary Clear'!AN75)</f>
        <v/>
      </c>
    </row>
    <row r="87" spans="3:20" s="54" customFormat="1" ht="13.8" x14ac:dyDescent="0.25">
      <c r="C87" s="152" t="str">
        <f>IF('Summary Clear'!B76=0,"",'Summary Clear'!B76)</f>
        <v/>
      </c>
      <c r="D87" s="146" t="str">
        <f>IF('Summary Clear'!D76=0,"",'Summary Clear'!D76)</f>
        <v/>
      </c>
      <c r="E87" s="198" t="str">
        <f>IF('Summary Clear'!E76=0,"",(VLOOKUP('Summary Clear'!E76,Lists!$E$15:$G$21,3,FALSE)))</f>
        <v/>
      </c>
      <c r="F87" s="206" t="str">
        <f>IF('Summary Clear'!S76=0,"",'Summary Clear'!S76)</f>
        <v/>
      </c>
      <c r="G87" s="206" t="str">
        <f>IF('Summary Clear'!T76=0,"",'Summary Clear'!T76)</f>
        <v/>
      </c>
      <c r="H87" s="206" t="str">
        <f>IF('Summary Clear'!AB76=0,"",'Summary Clear'!AB76)</f>
        <v/>
      </c>
      <c r="I87" s="206" t="str">
        <f>IF('Summary Clear'!AC76=0,"",'Summary Clear'!AC76)</f>
        <v/>
      </c>
      <c r="J87" s="206" t="str">
        <f>IF('Summary Clear'!AD76=0,"",'Summary Clear'!AD76)</f>
        <v/>
      </c>
      <c r="K87" s="206" t="str">
        <f>IF('Summary Clear'!AE76=0,"",'Summary Clear'!AE76)</f>
        <v/>
      </c>
      <c r="L87" s="206" t="str">
        <f>IF('Summary Clear'!AF76=0,"",'Summary Clear'!AF76)</f>
        <v/>
      </c>
      <c r="M87" s="206" t="str">
        <f>IF('Summary Clear'!AG76=0,"",'Summary Clear'!AG76)</f>
        <v/>
      </c>
      <c r="N87" s="206" t="str">
        <f>IF('Summary Clear'!AH76=0,"",'Summary Clear'!AH76)</f>
        <v/>
      </c>
      <c r="O87" s="206" t="str">
        <f>IF('Summary Clear'!AI76=0,"",'Summary Clear'!AI76)</f>
        <v/>
      </c>
      <c r="P87" s="206" t="str">
        <f>IF('Summary Clear'!AJ76=0,"",'Summary Clear'!AJ76)</f>
        <v/>
      </c>
      <c r="Q87" s="206" t="str">
        <f>IF('Summary Clear'!AK76=0,"",'Summary Clear'!AK76)</f>
        <v/>
      </c>
      <c r="R87" s="206" t="str">
        <f>IF('Summary Clear'!AL76=0,"",'Summary Clear'!AL76)</f>
        <v/>
      </c>
      <c r="S87" s="206" t="str">
        <f>IF('Summary Clear'!AM76=0,"",'Summary Clear'!AM76)</f>
        <v/>
      </c>
      <c r="T87" s="153" t="str">
        <f>IF('Summary Clear'!AN76=0,"",'Summary Clear'!AN76)</f>
        <v/>
      </c>
    </row>
    <row r="88" spans="3:20" s="54" customFormat="1" ht="13.8" x14ac:dyDescent="0.25">
      <c r="C88" s="152" t="str">
        <f>IF('Summary Clear'!B77=0,"",'Summary Clear'!B77)</f>
        <v/>
      </c>
      <c r="D88" s="146" t="str">
        <f>IF('Summary Clear'!D77=0,"",'Summary Clear'!D77)</f>
        <v/>
      </c>
      <c r="E88" s="198" t="str">
        <f>IF('Summary Clear'!E77=0,"",(VLOOKUP('Summary Clear'!E77,Lists!$E$15:$G$21,3,FALSE)))</f>
        <v/>
      </c>
      <c r="F88" s="206" t="str">
        <f>IF('Summary Clear'!S77=0,"",'Summary Clear'!S77)</f>
        <v/>
      </c>
      <c r="G88" s="206" t="str">
        <f>IF('Summary Clear'!T77=0,"",'Summary Clear'!T77)</f>
        <v/>
      </c>
      <c r="H88" s="206" t="str">
        <f>IF('Summary Clear'!AB77=0,"",'Summary Clear'!AB77)</f>
        <v/>
      </c>
      <c r="I88" s="206" t="str">
        <f>IF('Summary Clear'!AC77=0,"",'Summary Clear'!AC77)</f>
        <v/>
      </c>
      <c r="J88" s="206" t="str">
        <f>IF('Summary Clear'!AD77=0,"",'Summary Clear'!AD77)</f>
        <v/>
      </c>
      <c r="K88" s="206" t="str">
        <f>IF('Summary Clear'!AE77=0,"",'Summary Clear'!AE77)</f>
        <v/>
      </c>
      <c r="L88" s="206" t="str">
        <f>IF('Summary Clear'!AF77=0,"",'Summary Clear'!AF77)</f>
        <v/>
      </c>
      <c r="M88" s="206" t="str">
        <f>IF('Summary Clear'!AG77=0,"",'Summary Clear'!AG77)</f>
        <v/>
      </c>
      <c r="N88" s="206" t="str">
        <f>IF('Summary Clear'!AH77=0,"",'Summary Clear'!AH77)</f>
        <v/>
      </c>
      <c r="O88" s="206" t="str">
        <f>IF('Summary Clear'!AI77=0,"",'Summary Clear'!AI77)</f>
        <v/>
      </c>
      <c r="P88" s="206" t="str">
        <f>IF('Summary Clear'!AJ77=0,"",'Summary Clear'!AJ77)</f>
        <v/>
      </c>
      <c r="Q88" s="206" t="str">
        <f>IF('Summary Clear'!AK77=0,"",'Summary Clear'!AK77)</f>
        <v/>
      </c>
      <c r="R88" s="206" t="str">
        <f>IF('Summary Clear'!AL77=0,"",'Summary Clear'!AL77)</f>
        <v/>
      </c>
      <c r="S88" s="206" t="str">
        <f>IF('Summary Clear'!AM77=0,"",'Summary Clear'!AM77)</f>
        <v/>
      </c>
      <c r="T88" s="153" t="str">
        <f>IF('Summary Clear'!AN77=0,"",'Summary Clear'!AN77)</f>
        <v/>
      </c>
    </row>
    <row r="89" spans="3:20" s="54" customFormat="1" ht="13.8" x14ac:dyDescent="0.25">
      <c r="C89" s="152" t="str">
        <f>IF('Summary Clear'!B78=0,"",'Summary Clear'!B78)</f>
        <v/>
      </c>
      <c r="D89" s="146" t="str">
        <f>IF('Summary Clear'!D78=0,"",'Summary Clear'!D78)</f>
        <v/>
      </c>
      <c r="E89" s="198" t="str">
        <f>IF('Summary Clear'!E78=0,"",(VLOOKUP('Summary Clear'!E78,Lists!$E$15:$G$21,3,FALSE)))</f>
        <v/>
      </c>
      <c r="F89" s="206" t="str">
        <f>IF('Summary Clear'!S78=0,"",'Summary Clear'!S78)</f>
        <v/>
      </c>
      <c r="G89" s="206" t="str">
        <f>IF('Summary Clear'!T78=0,"",'Summary Clear'!T78)</f>
        <v/>
      </c>
      <c r="H89" s="206" t="str">
        <f>IF('Summary Clear'!AB78=0,"",'Summary Clear'!AB78)</f>
        <v/>
      </c>
      <c r="I89" s="206" t="str">
        <f>IF('Summary Clear'!AC78=0,"",'Summary Clear'!AC78)</f>
        <v/>
      </c>
      <c r="J89" s="206" t="str">
        <f>IF('Summary Clear'!AD78=0,"",'Summary Clear'!AD78)</f>
        <v/>
      </c>
      <c r="K89" s="206" t="str">
        <f>IF('Summary Clear'!AE78=0,"",'Summary Clear'!AE78)</f>
        <v/>
      </c>
      <c r="L89" s="206" t="str">
        <f>IF('Summary Clear'!AF78=0,"",'Summary Clear'!AF78)</f>
        <v/>
      </c>
      <c r="M89" s="206" t="str">
        <f>IF('Summary Clear'!AG78=0,"",'Summary Clear'!AG78)</f>
        <v/>
      </c>
      <c r="N89" s="206" t="str">
        <f>IF('Summary Clear'!AH78=0,"",'Summary Clear'!AH78)</f>
        <v/>
      </c>
      <c r="O89" s="206" t="str">
        <f>IF('Summary Clear'!AI78=0,"",'Summary Clear'!AI78)</f>
        <v/>
      </c>
      <c r="P89" s="206" t="str">
        <f>IF('Summary Clear'!AJ78=0,"",'Summary Clear'!AJ78)</f>
        <v/>
      </c>
      <c r="Q89" s="206" t="str">
        <f>IF('Summary Clear'!AK78=0,"",'Summary Clear'!AK78)</f>
        <v/>
      </c>
      <c r="R89" s="206" t="str">
        <f>IF('Summary Clear'!AL78=0,"",'Summary Clear'!AL78)</f>
        <v/>
      </c>
      <c r="S89" s="206" t="str">
        <f>IF('Summary Clear'!AM78=0,"",'Summary Clear'!AM78)</f>
        <v/>
      </c>
      <c r="T89" s="153" t="str">
        <f>IF('Summary Clear'!AN78=0,"",'Summary Clear'!AN78)</f>
        <v/>
      </c>
    </row>
    <row r="90" spans="3:20" s="54" customFormat="1" ht="13.8" x14ac:dyDescent="0.25">
      <c r="C90" s="152" t="str">
        <f>IF('Summary Clear'!B79=0,"",'Summary Clear'!B79)</f>
        <v/>
      </c>
      <c r="D90" s="146" t="str">
        <f>IF('Summary Clear'!D79=0,"",'Summary Clear'!D79)</f>
        <v/>
      </c>
      <c r="E90" s="198" t="str">
        <f>IF('Summary Clear'!E79=0,"",(VLOOKUP('Summary Clear'!E79,Lists!$E$15:$G$21,3,FALSE)))</f>
        <v/>
      </c>
      <c r="F90" s="206" t="str">
        <f>IF('Summary Clear'!S79=0,"",'Summary Clear'!S79)</f>
        <v/>
      </c>
      <c r="G90" s="206" t="str">
        <f>IF('Summary Clear'!T79=0,"",'Summary Clear'!T79)</f>
        <v/>
      </c>
      <c r="H90" s="206" t="str">
        <f>IF('Summary Clear'!AB79=0,"",'Summary Clear'!AB79)</f>
        <v/>
      </c>
      <c r="I90" s="206" t="str">
        <f>IF('Summary Clear'!AC79=0,"",'Summary Clear'!AC79)</f>
        <v/>
      </c>
      <c r="J90" s="206" t="str">
        <f>IF('Summary Clear'!AD79=0,"",'Summary Clear'!AD79)</f>
        <v/>
      </c>
      <c r="K90" s="206" t="str">
        <f>IF('Summary Clear'!AE79=0,"",'Summary Clear'!AE79)</f>
        <v/>
      </c>
      <c r="L90" s="206" t="str">
        <f>IF('Summary Clear'!AF79=0,"",'Summary Clear'!AF79)</f>
        <v/>
      </c>
      <c r="M90" s="206" t="str">
        <f>IF('Summary Clear'!AG79=0,"",'Summary Clear'!AG79)</f>
        <v/>
      </c>
      <c r="N90" s="206" t="str">
        <f>IF('Summary Clear'!AH79=0,"",'Summary Clear'!AH79)</f>
        <v/>
      </c>
      <c r="O90" s="206" t="str">
        <f>IF('Summary Clear'!AI79=0,"",'Summary Clear'!AI79)</f>
        <v/>
      </c>
      <c r="P90" s="206" t="str">
        <f>IF('Summary Clear'!AJ79=0,"",'Summary Clear'!AJ79)</f>
        <v/>
      </c>
      <c r="Q90" s="206" t="str">
        <f>IF('Summary Clear'!AK79=0,"",'Summary Clear'!AK79)</f>
        <v/>
      </c>
      <c r="R90" s="206" t="str">
        <f>IF('Summary Clear'!AL79=0,"",'Summary Clear'!AL79)</f>
        <v/>
      </c>
      <c r="S90" s="206" t="str">
        <f>IF('Summary Clear'!AM79=0,"",'Summary Clear'!AM79)</f>
        <v/>
      </c>
      <c r="T90" s="153" t="str">
        <f>IF('Summary Clear'!AN79=0,"",'Summary Clear'!AN79)</f>
        <v/>
      </c>
    </row>
    <row r="91" spans="3:20" s="54" customFormat="1" ht="13.8" x14ac:dyDescent="0.25">
      <c r="C91" s="152" t="str">
        <f>IF('Summary Clear'!B80=0,"",'Summary Clear'!B80)</f>
        <v/>
      </c>
      <c r="D91" s="146" t="str">
        <f>IF('Summary Clear'!D80=0,"",'Summary Clear'!D80)</f>
        <v/>
      </c>
      <c r="E91" s="198" t="str">
        <f>IF('Summary Clear'!E80=0,"",(VLOOKUP('Summary Clear'!E80,Lists!$E$15:$G$21,3,FALSE)))</f>
        <v/>
      </c>
      <c r="F91" s="206" t="str">
        <f>IF('Summary Clear'!S80=0,"",'Summary Clear'!S80)</f>
        <v/>
      </c>
      <c r="G91" s="206" t="str">
        <f>IF('Summary Clear'!T80=0,"",'Summary Clear'!T80)</f>
        <v/>
      </c>
      <c r="H91" s="206" t="str">
        <f>IF('Summary Clear'!AB80=0,"",'Summary Clear'!AB80)</f>
        <v/>
      </c>
      <c r="I91" s="206" t="str">
        <f>IF('Summary Clear'!AC80=0,"",'Summary Clear'!AC80)</f>
        <v/>
      </c>
      <c r="J91" s="206" t="str">
        <f>IF('Summary Clear'!AD80=0,"",'Summary Clear'!AD80)</f>
        <v/>
      </c>
      <c r="K91" s="206" t="str">
        <f>IF('Summary Clear'!AE80=0,"",'Summary Clear'!AE80)</f>
        <v/>
      </c>
      <c r="L91" s="206" t="str">
        <f>IF('Summary Clear'!AF80=0,"",'Summary Clear'!AF80)</f>
        <v/>
      </c>
      <c r="M91" s="206" t="str">
        <f>IF('Summary Clear'!AG80=0,"",'Summary Clear'!AG80)</f>
        <v/>
      </c>
      <c r="N91" s="206" t="str">
        <f>IF('Summary Clear'!AH80=0,"",'Summary Clear'!AH80)</f>
        <v/>
      </c>
      <c r="O91" s="206" t="str">
        <f>IF('Summary Clear'!AI80=0,"",'Summary Clear'!AI80)</f>
        <v/>
      </c>
      <c r="P91" s="206" t="str">
        <f>IF('Summary Clear'!AJ80=0,"",'Summary Clear'!AJ80)</f>
        <v/>
      </c>
      <c r="Q91" s="206" t="str">
        <f>IF('Summary Clear'!AK80=0,"",'Summary Clear'!AK80)</f>
        <v/>
      </c>
      <c r="R91" s="206" t="str">
        <f>IF('Summary Clear'!AL80=0,"",'Summary Clear'!AL80)</f>
        <v/>
      </c>
      <c r="S91" s="206" t="str">
        <f>IF('Summary Clear'!AM80=0,"",'Summary Clear'!AM80)</f>
        <v/>
      </c>
      <c r="T91" s="153" t="str">
        <f>IF('Summary Clear'!AN80=0,"",'Summary Clear'!AN80)</f>
        <v/>
      </c>
    </row>
    <row r="92" spans="3:20" s="54" customFormat="1" ht="13.8" x14ac:dyDescent="0.25">
      <c r="C92" s="152" t="str">
        <f>IF('Summary Clear'!B81=0,"",'Summary Clear'!B81)</f>
        <v/>
      </c>
      <c r="D92" s="146" t="str">
        <f>IF('Summary Clear'!D81=0,"",'Summary Clear'!D81)</f>
        <v/>
      </c>
      <c r="E92" s="198" t="str">
        <f>IF('Summary Clear'!E81=0,"",(VLOOKUP('Summary Clear'!E81,Lists!$E$15:$G$21,3,FALSE)))</f>
        <v/>
      </c>
      <c r="F92" s="206" t="str">
        <f>IF('Summary Clear'!S81=0,"",'Summary Clear'!S81)</f>
        <v/>
      </c>
      <c r="G92" s="206" t="str">
        <f>IF('Summary Clear'!T81=0,"",'Summary Clear'!T81)</f>
        <v/>
      </c>
      <c r="H92" s="206" t="str">
        <f>IF('Summary Clear'!AB81=0,"",'Summary Clear'!AB81)</f>
        <v/>
      </c>
      <c r="I92" s="206" t="str">
        <f>IF('Summary Clear'!AC81=0,"",'Summary Clear'!AC81)</f>
        <v/>
      </c>
      <c r="J92" s="206" t="str">
        <f>IF('Summary Clear'!AD81=0,"",'Summary Clear'!AD81)</f>
        <v/>
      </c>
      <c r="K92" s="206" t="str">
        <f>IF('Summary Clear'!AE81=0,"",'Summary Clear'!AE81)</f>
        <v/>
      </c>
      <c r="L92" s="206" t="str">
        <f>IF('Summary Clear'!AF81=0,"",'Summary Clear'!AF81)</f>
        <v/>
      </c>
      <c r="M92" s="206" t="str">
        <f>IF('Summary Clear'!AG81=0,"",'Summary Clear'!AG81)</f>
        <v/>
      </c>
      <c r="N92" s="206" t="str">
        <f>IF('Summary Clear'!AH81=0,"",'Summary Clear'!AH81)</f>
        <v/>
      </c>
      <c r="O92" s="206" t="str">
        <f>IF('Summary Clear'!AI81=0,"",'Summary Clear'!AI81)</f>
        <v/>
      </c>
      <c r="P92" s="206" t="str">
        <f>IF('Summary Clear'!AJ81=0,"",'Summary Clear'!AJ81)</f>
        <v/>
      </c>
      <c r="Q92" s="206" t="str">
        <f>IF('Summary Clear'!AK81=0,"",'Summary Clear'!AK81)</f>
        <v/>
      </c>
      <c r="R92" s="206" t="str">
        <f>IF('Summary Clear'!AL81=0,"",'Summary Clear'!AL81)</f>
        <v/>
      </c>
      <c r="S92" s="206" t="str">
        <f>IF('Summary Clear'!AM81=0,"",'Summary Clear'!AM81)</f>
        <v/>
      </c>
      <c r="T92" s="153" t="str">
        <f>IF('Summary Clear'!AN81=0,"",'Summary Clear'!AN81)</f>
        <v/>
      </c>
    </row>
    <row r="93" spans="3:20" s="54" customFormat="1" ht="13.8" x14ac:dyDescent="0.25">
      <c r="C93" s="152" t="str">
        <f>IF('Summary Clear'!B82=0,"",'Summary Clear'!B82)</f>
        <v/>
      </c>
      <c r="D93" s="146" t="str">
        <f>IF('Summary Clear'!D82=0,"",'Summary Clear'!D82)</f>
        <v/>
      </c>
      <c r="E93" s="198" t="str">
        <f>IF('Summary Clear'!E82=0,"",(VLOOKUP('Summary Clear'!E82,Lists!$E$15:$G$21,3,FALSE)))</f>
        <v/>
      </c>
      <c r="F93" s="206" t="str">
        <f>IF('Summary Clear'!S82=0,"",'Summary Clear'!S82)</f>
        <v/>
      </c>
      <c r="G93" s="206" t="str">
        <f>IF('Summary Clear'!T82=0,"",'Summary Clear'!T82)</f>
        <v/>
      </c>
      <c r="H93" s="206" t="str">
        <f>IF('Summary Clear'!AB82=0,"",'Summary Clear'!AB82)</f>
        <v/>
      </c>
      <c r="I93" s="206" t="str">
        <f>IF('Summary Clear'!AC82=0,"",'Summary Clear'!AC82)</f>
        <v/>
      </c>
      <c r="J93" s="206" t="str">
        <f>IF('Summary Clear'!AD82=0,"",'Summary Clear'!AD82)</f>
        <v/>
      </c>
      <c r="K93" s="206" t="str">
        <f>IF('Summary Clear'!AE82=0,"",'Summary Clear'!AE82)</f>
        <v/>
      </c>
      <c r="L93" s="206" t="str">
        <f>IF('Summary Clear'!AF82=0,"",'Summary Clear'!AF82)</f>
        <v/>
      </c>
      <c r="M93" s="206" t="str">
        <f>IF('Summary Clear'!AG82=0,"",'Summary Clear'!AG82)</f>
        <v/>
      </c>
      <c r="N93" s="206" t="str">
        <f>IF('Summary Clear'!AH82=0,"",'Summary Clear'!AH82)</f>
        <v/>
      </c>
      <c r="O93" s="206" t="str">
        <f>IF('Summary Clear'!AI82=0,"",'Summary Clear'!AI82)</f>
        <v/>
      </c>
      <c r="P93" s="206" t="str">
        <f>IF('Summary Clear'!AJ82=0,"",'Summary Clear'!AJ82)</f>
        <v/>
      </c>
      <c r="Q93" s="206" t="str">
        <f>IF('Summary Clear'!AK82=0,"",'Summary Clear'!AK82)</f>
        <v/>
      </c>
      <c r="R93" s="206" t="str">
        <f>IF('Summary Clear'!AL82=0,"",'Summary Clear'!AL82)</f>
        <v/>
      </c>
      <c r="S93" s="206" t="str">
        <f>IF('Summary Clear'!AM82=0,"",'Summary Clear'!AM82)</f>
        <v/>
      </c>
      <c r="T93" s="153" t="str">
        <f>IF('Summary Clear'!AN82=0,"",'Summary Clear'!AN82)</f>
        <v/>
      </c>
    </row>
    <row r="94" spans="3:20" s="54" customFormat="1" ht="13.8" x14ac:dyDescent="0.25">
      <c r="C94" s="152" t="str">
        <f>IF('Summary Clear'!B83=0,"",'Summary Clear'!B83)</f>
        <v/>
      </c>
      <c r="D94" s="146" t="str">
        <f>IF('Summary Clear'!D83=0,"",'Summary Clear'!D83)</f>
        <v/>
      </c>
      <c r="E94" s="198" t="str">
        <f>IF('Summary Clear'!E83=0,"",(VLOOKUP('Summary Clear'!E83,Lists!$E$15:$G$21,3,FALSE)))</f>
        <v/>
      </c>
      <c r="F94" s="206" t="str">
        <f>IF('Summary Clear'!S83=0,"",'Summary Clear'!S83)</f>
        <v/>
      </c>
      <c r="G94" s="206" t="str">
        <f>IF('Summary Clear'!T83=0,"",'Summary Clear'!T83)</f>
        <v/>
      </c>
      <c r="H94" s="206" t="str">
        <f>IF('Summary Clear'!AB83=0,"",'Summary Clear'!AB83)</f>
        <v/>
      </c>
      <c r="I94" s="206" t="str">
        <f>IF('Summary Clear'!AC83=0,"",'Summary Clear'!AC83)</f>
        <v/>
      </c>
      <c r="J94" s="206" t="str">
        <f>IF('Summary Clear'!AD83=0,"",'Summary Clear'!AD83)</f>
        <v/>
      </c>
      <c r="K94" s="206" t="str">
        <f>IF('Summary Clear'!AE83=0,"",'Summary Clear'!AE83)</f>
        <v/>
      </c>
      <c r="L94" s="206" t="str">
        <f>IF('Summary Clear'!AF83=0,"",'Summary Clear'!AF83)</f>
        <v/>
      </c>
      <c r="M94" s="206" t="str">
        <f>IF('Summary Clear'!AG83=0,"",'Summary Clear'!AG83)</f>
        <v/>
      </c>
      <c r="N94" s="206" t="str">
        <f>IF('Summary Clear'!AH83=0,"",'Summary Clear'!AH83)</f>
        <v/>
      </c>
      <c r="O94" s="206" t="str">
        <f>IF('Summary Clear'!AI83=0,"",'Summary Clear'!AI83)</f>
        <v/>
      </c>
      <c r="P94" s="206" t="str">
        <f>IF('Summary Clear'!AJ83=0,"",'Summary Clear'!AJ83)</f>
        <v/>
      </c>
      <c r="Q94" s="206" t="str">
        <f>IF('Summary Clear'!AK83=0,"",'Summary Clear'!AK83)</f>
        <v/>
      </c>
      <c r="R94" s="206" t="str">
        <f>IF('Summary Clear'!AL83=0,"",'Summary Clear'!AL83)</f>
        <v/>
      </c>
      <c r="S94" s="206" t="str">
        <f>IF('Summary Clear'!AM83=0,"",'Summary Clear'!AM83)</f>
        <v/>
      </c>
      <c r="T94" s="153" t="str">
        <f>IF('Summary Clear'!AN83=0,"",'Summary Clear'!AN83)</f>
        <v/>
      </c>
    </row>
    <row r="95" spans="3:20" s="54" customFormat="1" ht="13.8" x14ac:dyDescent="0.25">
      <c r="C95" s="152" t="str">
        <f>IF('Summary Clear'!B84=0,"",'Summary Clear'!B84)</f>
        <v/>
      </c>
      <c r="D95" s="146" t="str">
        <f>IF('Summary Clear'!D84=0,"",'Summary Clear'!D84)</f>
        <v/>
      </c>
      <c r="E95" s="198" t="str">
        <f>IF('Summary Clear'!E84=0,"",(VLOOKUP('Summary Clear'!E84,Lists!$E$15:$G$21,3,FALSE)))</f>
        <v/>
      </c>
      <c r="F95" s="206" t="str">
        <f>IF('Summary Clear'!S84=0,"",'Summary Clear'!S84)</f>
        <v/>
      </c>
      <c r="G95" s="206" t="str">
        <f>IF('Summary Clear'!T84=0,"",'Summary Clear'!T84)</f>
        <v/>
      </c>
      <c r="H95" s="206" t="str">
        <f>IF('Summary Clear'!AB84=0,"",'Summary Clear'!AB84)</f>
        <v/>
      </c>
      <c r="I95" s="206" t="str">
        <f>IF('Summary Clear'!AC84=0,"",'Summary Clear'!AC84)</f>
        <v/>
      </c>
      <c r="J95" s="206" t="str">
        <f>IF('Summary Clear'!AD84=0,"",'Summary Clear'!AD84)</f>
        <v/>
      </c>
      <c r="K95" s="206" t="str">
        <f>IF('Summary Clear'!AE84=0,"",'Summary Clear'!AE84)</f>
        <v/>
      </c>
      <c r="L95" s="206" t="str">
        <f>IF('Summary Clear'!AF84=0,"",'Summary Clear'!AF84)</f>
        <v/>
      </c>
      <c r="M95" s="206" t="str">
        <f>IF('Summary Clear'!AG84=0,"",'Summary Clear'!AG84)</f>
        <v/>
      </c>
      <c r="N95" s="206" t="str">
        <f>IF('Summary Clear'!AH84=0,"",'Summary Clear'!AH84)</f>
        <v/>
      </c>
      <c r="O95" s="206" t="str">
        <f>IF('Summary Clear'!AI84=0,"",'Summary Clear'!AI84)</f>
        <v/>
      </c>
      <c r="P95" s="206" t="str">
        <f>IF('Summary Clear'!AJ84=0,"",'Summary Clear'!AJ84)</f>
        <v/>
      </c>
      <c r="Q95" s="206" t="str">
        <f>IF('Summary Clear'!AK84=0,"",'Summary Clear'!AK84)</f>
        <v/>
      </c>
      <c r="R95" s="206" t="str">
        <f>IF('Summary Clear'!AL84=0,"",'Summary Clear'!AL84)</f>
        <v/>
      </c>
      <c r="S95" s="206" t="str">
        <f>IF('Summary Clear'!AM84=0,"",'Summary Clear'!AM84)</f>
        <v/>
      </c>
      <c r="T95" s="153" t="str">
        <f>IF('Summary Clear'!AN84=0,"",'Summary Clear'!AN84)</f>
        <v/>
      </c>
    </row>
    <row r="96" spans="3:20" s="54" customFormat="1" ht="13.8" x14ac:dyDescent="0.25">
      <c r="C96" s="152" t="str">
        <f>IF('Summary Clear'!B85=0,"",'Summary Clear'!B85)</f>
        <v/>
      </c>
      <c r="D96" s="146" t="str">
        <f>IF('Summary Clear'!D85=0,"",'Summary Clear'!D85)</f>
        <v/>
      </c>
      <c r="E96" s="198" t="str">
        <f>IF('Summary Clear'!E85=0,"",(VLOOKUP('Summary Clear'!E85,Lists!$E$15:$G$21,3,FALSE)))</f>
        <v/>
      </c>
      <c r="F96" s="206" t="str">
        <f>IF('Summary Clear'!S85=0,"",'Summary Clear'!S85)</f>
        <v/>
      </c>
      <c r="G96" s="206" t="str">
        <f>IF('Summary Clear'!T85=0,"",'Summary Clear'!T85)</f>
        <v/>
      </c>
      <c r="H96" s="206" t="str">
        <f>IF('Summary Clear'!AB85=0,"",'Summary Clear'!AB85)</f>
        <v/>
      </c>
      <c r="I96" s="206" t="str">
        <f>IF('Summary Clear'!AC85=0,"",'Summary Clear'!AC85)</f>
        <v/>
      </c>
      <c r="J96" s="206" t="str">
        <f>IF('Summary Clear'!AD85=0,"",'Summary Clear'!AD85)</f>
        <v/>
      </c>
      <c r="K96" s="206" t="str">
        <f>IF('Summary Clear'!AE85=0,"",'Summary Clear'!AE85)</f>
        <v/>
      </c>
      <c r="L96" s="206" t="str">
        <f>IF('Summary Clear'!AF85=0,"",'Summary Clear'!AF85)</f>
        <v/>
      </c>
      <c r="M96" s="206" t="str">
        <f>IF('Summary Clear'!AG85=0,"",'Summary Clear'!AG85)</f>
        <v/>
      </c>
      <c r="N96" s="206" t="str">
        <f>IF('Summary Clear'!AH85=0,"",'Summary Clear'!AH85)</f>
        <v/>
      </c>
      <c r="O96" s="206" t="str">
        <f>IF('Summary Clear'!AI85=0,"",'Summary Clear'!AI85)</f>
        <v/>
      </c>
      <c r="P96" s="206" t="str">
        <f>IF('Summary Clear'!AJ85=0,"",'Summary Clear'!AJ85)</f>
        <v/>
      </c>
      <c r="Q96" s="206" t="str">
        <f>IF('Summary Clear'!AK85=0,"",'Summary Clear'!AK85)</f>
        <v/>
      </c>
      <c r="R96" s="206" t="str">
        <f>IF('Summary Clear'!AL85=0,"",'Summary Clear'!AL85)</f>
        <v/>
      </c>
      <c r="S96" s="206" t="str">
        <f>IF('Summary Clear'!AM85=0,"",'Summary Clear'!AM85)</f>
        <v/>
      </c>
      <c r="T96" s="153" t="str">
        <f>IF('Summary Clear'!AN85=0,"",'Summary Clear'!AN85)</f>
        <v/>
      </c>
    </row>
    <row r="97" spans="3:20" s="54" customFormat="1" ht="13.8" x14ac:dyDescent="0.25">
      <c r="C97" s="152" t="str">
        <f>IF('Summary Clear'!B86=0,"",'Summary Clear'!B86)</f>
        <v/>
      </c>
      <c r="D97" s="146" t="str">
        <f>IF('Summary Clear'!D86=0,"",'Summary Clear'!D86)</f>
        <v/>
      </c>
      <c r="E97" s="198" t="str">
        <f>IF('Summary Clear'!E86=0,"",(VLOOKUP('Summary Clear'!E86,Lists!$E$15:$G$21,3,FALSE)))</f>
        <v/>
      </c>
      <c r="F97" s="206" t="str">
        <f>IF('Summary Clear'!S86=0,"",'Summary Clear'!S86)</f>
        <v/>
      </c>
      <c r="G97" s="206" t="str">
        <f>IF('Summary Clear'!T86=0,"",'Summary Clear'!T86)</f>
        <v/>
      </c>
      <c r="H97" s="206" t="str">
        <f>IF('Summary Clear'!AB86=0,"",'Summary Clear'!AB86)</f>
        <v/>
      </c>
      <c r="I97" s="206" t="str">
        <f>IF('Summary Clear'!AC86=0,"",'Summary Clear'!AC86)</f>
        <v/>
      </c>
      <c r="J97" s="206" t="str">
        <f>IF('Summary Clear'!AD86=0,"",'Summary Clear'!AD86)</f>
        <v/>
      </c>
      <c r="K97" s="206" t="str">
        <f>IF('Summary Clear'!AE86=0,"",'Summary Clear'!AE86)</f>
        <v/>
      </c>
      <c r="L97" s="206" t="str">
        <f>IF('Summary Clear'!AF86=0,"",'Summary Clear'!AF86)</f>
        <v/>
      </c>
      <c r="M97" s="206" t="str">
        <f>IF('Summary Clear'!AG86=0,"",'Summary Clear'!AG86)</f>
        <v/>
      </c>
      <c r="N97" s="206" t="str">
        <f>IF('Summary Clear'!AH86=0,"",'Summary Clear'!AH86)</f>
        <v/>
      </c>
      <c r="O97" s="206" t="str">
        <f>IF('Summary Clear'!AI86=0,"",'Summary Clear'!AI86)</f>
        <v/>
      </c>
      <c r="P97" s="206" t="str">
        <f>IF('Summary Clear'!AJ86=0,"",'Summary Clear'!AJ86)</f>
        <v/>
      </c>
      <c r="Q97" s="206" t="str">
        <f>IF('Summary Clear'!AK86=0,"",'Summary Clear'!AK86)</f>
        <v/>
      </c>
      <c r="R97" s="206" t="str">
        <f>IF('Summary Clear'!AL86=0,"",'Summary Clear'!AL86)</f>
        <v/>
      </c>
      <c r="S97" s="206" t="str">
        <f>IF('Summary Clear'!AM86=0,"",'Summary Clear'!AM86)</f>
        <v/>
      </c>
      <c r="T97" s="153" t="str">
        <f>IF('Summary Clear'!AN86=0,"",'Summary Clear'!AN86)</f>
        <v/>
      </c>
    </row>
    <row r="98" spans="3:20" s="54" customFormat="1" ht="13.8" x14ac:dyDescent="0.25">
      <c r="C98" s="152" t="str">
        <f>IF('Summary Clear'!B87=0,"",'Summary Clear'!B87)</f>
        <v/>
      </c>
      <c r="D98" s="146" t="str">
        <f>IF('Summary Clear'!D87=0,"",'Summary Clear'!D87)</f>
        <v/>
      </c>
      <c r="E98" s="198" t="str">
        <f>IF('Summary Clear'!E87=0,"",(VLOOKUP('Summary Clear'!E87,Lists!$E$15:$G$21,3,FALSE)))</f>
        <v/>
      </c>
      <c r="F98" s="206" t="str">
        <f>IF('Summary Clear'!S87=0,"",'Summary Clear'!S87)</f>
        <v/>
      </c>
      <c r="G98" s="206" t="str">
        <f>IF('Summary Clear'!T87=0,"",'Summary Clear'!T87)</f>
        <v/>
      </c>
      <c r="H98" s="206" t="str">
        <f>IF('Summary Clear'!AB87=0,"",'Summary Clear'!AB87)</f>
        <v/>
      </c>
      <c r="I98" s="206" t="str">
        <f>IF('Summary Clear'!AC87=0,"",'Summary Clear'!AC87)</f>
        <v/>
      </c>
      <c r="J98" s="206" t="str">
        <f>IF('Summary Clear'!AD87=0,"",'Summary Clear'!AD87)</f>
        <v/>
      </c>
      <c r="K98" s="206" t="str">
        <f>IF('Summary Clear'!AE87=0,"",'Summary Clear'!AE87)</f>
        <v/>
      </c>
      <c r="L98" s="206" t="str">
        <f>IF('Summary Clear'!AF87=0,"",'Summary Clear'!AF87)</f>
        <v/>
      </c>
      <c r="M98" s="206" t="str">
        <f>IF('Summary Clear'!AG87=0,"",'Summary Clear'!AG87)</f>
        <v/>
      </c>
      <c r="N98" s="206" t="str">
        <f>IF('Summary Clear'!AH87=0,"",'Summary Clear'!AH87)</f>
        <v/>
      </c>
      <c r="O98" s="206" t="str">
        <f>IF('Summary Clear'!AI87=0,"",'Summary Clear'!AI87)</f>
        <v/>
      </c>
      <c r="P98" s="206" t="str">
        <f>IF('Summary Clear'!AJ87=0,"",'Summary Clear'!AJ87)</f>
        <v/>
      </c>
      <c r="Q98" s="206" t="str">
        <f>IF('Summary Clear'!AK87=0,"",'Summary Clear'!AK87)</f>
        <v/>
      </c>
      <c r="R98" s="206" t="str">
        <f>IF('Summary Clear'!AL87=0,"",'Summary Clear'!AL87)</f>
        <v/>
      </c>
      <c r="S98" s="206" t="str">
        <f>IF('Summary Clear'!AM87=0,"",'Summary Clear'!AM87)</f>
        <v/>
      </c>
      <c r="T98" s="153" t="str">
        <f>IF('Summary Clear'!AN87=0,"",'Summary Clear'!AN87)</f>
        <v/>
      </c>
    </row>
    <row r="99" spans="3:20" s="54" customFormat="1" ht="13.8" x14ac:dyDescent="0.25">
      <c r="C99" s="152" t="str">
        <f>IF('Summary Clear'!B88=0,"",'Summary Clear'!B88)</f>
        <v/>
      </c>
      <c r="D99" s="146" t="str">
        <f>IF('Summary Clear'!D88=0,"",'Summary Clear'!D88)</f>
        <v/>
      </c>
      <c r="E99" s="198" t="str">
        <f>IF('Summary Clear'!E88=0,"",(VLOOKUP('Summary Clear'!E88,Lists!$E$15:$G$21,3,FALSE)))</f>
        <v/>
      </c>
      <c r="F99" s="206" t="str">
        <f>IF('Summary Clear'!S88=0,"",'Summary Clear'!S88)</f>
        <v/>
      </c>
      <c r="G99" s="206" t="str">
        <f>IF('Summary Clear'!T88=0,"",'Summary Clear'!T88)</f>
        <v/>
      </c>
      <c r="H99" s="206" t="str">
        <f>IF('Summary Clear'!AB88=0,"",'Summary Clear'!AB88)</f>
        <v/>
      </c>
      <c r="I99" s="206" t="str">
        <f>IF('Summary Clear'!AC88=0,"",'Summary Clear'!AC88)</f>
        <v/>
      </c>
      <c r="J99" s="206" t="str">
        <f>IF('Summary Clear'!AD88=0,"",'Summary Clear'!AD88)</f>
        <v/>
      </c>
      <c r="K99" s="206" t="str">
        <f>IF('Summary Clear'!AE88=0,"",'Summary Clear'!AE88)</f>
        <v/>
      </c>
      <c r="L99" s="206" t="str">
        <f>IF('Summary Clear'!AF88=0,"",'Summary Clear'!AF88)</f>
        <v/>
      </c>
      <c r="M99" s="206" t="str">
        <f>IF('Summary Clear'!AG88=0,"",'Summary Clear'!AG88)</f>
        <v/>
      </c>
      <c r="N99" s="206" t="str">
        <f>IF('Summary Clear'!AH88=0,"",'Summary Clear'!AH88)</f>
        <v/>
      </c>
      <c r="O99" s="206" t="str">
        <f>IF('Summary Clear'!AI88=0,"",'Summary Clear'!AI88)</f>
        <v/>
      </c>
      <c r="P99" s="206" t="str">
        <f>IF('Summary Clear'!AJ88=0,"",'Summary Clear'!AJ88)</f>
        <v/>
      </c>
      <c r="Q99" s="206" t="str">
        <f>IF('Summary Clear'!AK88=0,"",'Summary Clear'!AK88)</f>
        <v/>
      </c>
      <c r="R99" s="206" t="str">
        <f>IF('Summary Clear'!AL88=0,"",'Summary Clear'!AL88)</f>
        <v/>
      </c>
      <c r="S99" s="206" t="str">
        <f>IF('Summary Clear'!AM88=0,"",'Summary Clear'!AM88)</f>
        <v/>
      </c>
      <c r="T99" s="153" t="str">
        <f>IF('Summary Clear'!AN88=0,"",'Summary Clear'!AN88)</f>
        <v/>
      </c>
    </row>
    <row r="100" spans="3:20" s="54" customFormat="1" ht="13.8" x14ac:dyDescent="0.25">
      <c r="C100" s="152" t="str">
        <f>IF('Summary Clear'!B89=0,"",'Summary Clear'!B89)</f>
        <v/>
      </c>
      <c r="D100" s="146" t="str">
        <f>IF('Summary Clear'!D89=0,"",'Summary Clear'!D89)</f>
        <v/>
      </c>
      <c r="E100" s="198" t="str">
        <f>IF('Summary Clear'!E89=0,"",(VLOOKUP('Summary Clear'!E89,Lists!$E$15:$G$21,3,FALSE)))</f>
        <v/>
      </c>
      <c r="F100" s="206" t="str">
        <f>IF('Summary Clear'!S89=0,"",'Summary Clear'!S89)</f>
        <v/>
      </c>
      <c r="G100" s="206" t="str">
        <f>IF('Summary Clear'!T89=0,"",'Summary Clear'!T89)</f>
        <v/>
      </c>
      <c r="H100" s="206" t="str">
        <f>IF('Summary Clear'!AB89=0,"",'Summary Clear'!AB89)</f>
        <v/>
      </c>
      <c r="I100" s="206" t="str">
        <f>IF('Summary Clear'!AC89=0,"",'Summary Clear'!AC89)</f>
        <v/>
      </c>
      <c r="J100" s="206" t="str">
        <f>IF('Summary Clear'!AD89=0,"",'Summary Clear'!AD89)</f>
        <v/>
      </c>
      <c r="K100" s="206" t="str">
        <f>IF('Summary Clear'!AE89=0,"",'Summary Clear'!AE89)</f>
        <v/>
      </c>
      <c r="L100" s="206" t="str">
        <f>IF('Summary Clear'!AF89=0,"",'Summary Clear'!AF89)</f>
        <v/>
      </c>
      <c r="M100" s="206" t="str">
        <f>IF('Summary Clear'!AG89=0,"",'Summary Clear'!AG89)</f>
        <v/>
      </c>
      <c r="N100" s="206" t="str">
        <f>IF('Summary Clear'!AH89=0,"",'Summary Clear'!AH89)</f>
        <v/>
      </c>
      <c r="O100" s="206" t="str">
        <f>IF('Summary Clear'!AI89=0,"",'Summary Clear'!AI89)</f>
        <v/>
      </c>
      <c r="P100" s="206" t="str">
        <f>IF('Summary Clear'!AJ89=0,"",'Summary Clear'!AJ89)</f>
        <v/>
      </c>
      <c r="Q100" s="206" t="str">
        <f>IF('Summary Clear'!AK89=0,"",'Summary Clear'!AK89)</f>
        <v/>
      </c>
      <c r="R100" s="206" t="str">
        <f>IF('Summary Clear'!AL89=0,"",'Summary Clear'!AL89)</f>
        <v/>
      </c>
      <c r="S100" s="206" t="str">
        <f>IF('Summary Clear'!AM89=0,"",'Summary Clear'!AM89)</f>
        <v/>
      </c>
      <c r="T100" s="153" t="str">
        <f>IF('Summary Clear'!AN89=0,"",'Summary Clear'!AN89)</f>
        <v/>
      </c>
    </row>
    <row r="101" spans="3:20" s="54" customFormat="1" ht="13.8" x14ac:dyDescent="0.25">
      <c r="C101" s="152" t="str">
        <f>IF('Summary Clear'!B90=0,"",'Summary Clear'!B90)</f>
        <v/>
      </c>
      <c r="D101" s="146" t="str">
        <f>IF('Summary Clear'!D90=0,"",'Summary Clear'!D90)</f>
        <v/>
      </c>
      <c r="E101" s="198" t="str">
        <f>IF('Summary Clear'!E90=0,"",(VLOOKUP('Summary Clear'!E90,Lists!$E$15:$G$21,3,FALSE)))</f>
        <v/>
      </c>
      <c r="F101" s="206" t="str">
        <f>IF('Summary Clear'!S90=0,"",'Summary Clear'!S90)</f>
        <v/>
      </c>
      <c r="G101" s="206" t="str">
        <f>IF('Summary Clear'!T90=0,"",'Summary Clear'!T90)</f>
        <v/>
      </c>
      <c r="H101" s="206" t="str">
        <f>IF('Summary Clear'!AB90=0,"",'Summary Clear'!AB90)</f>
        <v/>
      </c>
      <c r="I101" s="206" t="str">
        <f>IF('Summary Clear'!AC90=0,"",'Summary Clear'!AC90)</f>
        <v/>
      </c>
      <c r="J101" s="206" t="str">
        <f>IF('Summary Clear'!AD90=0,"",'Summary Clear'!AD90)</f>
        <v/>
      </c>
      <c r="K101" s="206" t="str">
        <f>IF('Summary Clear'!AE90=0,"",'Summary Clear'!AE90)</f>
        <v/>
      </c>
      <c r="L101" s="206" t="str">
        <f>IF('Summary Clear'!AF90=0,"",'Summary Clear'!AF90)</f>
        <v/>
      </c>
      <c r="M101" s="206" t="str">
        <f>IF('Summary Clear'!AG90=0,"",'Summary Clear'!AG90)</f>
        <v/>
      </c>
      <c r="N101" s="206" t="str">
        <f>IF('Summary Clear'!AH90=0,"",'Summary Clear'!AH90)</f>
        <v/>
      </c>
      <c r="O101" s="206" t="str">
        <f>IF('Summary Clear'!AI90=0,"",'Summary Clear'!AI90)</f>
        <v/>
      </c>
      <c r="P101" s="206" t="str">
        <f>IF('Summary Clear'!AJ90=0,"",'Summary Clear'!AJ90)</f>
        <v/>
      </c>
      <c r="Q101" s="206" t="str">
        <f>IF('Summary Clear'!AK90=0,"",'Summary Clear'!AK90)</f>
        <v/>
      </c>
      <c r="R101" s="206" t="str">
        <f>IF('Summary Clear'!AL90=0,"",'Summary Clear'!AL90)</f>
        <v/>
      </c>
      <c r="S101" s="206" t="str">
        <f>IF('Summary Clear'!AM90=0,"",'Summary Clear'!AM90)</f>
        <v/>
      </c>
      <c r="T101" s="153" t="str">
        <f>IF('Summary Clear'!AN90=0,"",'Summary Clear'!AN90)</f>
        <v/>
      </c>
    </row>
    <row r="102" spans="3:20" s="54" customFormat="1" ht="13.8" x14ac:dyDescent="0.25">
      <c r="C102" s="152" t="str">
        <f>IF('Summary Clear'!B91=0,"",'Summary Clear'!B91)</f>
        <v/>
      </c>
      <c r="D102" s="146" t="str">
        <f>IF('Summary Clear'!D91=0,"",'Summary Clear'!D91)</f>
        <v/>
      </c>
      <c r="E102" s="198" t="str">
        <f>IF('Summary Clear'!E91=0,"",(VLOOKUP('Summary Clear'!E91,Lists!$E$15:$G$21,3,FALSE)))</f>
        <v/>
      </c>
      <c r="F102" s="206" t="str">
        <f>IF('Summary Clear'!S91=0,"",'Summary Clear'!S91)</f>
        <v/>
      </c>
      <c r="G102" s="206" t="str">
        <f>IF('Summary Clear'!T91=0,"",'Summary Clear'!T91)</f>
        <v/>
      </c>
      <c r="H102" s="206" t="str">
        <f>IF('Summary Clear'!AB91=0,"",'Summary Clear'!AB91)</f>
        <v/>
      </c>
      <c r="I102" s="206" t="str">
        <f>IF('Summary Clear'!AC91=0,"",'Summary Clear'!AC91)</f>
        <v/>
      </c>
      <c r="J102" s="206" t="str">
        <f>IF('Summary Clear'!AD91=0,"",'Summary Clear'!AD91)</f>
        <v/>
      </c>
      <c r="K102" s="206" t="str">
        <f>IF('Summary Clear'!AE91=0,"",'Summary Clear'!AE91)</f>
        <v/>
      </c>
      <c r="L102" s="206" t="str">
        <f>IF('Summary Clear'!AF91=0,"",'Summary Clear'!AF91)</f>
        <v/>
      </c>
      <c r="M102" s="206" t="str">
        <f>IF('Summary Clear'!AG91=0,"",'Summary Clear'!AG91)</f>
        <v/>
      </c>
      <c r="N102" s="206" t="str">
        <f>IF('Summary Clear'!AH91=0,"",'Summary Clear'!AH91)</f>
        <v/>
      </c>
      <c r="O102" s="206" t="str">
        <f>IF('Summary Clear'!AI91=0,"",'Summary Clear'!AI91)</f>
        <v/>
      </c>
      <c r="P102" s="206" t="str">
        <f>IF('Summary Clear'!AJ91=0,"",'Summary Clear'!AJ91)</f>
        <v/>
      </c>
      <c r="Q102" s="206" t="str">
        <f>IF('Summary Clear'!AK91=0,"",'Summary Clear'!AK91)</f>
        <v/>
      </c>
      <c r="R102" s="206" t="str">
        <f>IF('Summary Clear'!AL91=0,"",'Summary Clear'!AL91)</f>
        <v/>
      </c>
      <c r="S102" s="206" t="str">
        <f>IF('Summary Clear'!AM91=0,"",'Summary Clear'!AM91)</f>
        <v/>
      </c>
      <c r="T102" s="153" t="str">
        <f>IF('Summary Clear'!AN91=0,"",'Summary Clear'!AN91)</f>
        <v/>
      </c>
    </row>
    <row r="103" spans="3:20" s="54" customFormat="1" ht="13.8" x14ac:dyDescent="0.25">
      <c r="C103" s="152" t="str">
        <f>IF('Summary Clear'!B92=0,"",'Summary Clear'!B92)</f>
        <v/>
      </c>
      <c r="D103" s="146" t="str">
        <f>IF('Summary Clear'!D92=0,"",'Summary Clear'!D92)</f>
        <v/>
      </c>
      <c r="E103" s="198" t="str">
        <f>IF('Summary Clear'!E92=0,"",(VLOOKUP('Summary Clear'!E92,Lists!$E$15:$G$21,3,FALSE)))</f>
        <v/>
      </c>
      <c r="F103" s="206" t="str">
        <f>IF('Summary Clear'!S92=0,"",'Summary Clear'!S92)</f>
        <v/>
      </c>
      <c r="G103" s="206" t="str">
        <f>IF('Summary Clear'!T92=0,"",'Summary Clear'!T92)</f>
        <v/>
      </c>
      <c r="H103" s="206" t="str">
        <f>IF('Summary Clear'!AB92=0,"",'Summary Clear'!AB92)</f>
        <v/>
      </c>
      <c r="I103" s="206" t="str">
        <f>IF('Summary Clear'!AC92=0,"",'Summary Clear'!AC92)</f>
        <v/>
      </c>
      <c r="J103" s="206" t="str">
        <f>IF('Summary Clear'!AD92=0,"",'Summary Clear'!AD92)</f>
        <v/>
      </c>
      <c r="K103" s="206" t="str">
        <f>IF('Summary Clear'!AE92=0,"",'Summary Clear'!AE92)</f>
        <v/>
      </c>
      <c r="L103" s="206" t="str">
        <f>IF('Summary Clear'!AF92=0,"",'Summary Clear'!AF92)</f>
        <v/>
      </c>
      <c r="M103" s="206" t="str">
        <f>IF('Summary Clear'!AG92=0,"",'Summary Clear'!AG92)</f>
        <v/>
      </c>
      <c r="N103" s="206" t="str">
        <f>IF('Summary Clear'!AH92=0,"",'Summary Clear'!AH92)</f>
        <v/>
      </c>
      <c r="O103" s="206" t="str">
        <f>IF('Summary Clear'!AI92=0,"",'Summary Clear'!AI92)</f>
        <v/>
      </c>
      <c r="P103" s="206" t="str">
        <f>IF('Summary Clear'!AJ92=0,"",'Summary Clear'!AJ92)</f>
        <v/>
      </c>
      <c r="Q103" s="206" t="str">
        <f>IF('Summary Clear'!AK92=0,"",'Summary Clear'!AK92)</f>
        <v/>
      </c>
      <c r="R103" s="206" t="str">
        <f>IF('Summary Clear'!AL92=0,"",'Summary Clear'!AL92)</f>
        <v/>
      </c>
      <c r="S103" s="206" t="str">
        <f>IF('Summary Clear'!AM92=0,"",'Summary Clear'!AM92)</f>
        <v/>
      </c>
      <c r="T103" s="153" t="str">
        <f>IF('Summary Clear'!AN92=0,"",'Summary Clear'!AN92)</f>
        <v/>
      </c>
    </row>
    <row r="104" spans="3:20" s="54" customFormat="1" ht="13.8" x14ac:dyDescent="0.25">
      <c r="C104" s="152" t="str">
        <f>IF('Summary Clear'!B93=0,"",'Summary Clear'!B93)</f>
        <v/>
      </c>
      <c r="D104" s="146" t="str">
        <f>IF('Summary Clear'!D93=0,"",'Summary Clear'!D93)</f>
        <v/>
      </c>
      <c r="E104" s="198" t="str">
        <f>IF('Summary Clear'!E93=0,"",(VLOOKUP('Summary Clear'!E93,Lists!$E$15:$G$21,3,FALSE)))</f>
        <v/>
      </c>
      <c r="F104" s="206" t="str">
        <f>IF('Summary Clear'!S93=0,"",'Summary Clear'!S93)</f>
        <v/>
      </c>
      <c r="G104" s="206" t="str">
        <f>IF('Summary Clear'!T93=0,"",'Summary Clear'!T93)</f>
        <v/>
      </c>
      <c r="H104" s="206" t="str">
        <f>IF('Summary Clear'!AB93=0,"",'Summary Clear'!AB93)</f>
        <v/>
      </c>
      <c r="I104" s="206" t="str">
        <f>IF('Summary Clear'!AC93=0,"",'Summary Clear'!AC93)</f>
        <v/>
      </c>
      <c r="J104" s="206" t="str">
        <f>IF('Summary Clear'!AD93=0,"",'Summary Clear'!AD93)</f>
        <v/>
      </c>
      <c r="K104" s="206" t="str">
        <f>IF('Summary Clear'!AE93=0,"",'Summary Clear'!AE93)</f>
        <v/>
      </c>
      <c r="L104" s="206" t="str">
        <f>IF('Summary Clear'!AF93=0,"",'Summary Clear'!AF93)</f>
        <v/>
      </c>
      <c r="M104" s="206" t="str">
        <f>IF('Summary Clear'!AG93=0,"",'Summary Clear'!AG93)</f>
        <v/>
      </c>
      <c r="N104" s="206" t="str">
        <f>IF('Summary Clear'!AH93=0,"",'Summary Clear'!AH93)</f>
        <v/>
      </c>
      <c r="O104" s="206" t="str">
        <f>IF('Summary Clear'!AI93=0,"",'Summary Clear'!AI93)</f>
        <v/>
      </c>
      <c r="P104" s="206" t="str">
        <f>IF('Summary Clear'!AJ93=0,"",'Summary Clear'!AJ93)</f>
        <v/>
      </c>
      <c r="Q104" s="206" t="str">
        <f>IF('Summary Clear'!AK93=0,"",'Summary Clear'!AK93)</f>
        <v/>
      </c>
      <c r="R104" s="206" t="str">
        <f>IF('Summary Clear'!AL93=0,"",'Summary Clear'!AL93)</f>
        <v/>
      </c>
      <c r="S104" s="206" t="str">
        <f>IF('Summary Clear'!AM93=0,"",'Summary Clear'!AM93)</f>
        <v/>
      </c>
      <c r="T104" s="153" t="str">
        <f>IF('Summary Clear'!AN93=0,"",'Summary Clear'!AN93)</f>
        <v/>
      </c>
    </row>
    <row r="105" spans="3:20" s="54" customFormat="1" ht="13.8" x14ac:dyDescent="0.25">
      <c r="C105" s="152" t="str">
        <f>IF('Summary Clear'!B94=0,"",'Summary Clear'!B94)</f>
        <v/>
      </c>
      <c r="D105" s="146" t="str">
        <f>IF('Summary Clear'!D94=0,"",'Summary Clear'!D94)</f>
        <v/>
      </c>
      <c r="E105" s="198" t="str">
        <f>IF('Summary Clear'!E94=0,"",(VLOOKUP('Summary Clear'!E94,Lists!$E$15:$G$21,3,FALSE)))</f>
        <v/>
      </c>
      <c r="F105" s="206" t="str">
        <f>IF('Summary Clear'!S94=0,"",'Summary Clear'!S94)</f>
        <v/>
      </c>
      <c r="G105" s="206" t="str">
        <f>IF('Summary Clear'!T94=0,"",'Summary Clear'!T94)</f>
        <v/>
      </c>
      <c r="H105" s="206" t="str">
        <f>IF('Summary Clear'!AB94=0,"",'Summary Clear'!AB94)</f>
        <v/>
      </c>
      <c r="I105" s="206" t="str">
        <f>IF('Summary Clear'!AC94=0,"",'Summary Clear'!AC94)</f>
        <v/>
      </c>
      <c r="J105" s="206" t="str">
        <f>IF('Summary Clear'!AD94=0,"",'Summary Clear'!AD94)</f>
        <v/>
      </c>
      <c r="K105" s="206" t="str">
        <f>IF('Summary Clear'!AE94=0,"",'Summary Clear'!AE94)</f>
        <v/>
      </c>
      <c r="L105" s="206" t="str">
        <f>IF('Summary Clear'!AF94=0,"",'Summary Clear'!AF94)</f>
        <v/>
      </c>
      <c r="M105" s="206" t="str">
        <f>IF('Summary Clear'!AG94=0,"",'Summary Clear'!AG94)</f>
        <v/>
      </c>
      <c r="N105" s="206" t="str">
        <f>IF('Summary Clear'!AH94=0,"",'Summary Clear'!AH94)</f>
        <v/>
      </c>
      <c r="O105" s="206" t="str">
        <f>IF('Summary Clear'!AI94=0,"",'Summary Clear'!AI94)</f>
        <v/>
      </c>
      <c r="P105" s="206" t="str">
        <f>IF('Summary Clear'!AJ94=0,"",'Summary Clear'!AJ94)</f>
        <v/>
      </c>
      <c r="Q105" s="206" t="str">
        <f>IF('Summary Clear'!AK94=0,"",'Summary Clear'!AK94)</f>
        <v/>
      </c>
      <c r="R105" s="206" t="str">
        <f>IF('Summary Clear'!AL94=0,"",'Summary Clear'!AL94)</f>
        <v/>
      </c>
      <c r="S105" s="206" t="str">
        <f>IF('Summary Clear'!AM94=0,"",'Summary Clear'!AM94)</f>
        <v/>
      </c>
      <c r="T105" s="153" t="str">
        <f>IF('Summary Clear'!AN94=0,"",'Summary Clear'!AN94)</f>
        <v/>
      </c>
    </row>
    <row r="106" spans="3:20" s="54" customFormat="1" ht="13.8" x14ac:dyDescent="0.25">
      <c r="C106" s="152" t="str">
        <f>IF('Summary Clear'!B95=0,"",'Summary Clear'!B95)</f>
        <v/>
      </c>
      <c r="D106" s="146" t="str">
        <f>IF('Summary Clear'!D95=0,"",'Summary Clear'!D95)</f>
        <v/>
      </c>
      <c r="E106" s="198" t="str">
        <f>IF('Summary Clear'!E95=0,"",(VLOOKUP('Summary Clear'!E95,Lists!$E$15:$G$21,3,FALSE)))</f>
        <v/>
      </c>
      <c r="F106" s="206" t="str">
        <f>IF('Summary Clear'!S95=0,"",'Summary Clear'!S95)</f>
        <v/>
      </c>
      <c r="G106" s="206" t="str">
        <f>IF('Summary Clear'!T95=0,"",'Summary Clear'!T95)</f>
        <v/>
      </c>
      <c r="H106" s="206" t="str">
        <f>IF('Summary Clear'!AB95=0,"",'Summary Clear'!AB95)</f>
        <v/>
      </c>
      <c r="I106" s="206" t="str">
        <f>IF('Summary Clear'!AC95=0,"",'Summary Clear'!AC95)</f>
        <v/>
      </c>
      <c r="J106" s="206" t="str">
        <f>IF('Summary Clear'!AD95=0,"",'Summary Clear'!AD95)</f>
        <v/>
      </c>
      <c r="K106" s="206" t="str">
        <f>IF('Summary Clear'!AE95=0,"",'Summary Clear'!AE95)</f>
        <v/>
      </c>
      <c r="L106" s="206" t="str">
        <f>IF('Summary Clear'!AF95=0,"",'Summary Clear'!AF95)</f>
        <v/>
      </c>
      <c r="M106" s="206" t="str">
        <f>IF('Summary Clear'!AG95=0,"",'Summary Clear'!AG95)</f>
        <v/>
      </c>
      <c r="N106" s="206" t="str">
        <f>IF('Summary Clear'!AH95=0,"",'Summary Clear'!AH95)</f>
        <v/>
      </c>
      <c r="O106" s="206" t="str">
        <f>IF('Summary Clear'!AI95=0,"",'Summary Clear'!AI95)</f>
        <v/>
      </c>
      <c r="P106" s="206" t="str">
        <f>IF('Summary Clear'!AJ95=0,"",'Summary Clear'!AJ95)</f>
        <v/>
      </c>
      <c r="Q106" s="206" t="str">
        <f>IF('Summary Clear'!AK95=0,"",'Summary Clear'!AK95)</f>
        <v/>
      </c>
      <c r="R106" s="206" t="str">
        <f>IF('Summary Clear'!AL95=0,"",'Summary Clear'!AL95)</f>
        <v/>
      </c>
      <c r="S106" s="206" t="str">
        <f>IF('Summary Clear'!AM95=0,"",'Summary Clear'!AM95)</f>
        <v/>
      </c>
      <c r="T106" s="153" t="str">
        <f>IF('Summary Clear'!AN95=0,"",'Summary Clear'!AN95)</f>
        <v/>
      </c>
    </row>
    <row r="107" spans="3:20" ht="13.8" x14ac:dyDescent="0.25">
      <c r="C107" s="152" t="str">
        <f>IF('Summary Clear'!B96=0,"",'Summary Clear'!B96)</f>
        <v/>
      </c>
      <c r="D107" s="146" t="str">
        <f>IF('Summary Clear'!D96=0,"",'Summary Clear'!D96)</f>
        <v/>
      </c>
      <c r="E107" s="198" t="str">
        <f>IF('Summary Clear'!E96=0,"",(VLOOKUP('Summary Clear'!E96,Lists!$E$15:$G$21,3,FALSE)))</f>
        <v/>
      </c>
      <c r="F107" s="206" t="str">
        <f>IF('Summary Clear'!S96=0,"",'Summary Clear'!S96)</f>
        <v/>
      </c>
      <c r="G107" s="206" t="str">
        <f>IF('Summary Clear'!T96=0,"",'Summary Clear'!T96)</f>
        <v/>
      </c>
      <c r="H107" s="206" t="str">
        <f>IF('Summary Clear'!AB96=0,"",'Summary Clear'!AB96)</f>
        <v/>
      </c>
      <c r="I107" s="206" t="str">
        <f>IF('Summary Clear'!AC96=0,"",'Summary Clear'!AC96)</f>
        <v/>
      </c>
      <c r="J107" s="206" t="str">
        <f>IF('Summary Clear'!AD96=0,"",'Summary Clear'!AD96)</f>
        <v/>
      </c>
      <c r="K107" s="206" t="str">
        <f>IF('Summary Clear'!AE96=0,"",'Summary Clear'!AE96)</f>
        <v/>
      </c>
      <c r="L107" s="206" t="str">
        <f>IF('Summary Clear'!AF96=0,"",'Summary Clear'!AF96)</f>
        <v/>
      </c>
      <c r="M107" s="206" t="str">
        <f>IF('Summary Clear'!AG96=0,"",'Summary Clear'!AG96)</f>
        <v/>
      </c>
      <c r="N107" s="206" t="str">
        <f>IF('Summary Clear'!AH96=0,"",'Summary Clear'!AH96)</f>
        <v/>
      </c>
      <c r="O107" s="206" t="str">
        <f>IF('Summary Clear'!AI96=0,"",'Summary Clear'!AI96)</f>
        <v/>
      </c>
      <c r="P107" s="206" t="str">
        <f>IF('Summary Clear'!AJ96=0,"",'Summary Clear'!AJ96)</f>
        <v/>
      </c>
      <c r="Q107" s="206" t="str">
        <f>IF('Summary Clear'!AK96=0,"",'Summary Clear'!AK96)</f>
        <v/>
      </c>
      <c r="R107" s="206" t="str">
        <f>IF('Summary Clear'!AL96=0,"",'Summary Clear'!AL96)</f>
        <v/>
      </c>
      <c r="S107" s="206" t="str">
        <f>IF('Summary Clear'!AM96=0,"",'Summary Clear'!AM96)</f>
        <v/>
      </c>
      <c r="T107" s="153" t="str">
        <f>IF('Summary Clear'!AN96=0,"",'Summary Clear'!AN96)</f>
        <v/>
      </c>
    </row>
    <row r="108" spans="3:20" ht="13.8" x14ac:dyDescent="0.25">
      <c r="C108" s="152" t="str">
        <f>IF('Summary Clear'!B97=0,"",'Summary Clear'!B97)</f>
        <v/>
      </c>
      <c r="D108" s="146" t="str">
        <f>IF('Summary Clear'!D97=0,"",'Summary Clear'!D97)</f>
        <v/>
      </c>
      <c r="E108" s="198" t="str">
        <f>IF('Summary Clear'!E97=0,"",(VLOOKUP('Summary Clear'!E97,Lists!$E$15:$G$21,3,FALSE)))</f>
        <v/>
      </c>
      <c r="F108" s="206" t="str">
        <f>IF('Summary Clear'!S97=0,"",'Summary Clear'!S97)</f>
        <v/>
      </c>
      <c r="G108" s="206" t="str">
        <f>IF('Summary Clear'!T97=0,"",'Summary Clear'!T97)</f>
        <v/>
      </c>
      <c r="H108" s="206" t="str">
        <f>IF('Summary Clear'!AB97=0,"",'Summary Clear'!AB97)</f>
        <v/>
      </c>
      <c r="I108" s="206" t="str">
        <f>IF('Summary Clear'!AC97=0,"",'Summary Clear'!AC97)</f>
        <v/>
      </c>
      <c r="J108" s="206" t="str">
        <f>IF('Summary Clear'!AD97=0,"",'Summary Clear'!AD97)</f>
        <v/>
      </c>
      <c r="K108" s="206" t="str">
        <f>IF('Summary Clear'!AE97=0,"",'Summary Clear'!AE97)</f>
        <v/>
      </c>
      <c r="L108" s="206" t="str">
        <f>IF('Summary Clear'!AF97=0,"",'Summary Clear'!AF97)</f>
        <v/>
      </c>
      <c r="M108" s="206" t="str">
        <f>IF('Summary Clear'!AG97=0,"",'Summary Clear'!AG97)</f>
        <v/>
      </c>
      <c r="N108" s="206" t="str">
        <f>IF('Summary Clear'!AH97=0,"",'Summary Clear'!AH97)</f>
        <v/>
      </c>
      <c r="O108" s="206" t="str">
        <f>IF('Summary Clear'!AI97=0,"",'Summary Clear'!AI97)</f>
        <v/>
      </c>
      <c r="P108" s="206" t="str">
        <f>IF('Summary Clear'!AJ97=0,"",'Summary Clear'!AJ97)</f>
        <v/>
      </c>
      <c r="Q108" s="206" t="str">
        <f>IF('Summary Clear'!AK97=0,"",'Summary Clear'!AK97)</f>
        <v/>
      </c>
      <c r="R108" s="206" t="str">
        <f>IF('Summary Clear'!AL97=0,"",'Summary Clear'!AL97)</f>
        <v/>
      </c>
      <c r="S108" s="206" t="str">
        <f>IF('Summary Clear'!AM97=0,"",'Summary Clear'!AM97)</f>
        <v/>
      </c>
      <c r="T108" s="153" t="str">
        <f>IF('Summary Clear'!AN97=0,"",'Summary Clear'!AN97)</f>
        <v/>
      </c>
    </row>
    <row r="109" spans="3:20" ht="13.8" x14ac:dyDescent="0.25">
      <c r="C109" s="152" t="str">
        <f>IF('Summary Clear'!B98=0,"",'Summary Clear'!B98)</f>
        <v/>
      </c>
      <c r="D109" s="146" t="str">
        <f>IF('Summary Clear'!D98=0,"",'Summary Clear'!D98)</f>
        <v/>
      </c>
      <c r="E109" s="198" t="str">
        <f>IF('Summary Clear'!E98=0,"",(VLOOKUP('Summary Clear'!E98,Lists!$E$15:$G$21,3,FALSE)))</f>
        <v/>
      </c>
      <c r="F109" s="206" t="str">
        <f>IF('Summary Clear'!S98=0,"",'Summary Clear'!S98)</f>
        <v/>
      </c>
      <c r="G109" s="206" t="str">
        <f>IF('Summary Clear'!T98=0,"",'Summary Clear'!T98)</f>
        <v/>
      </c>
      <c r="H109" s="206" t="str">
        <f>IF('Summary Clear'!AB98=0,"",'Summary Clear'!AB98)</f>
        <v/>
      </c>
      <c r="I109" s="206" t="str">
        <f>IF('Summary Clear'!AC98=0,"",'Summary Clear'!AC98)</f>
        <v/>
      </c>
      <c r="J109" s="206" t="str">
        <f>IF('Summary Clear'!AD98=0,"",'Summary Clear'!AD98)</f>
        <v/>
      </c>
      <c r="K109" s="206" t="str">
        <f>IF('Summary Clear'!AE98=0,"",'Summary Clear'!AE98)</f>
        <v/>
      </c>
      <c r="L109" s="206" t="str">
        <f>IF('Summary Clear'!AF98=0,"",'Summary Clear'!AF98)</f>
        <v/>
      </c>
      <c r="M109" s="206" t="str">
        <f>IF('Summary Clear'!AG98=0,"",'Summary Clear'!AG98)</f>
        <v/>
      </c>
      <c r="N109" s="206" t="str">
        <f>IF('Summary Clear'!AH98=0,"",'Summary Clear'!AH98)</f>
        <v/>
      </c>
      <c r="O109" s="206" t="str">
        <f>IF('Summary Clear'!AI98=0,"",'Summary Clear'!AI98)</f>
        <v/>
      </c>
      <c r="P109" s="206" t="str">
        <f>IF('Summary Clear'!AJ98=0,"",'Summary Clear'!AJ98)</f>
        <v/>
      </c>
      <c r="Q109" s="206" t="str">
        <f>IF('Summary Clear'!AK98=0,"",'Summary Clear'!AK98)</f>
        <v/>
      </c>
      <c r="R109" s="206" t="str">
        <f>IF('Summary Clear'!AL98=0,"",'Summary Clear'!AL98)</f>
        <v/>
      </c>
      <c r="S109" s="206" t="str">
        <f>IF('Summary Clear'!AM98=0,"",'Summary Clear'!AM98)</f>
        <v/>
      </c>
      <c r="T109" s="153" t="str">
        <f>IF('Summary Clear'!AN98=0,"",'Summary Clear'!AN98)</f>
        <v/>
      </c>
    </row>
    <row r="110" spans="3:20" ht="13.8" x14ac:dyDescent="0.25">
      <c r="C110" s="152" t="str">
        <f>IF('Summary Clear'!B99=0,"",'Summary Clear'!B99)</f>
        <v/>
      </c>
      <c r="D110" s="146" t="str">
        <f>IF('Summary Clear'!D99=0,"",'Summary Clear'!D99)</f>
        <v/>
      </c>
      <c r="E110" s="198" t="str">
        <f>IF('Summary Clear'!E99=0,"",(VLOOKUP('Summary Clear'!E99,Lists!$E$15:$G$21,3,FALSE)))</f>
        <v/>
      </c>
      <c r="F110" s="206" t="str">
        <f>IF('Summary Clear'!S99=0,"",'Summary Clear'!S99)</f>
        <v/>
      </c>
      <c r="G110" s="206" t="str">
        <f>IF('Summary Clear'!T99=0,"",'Summary Clear'!T99)</f>
        <v/>
      </c>
      <c r="H110" s="206" t="str">
        <f>IF('Summary Clear'!AB99=0,"",'Summary Clear'!AB99)</f>
        <v/>
      </c>
      <c r="I110" s="206" t="str">
        <f>IF('Summary Clear'!AC99=0,"",'Summary Clear'!AC99)</f>
        <v/>
      </c>
      <c r="J110" s="206" t="str">
        <f>IF('Summary Clear'!AD99=0,"",'Summary Clear'!AD99)</f>
        <v/>
      </c>
      <c r="K110" s="206" t="str">
        <f>IF('Summary Clear'!AE99=0,"",'Summary Clear'!AE99)</f>
        <v/>
      </c>
      <c r="L110" s="206" t="str">
        <f>IF('Summary Clear'!AF99=0,"",'Summary Clear'!AF99)</f>
        <v/>
      </c>
      <c r="M110" s="206" t="str">
        <f>IF('Summary Clear'!AG99=0,"",'Summary Clear'!AG99)</f>
        <v/>
      </c>
      <c r="N110" s="206" t="str">
        <f>IF('Summary Clear'!AH99=0,"",'Summary Clear'!AH99)</f>
        <v/>
      </c>
      <c r="O110" s="206" t="str">
        <f>IF('Summary Clear'!AI99=0,"",'Summary Clear'!AI99)</f>
        <v/>
      </c>
      <c r="P110" s="206" t="str">
        <f>IF('Summary Clear'!AJ99=0,"",'Summary Clear'!AJ99)</f>
        <v/>
      </c>
      <c r="Q110" s="206" t="str">
        <f>IF('Summary Clear'!AK99=0,"",'Summary Clear'!AK99)</f>
        <v/>
      </c>
      <c r="R110" s="206" t="str">
        <f>IF('Summary Clear'!AL99=0,"",'Summary Clear'!AL99)</f>
        <v/>
      </c>
      <c r="S110" s="206" t="str">
        <f>IF('Summary Clear'!AM99=0,"",'Summary Clear'!AM99)</f>
        <v/>
      </c>
      <c r="T110" s="153" t="str">
        <f>IF('Summary Clear'!AN99=0,"",'Summary Clear'!AN99)</f>
        <v/>
      </c>
    </row>
    <row r="111" spans="3:20" ht="13.8" x14ac:dyDescent="0.25">
      <c r="C111" s="152" t="str">
        <f>IF('Summary Clear'!B100=0,"",'Summary Clear'!B100)</f>
        <v/>
      </c>
      <c r="D111" s="146" t="str">
        <f>IF('Summary Clear'!D100=0,"",'Summary Clear'!D100)</f>
        <v/>
      </c>
      <c r="E111" s="198" t="str">
        <f>IF('Summary Clear'!E100=0,"",(VLOOKUP('Summary Clear'!E100,Lists!$E$15:$G$21,3,FALSE)))</f>
        <v/>
      </c>
      <c r="F111" s="206" t="str">
        <f>IF('Summary Clear'!S100=0,"",'Summary Clear'!S100)</f>
        <v/>
      </c>
      <c r="G111" s="206" t="str">
        <f>IF('Summary Clear'!T100=0,"",'Summary Clear'!T100)</f>
        <v/>
      </c>
      <c r="H111" s="206" t="str">
        <f>IF('Summary Clear'!AB100=0,"",'Summary Clear'!AB100)</f>
        <v/>
      </c>
      <c r="I111" s="206" t="str">
        <f>IF('Summary Clear'!AC100=0,"",'Summary Clear'!AC100)</f>
        <v/>
      </c>
      <c r="J111" s="206" t="str">
        <f>IF('Summary Clear'!AD100=0,"",'Summary Clear'!AD100)</f>
        <v/>
      </c>
      <c r="K111" s="206" t="str">
        <f>IF('Summary Clear'!AE100=0,"",'Summary Clear'!AE100)</f>
        <v/>
      </c>
      <c r="L111" s="206" t="str">
        <f>IF('Summary Clear'!AF100=0,"",'Summary Clear'!AF100)</f>
        <v/>
      </c>
      <c r="M111" s="206" t="str">
        <f>IF('Summary Clear'!AG100=0,"",'Summary Clear'!AG100)</f>
        <v/>
      </c>
      <c r="N111" s="206" t="str">
        <f>IF('Summary Clear'!AH100=0,"",'Summary Clear'!AH100)</f>
        <v/>
      </c>
      <c r="O111" s="206" t="str">
        <f>IF('Summary Clear'!AI100=0,"",'Summary Clear'!AI100)</f>
        <v/>
      </c>
      <c r="P111" s="206" t="str">
        <f>IF('Summary Clear'!AJ100=0,"",'Summary Clear'!AJ100)</f>
        <v/>
      </c>
      <c r="Q111" s="206" t="str">
        <f>IF('Summary Clear'!AK100=0,"",'Summary Clear'!AK100)</f>
        <v/>
      </c>
      <c r="R111" s="206" t="str">
        <f>IF('Summary Clear'!AL100=0,"",'Summary Clear'!AL100)</f>
        <v/>
      </c>
      <c r="S111" s="206" t="str">
        <f>IF('Summary Clear'!AM100=0,"",'Summary Clear'!AM100)</f>
        <v/>
      </c>
      <c r="T111" s="153" t="str">
        <f>IF('Summary Clear'!AN100=0,"",'Summary Clear'!AN100)</f>
        <v/>
      </c>
    </row>
    <row r="112" spans="3:20" ht="13.8" x14ac:dyDescent="0.25">
      <c r="C112" s="152" t="str">
        <f>IF('Summary Clear'!B101=0,"",'Summary Clear'!B101)</f>
        <v/>
      </c>
      <c r="D112" s="146" t="str">
        <f>IF('Summary Clear'!D101=0,"",'Summary Clear'!D101)</f>
        <v/>
      </c>
      <c r="E112" s="198" t="str">
        <f>IF('Summary Clear'!E101=0,"",(VLOOKUP('Summary Clear'!E101,Lists!$E$15:$G$21,3,FALSE)))</f>
        <v/>
      </c>
      <c r="F112" s="206" t="str">
        <f>IF('Summary Clear'!S101=0,"",'Summary Clear'!S101)</f>
        <v/>
      </c>
      <c r="G112" s="206" t="str">
        <f>IF('Summary Clear'!T101=0,"",'Summary Clear'!T101)</f>
        <v/>
      </c>
      <c r="H112" s="206" t="str">
        <f>IF('Summary Clear'!AB101=0,"",'Summary Clear'!AB101)</f>
        <v/>
      </c>
      <c r="I112" s="206" t="str">
        <f>IF('Summary Clear'!AC101=0,"",'Summary Clear'!AC101)</f>
        <v/>
      </c>
      <c r="J112" s="206" t="str">
        <f>IF('Summary Clear'!AD101=0,"",'Summary Clear'!AD101)</f>
        <v/>
      </c>
      <c r="K112" s="206" t="str">
        <f>IF('Summary Clear'!AE101=0,"",'Summary Clear'!AE101)</f>
        <v/>
      </c>
      <c r="L112" s="206" t="str">
        <f>IF('Summary Clear'!AF101=0,"",'Summary Clear'!AF101)</f>
        <v/>
      </c>
      <c r="M112" s="206" t="str">
        <f>IF('Summary Clear'!AG101=0,"",'Summary Clear'!AG101)</f>
        <v/>
      </c>
      <c r="N112" s="206" t="str">
        <f>IF('Summary Clear'!AH101=0,"",'Summary Clear'!AH101)</f>
        <v/>
      </c>
      <c r="O112" s="206" t="str">
        <f>IF('Summary Clear'!AI101=0,"",'Summary Clear'!AI101)</f>
        <v/>
      </c>
      <c r="P112" s="206" t="str">
        <f>IF('Summary Clear'!AJ101=0,"",'Summary Clear'!AJ101)</f>
        <v/>
      </c>
      <c r="Q112" s="206" t="str">
        <f>IF('Summary Clear'!AK101=0,"",'Summary Clear'!AK101)</f>
        <v/>
      </c>
      <c r="R112" s="206" t="str">
        <f>IF('Summary Clear'!AL101=0,"",'Summary Clear'!AL101)</f>
        <v/>
      </c>
      <c r="S112" s="206" t="str">
        <f>IF('Summary Clear'!AM101=0,"",'Summary Clear'!AM101)</f>
        <v/>
      </c>
      <c r="T112" s="153" t="str">
        <f>IF('Summary Clear'!AN101=0,"",'Summary Clear'!AN101)</f>
        <v/>
      </c>
    </row>
    <row r="113" spans="3:20" ht="13.8" x14ac:dyDescent="0.25">
      <c r="C113" s="152" t="str">
        <f>IF('Summary Clear'!B102=0,"",'Summary Clear'!B102)</f>
        <v/>
      </c>
      <c r="D113" s="146" t="str">
        <f>IF('Summary Clear'!D102=0,"",'Summary Clear'!D102)</f>
        <v/>
      </c>
      <c r="E113" s="198" t="str">
        <f>IF('Summary Clear'!E102=0,"",(VLOOKUP('Summary Clear'!E102,Lists!$E$15:$G$21,3,FALSE)))</f>
        <v/>
      </c>
      <c r="F113" s="206" t="str">
        <f>IF('Summary Clear'!S102=0,"",'Summary Clear'!S102)</f>
        <v/>
      </c>
      <c r="G113" s="206" t="str">
        <f>IF('Summary Clear'!T102=0,"",'Summary Clear'!T102)</f>
        <v/>
      </c>
      <c r="H113" s="206" t="str">
        <f>IF('Summary Clear'!AB102=0,"",'Summary Clear'!AB102)</f>
        <v/>
      </c>
      <c r="I113" s="206" t="str">
        <f>IF('Summary Clear'!AC102=0,"",'Summary Clear'!AC102)</f>
        <v/>
      </c>
      <c r="J113" s="206" t="str">
        <f>IF('Summary Clear'!AD102=0,"",'Summary Clear'!AD102)</f>
        <v/>
      </c>
      <c r="K113" s="206" t="str">
        <f>IF('Summary Clear'!AE102=0,"",'Summary Clear'!AE102)</f>
        <v/>
      </c>
      <c r="L113" s="206" t="str">
        <f>IF('Summary Clear'!AF102=0,"",'Summary Clear'!AF102)</f>
        <v/>
      </c>
      <c r="M113" s="206" t="str">
        <f>IF('Summary Clear'!AG102=0,"",'Summary Clear'!AG102)</f>
        <v/>
      </c>
      <c r="N113" s="206" t="str">
        <f>IF('Summary Clear'!AH102=0,"",'Summary Clear'!AH102)</f>
        <v/>
      </c>
      <c r="O113" s="206" t="str">
        <f>IF('Summary Clear'!AI102=0,"",'Summary Clear'!AI102)</f>
        <v/>
      </c>
      <c r="P113" s="206" t="str">
        <f>IF('Summary Clear'!AJ102=0,"",'Summary Clear'!AJ102)</f>
        <v/>
      </c>
      <c r="Q113" s="206" t="str">
        <f>IF('Summary Clear'!AK102=0,"",'Summary Clear'!AK102)</f>
        <v/>
      </c>
      <c r="R113" s="206" t="str">
        <f>IF('Summary Clear'!AL102=0,"",'Summary Clear'!AL102)</f>
        <v/>
      </c>
      <c r="S113" s="206" t="str">
        <f>IF('Summary Clear'!AM102=0,"",'Summary Clear'!AM102)</f>
        <v/>
      </c>
      <c r="T113" s="153" t="str">
        <f>IF('Summary Clear'!AN102=0,"",'Summary Clear'!AN102)</f>
        <v/>
      </c>
    </row>
    <row r="114" spans="3:20" ht="13.8" x14ac:dyDescent="0.25">
      <c r="C114" s="152" t="str">
        <f>IF('Summary Clear'!B103=0,"",'Summary Clear'!B103)</f>
        <v/>
      </c>
      <c r="D114" s="146" t="str">
        <f>IF('Summary Clear'!D103=0,"",'Summary Clear'!D103)</f>
        <v/>
      </c>
      <c r="E114" s="198" t="str">
        <f>IF('Summary Clear'!E103=0,"",(VLOOKUP('Summary Clear'!E103,Lists!$E$15:$G$21,3,FALSE)))</f>
        <v/>
      </c>
      <c r="F114" s="206" t="str">
        <f>IF('Summary Clear'!S103=0,"",'Summary Clear'!S103)</f>
        <v/>
      </c>
      <c r="G114" s="206" t="str">
        <f>IF('Summary Clear'!T103=0,"",'Summary Clear'!T103)</f>
        <v/>
      </c>
      <c r="H114" s="206" t="str">
        <f>IF('Summary Clear'!AB103=0,"",'Summary Clear'!AB103)</f>
        <v/>
      </c>
      <c r="I114" s="206" t="str">
        <f>IF('Summary Clear'!AC103=0,"",'Summary Clear'!AC103)</f>
        <v/>
      </c>
      <c r="J114" s="206" t="str">
        <f>IF('Summary Clear'!AD103=0,"",'Summary Clear'!AD103)</f>
        <v/>
      </c>
      <c r="K114" s="206" t="str">
        <f>IF('Summary Clear'!AE103=0,"",'Summary Clear'!AE103)</f>
        <v/>
      </c>
      <c r="L114" s="206" t="str">
        <f>IF('Summary Clear'!AF103=0,"",'Summary Clear'!AF103)</f>
        <v/>
      </c>
      <c r="M114" s="206" t="str">
        <f>IF('Summary Clear'!AG103=0,"",'Summary Clear'!AG103)</f>
        <v/>
      </c>
      <c r="N114" s="206" t="str">
        <f>IF('Summary Clear'!AH103=0,"",'Summary Clear'!AH103)</f>
        <v/>
      </c>
      <c r="O114" s="206" t="str">
        <f>IF('Summary Clear'!AI103=0,"",'Summary Clear'!AI103)</f>
        <v/>
      </c>
      <c r="P114" s="206" t="str">
        <f>IF('Summary Clear'!AJ103=0,"",'Summary Clear'!AJ103)</f>
        <v/>
      </c>
      <c r="Q114" s="206" t="str">
        <f>IF('Summary Clear'!AK103=0,"",'Summary Clear'!AK103)</f>
        <v/>
      </c>
      <c r="R114" s="206" t="str">
        <f>IF('Summary Clear'!AL103=0,"",'Summary Clear'!AL103)</f>
        <v/>
      </c>
      <c r="S114" s="206" t="str">
        <f>IF('Summary Clear'!AM103=0,"",'Summary Clear'!AM103)</f>
        <v/>
      </c>
      <c r="T114" s="153" t="str">
        <f>IF('Summary Clear'!AN103=0,"",'Summary Clear'!AN103)</f>
        <v/>
      </c>
    </row>
    <row r="115" spans="3:20" ht="13.8" x14ac:dyDescent="0.25">
      <c r="C115" s="152" t="str">
        <f>IF('Summary Clear'!B104=0,"",'Summary Clear'!B104)</f>
        <v/>
      </c>
      <c r="D115" s="146" t="str">
        <f>IF('Summary Clear'!D104=0,"",'Summary Clear'!D104)</f>
        <v/>
      </c>
      <c r="E115" s="198" t="str">
        <f>IF('Summary Clear'!E104=0,"",(VLOOKUP('Summary Clear'!E104,Lists!$E$15:$G$21,3,FALSE)))</f>
        <v/>
      </c>
      <c r="F115" s="206" t="str">
        <f>IF('Summary Clear'!S104=0,"",'Summary Clear'!S104)</f>
        <v/>
      </c>
      <c r="G115" s="206" t="str">
        <f>IF('Summary Clear'!T104=0,"",'Summary Clear'!T104)</f>
        <v/>
      </c>
      <c r="H115" s="206" t="str">
        <f>IF('Summary Clear'!AB104=0,"",'Summary Clear'!AB104)</f>
        <v/>
      </c>
      <c r="I115" s="206" t="str">
        <f>IF('Summary Clear'!AC104=0,"",'Summary Clear'!AC104)</f>
        <v/>
      </c>
      <c r="J115" s="206" t="str">
        <f>IF('Summary Clear'!AD104=0,"",'Summary Clear'!AD104)</f>
        <v/>
      </c>
      <c r="K115" s="206" t="str">
        <f>IF('Summary Clear'!AE104=0,"",'Summary Clear'!AE104)</f>
        <v/>
      </c>
      <c r="L115" s="206" t="str">
        <f>IF('Summary Clear'!AF104=0,"",'Summary Clear'!AF104)</f>
        <v/>
      </c>
      <c r="M115" s="206" t="str">
        <f>IF('Summary Clear'!AG104=0,"",'Summary Clear'!AG104)</f>
        <v/>
      </c>
      <c r="N115" s="206" t="str">
        <f>IF('Summary Clear'!AH104=0,"",'Summary Clear'!AH104)</f>
        <v/>
      </c>
      <c r="O115" s="206" t="str">
        <f>IF('Summary Clear'!AI104=0,"",'Summary Clear'!AI104)</f>
        <v/>
      </c>
      <c r="P115" s="206" t="str">
        <f>IF('Summary Clear'!AJ104=0,"",'Summary Clear'!AJ104)</f>
        <v/>
      </c>
      <c r="Q115" s="206" t="str">
        <f>IF('Summary Clear'!AK104=0,"",'Summary Clear'!AK104)</f>
        <v/>
      </c>
      <c r="R115" s="206" t="str">
        <f>IF('Summary Clear'!AL104=0,"",'Summary Clear'!AL104)</f>
        <v/>
      </c>
      <c r="S115" s="206" t="str">
        <f>IF('Summary Clear'!AM104=0,"",'Summary Clear'!AM104)</f>
        <v/>
      </c>
      <c r="T115" s="153" t="str">
        <f>IF('Summary Clear'!AN104=0,"",'Summary Clear'!AN104)</f>
        <v/>
      </c>
    </row>
    <row r="116" spans="3:20" ht="13.8" x14ac:dyDescent="0.25">
      <c r="C116" s="152" t="str">
        <f>IF('Summary Clear'!B105=0,"",'Summary Clear'!B105)</f>
        <v/>
      </c>
      <c r="D116" s="146" t="str">
        <f>IF('Summary Clear'!D105=0,"",'Summary Clear'!D105)</f>
        <v/>
      </c>
      <c r="E116" s="198" t="str">
        <f>IF('Summary Clear'!E105=0,"",(VLOOKUP('Summary Clear'!E105,Lists!$E$15:$G$21,3,FALSE)))</f>
        <v/>
      </c>
      <c r="F116" s="206" t="str">
        <f>IF('Summary Clear'!S105=0,"",'Summary Clear'!S105)</f>
        <v/>
      </c>
      <c r="G116" s="206" t="str">
        <f>IF('Summary Clear'!T105=0,"",'Summary Clear'!T105)</f>
        <v/>
      </c>
      <c r="H116" s="206" t="str">
        <f>IF('Summary Clear'!AB105=0,"",'Summary Clear'!AB105)</f>
        <v/>
      </c>
      <c r="I116" s="206" t="str">
        <f>IF('Summary Clear'!AC105=0,"",'Summary Clear'!AC105)</f>
        <v/>
      </c>
      <c r="J116" s="206" t="str">
        <f>IF('Summary Clear'!AD105=0,"",'Summary Clear'!AD105)</f>
        <v/>
      </c>
      <c r="K116" s="206" t="str">
        <f>IF('Summary Clear'!AE105=0,"",'Summary Clear'!AE105)</f>
        <v/>
      </c>
      <c r="L116" s="206" t="str">
        <f>IF('Summary Clear'!AF105=0,"",'Summary Clear'!AF105)</f>
        <v/>
      </c>
      <c r="M116" s="206" t="str">
        <f>IF('Summary Clear'!AG105=0,"",'Summary Clear'!AG105)</f>
        <v/>
      </c>
      <c r="N116" s="206" t="str">
        <f>IF('Summary Clear'!AH105=0,"",'Summary Clear'!AH105)</f>
        <v/>
      </c>
      <c r="O116" s="206" t="str">
        <f>IF('Summary Clear'!AI105=0,"",'Summary Clear'!AI105)</f>
        <v/>
      </c>
      <c r="P116" s="206" t="str">
        <f>IF('Summary Clear'!AJ105=0,"",'Summary Clear'!AJ105)</f>
        <v/>
      </c>
      <c r="Q116" s="206" t="str">
        <f>IF('Summary Clear'!AK105=0,"",'Summary Clear'!AK105)</f>
        <v/>
      </c>
      <c r="R116" s="206" t="str">
        <f>IF('Summary Clear'!AL105=0,"",'Summary Clear'!AL105)</f>
        <v/>
      </c>
      <c r="S116" s="206" t="str">
        <f>IF('Summary Clear'!AM105=0,"",'Summary Clear'!AM105)</f>
        <v/>
      </c>
      <c r="T116" s="153" t="str">
        <f>IF('Summary Clear'!AN105=0,"",'Summary Clear'!AN105)</f>
        <v/>
      </c>
    </row>
    <row r="117" spans="3:20" ht="13.8" x14ac:dyDescent="0.25">
      <c r="C117" s="152" t="str">
        <f>IF('Summary Clear'!B106=0,"",'Summary Clear'!B106)</f>
        <v/>
      </c>
      <c r="D117" s="146" t="str">
        <f>IF('Summary Clear'!D106=0,"",'Summary Clear'!D106)</f>
        <v/>
      </c>
      <c r="E117" s="198" t="str">
        <f>IF('Summary Clear'!E106=0,"",(VLOOKUP('Summary Clear'!E106,Lists!$E$15:$G$21,3,FALSE)))</f>
        <v/>
      </c>
      <c r="F117" s="206" t="str">
        <f>IF('Summary Clear'!S106=0,"",'Summary Clear'!S106)</f>
        <v/>
      </c>
      <c r="G117" s="206" t="str">
        <f>IF('Summary Clear'!T106=0,"",'Summary Clear'!T106)</f>
        <v/>
      </c>
      <c r="H117" s="206" t="str">
        <f>IF('Summary Clear'!AB106=0,"",'Summary Clear'!AB106)</f>
        <v/>
      </c>
      <c r="I117" s="206" t="str">
        <f>IF('Summary Clear'!AC106=0,"",'Summary Clear'!AC106)</f>
        <v/>
      </c>
      <c r="J117" s="206" t="str">
        <f>IF('Summary Clear'!AD106=0,"",'Summary Clear'!AD106)</f>
        <v/>
      </c>
      <c r="K117" s="206" t="str">
        <f>IF('Summary Clear'!AE106=0,"",'Summary Clear'!AE106)</f>
        <v/>
      </c>
      <c r="L117" s="206" t="str">
        <f>IF('Summary Clear'!AF106=0,"",'Summary Clear'!AF106)</f>
        <v/>
      </c>
      <c r="M117" s="206" t="str">
        <f>IF('Summary Clear'!AG106=0,"",'Summary Clear'!AG106)</f>
        <v/>
      </c>
      <c r="N117" s="206" t="str">
        <f>IF('Summary Clear'!AH106=0,"",'Summary Clear'!AH106)</f>
        <v/>
      </c>
      <c r="O117" s="206" t="str">
        <f>IF('Summary Clear'!AI106=0,"",'Summary Clear'!AI106)</f>
        <v/>
      </c>
      <c r="P117" s="206" t="str">
        <f>IF('Summary Clear'!AJ106=0,"",'Summary Clear'!AJ106)</f>
        <v/>
      </c>
      <c r="Q117" s="206" t="str">
        <f>IF('Summary Clear'!AK106=0,"",'Summary Clear'!AK106)</f>
        <v/>
      </c>
      <c r="R117" s="206" t="str">
        <f>IF('Summary Clear'!AL106=0,"",'Summary Clear'!AL106)</f>
        <v/>
      </c>
      <c r="S117" s="206" t="str">
        <f>IF('Summary Clear'!AM106=0,"",'Summary Clear'!AM106)</f>
        <v/>
      </c>
      <c r="T117" s="153" t="str">
        <f>IF('Summary Clear'!AN106=0,"",'Summary Clear'!AN106)</f>
        <v/>
      </c>
    </row>
    <row r="118" spans="3:20" ht="13.8" x14ac:dyDescent="0.25">
      <c r="C118" s="152" t="str">
        <f>IF('Summary Clear'!B107=0,"",'Summary Clear'!B107)</f>
        <v/>
      </c>
      <c r="D118" s="146" t="str">
        <f>IF('Summary Clear'!D107=0,"",'Summary Clear'!D107)</f>
        <v/>
      </c>
      <c r="E118" s="198" t="str">
        <f>IF('Summary Clear'!E107=0,"",(VLOOKUP('Summary Clear'!E107,Lists!$E$15:$G$21,3,FALSE)))</f>
        <v/>
      </c>
      <c r="F118" s="206" t="str">
        <f>IF('Summary Clear'!S107=0,"",'Summary Clear'!S107)</f>
        <v/>
      </c>
      <c r="G118" s="206" t="str">
        <f>IF('Summary Clear'!T107=0,"",'Summary Clear'!T107)</f>
        <v/>
      </c>
      <c r="H118" s="206" t="str">
        <f>IF('Summary Clear'!AB107=0,"",'Summary Clear'!AB107)</f>
        <v/>
      </c>
      <c r="I118" s="206" t="str">
        <f>IF('Summary Clear'!AC107=0,"",'Summary Clear'!AC107)</f>
        <v/>
      </c>
      <c r="J118" s="206" t="str">
        <f>IF('Summary Clear'!AD107=0,"",'Summary Clear'!AD107)</f>
        <v/>
      </c>
      <c r="K118" s="206" t="str">
        <f>IF('Summary Clear'!AE107=0,"",'Summary Clear'!AE107)</f>
        <v/>
      </c>
      <c r="L118" s="206" t="str">
        <f>IF('Summary Clear'!AF107=0,"",'Summary Clear'!AF107)</f>
        <v/>
      </c>
      <c r="M118" s="206" t="str">
        <f>IF('Summary Clear'!AG107=0,"",'Summary Clear'!AG107)</f>
        <v/>
      </c>
      <c r="N118" s="206" t="str">
        <f>IF('Summary Clear'!AH107=0,"",'Summary Clear'!AH107)</f>
        <v/>
      </c>
      <c r="O118" s="206" t="str">
        <f>IF('Summary Clear'!AI107=0,"",'Summary Clear'!AI107)</f>
        <v/>
      </c>
      <c r="P118" s="206" t="str">
        <f>IF('Summary Clear'!AJ107=0,"",'Summary Clear'!AJ107)</f>
        <v/>
      </c>
      <c r="Q118" s="206" t="str">
        <f>IF('Summary Clear'!AK107=0,"",'Summary Clear'!AK107)</f>
        <v/>
      </c>
      <c r="R118" s="206" t="str">
        <f>IF('Summary Clear'!AL107=0,"",'Summary Clear'!AL107)</f>
        <v/>
      </c>
      <c r="S118" s="206" t="str">
        <f>IF('Summary Clear'!AM107=0,"",'Summary Clear'!AM107)</f>
        <v/>
      </c>
      <c r="T118" s="153" t="str">
        <f>IF('Summary Clear'!AN107=0,"",'Summary Clear'!AN107)</f>
        <v/>
      </c>
    </row>
    <row r="119" spans="3:20" ht="13.8" x14ac:dyDescent="0.25">
      <c r="C119" s="152" t="str">
        <f>IF('Summary Clear'!B108=0,"",'Summary Clear'!B108)</f>
        <v/>
      </c>
      <c r="D119" s="146" t="str">
        <f>IF('Summary Clear'!D108=0,"",'Summary Clear'!D108)</f>
        <v/>
      </c>
      <c r="E119" s="198" t="str">
        <f>IF('Summary Clear'!E108=0,"",(VLOOKUP('Summary Clear'!E108,Lists!$E$15:$G$21,3,FALSE)))</f>
        <v/>
      </c>
      <c r="F119" s="206" t="str">
        <f>IF('Summary Clear'!S108=0,"",'Summary Clear'!S108)</f>
        <v/>
      </c>
      <c r="G119" s="206" t="str">
        <f>IF('Summary Clear'!T108=0,"",'Summary Clear'!T108)</f>
        <v/>
      </c>
      <c r="H119" s="206" t="str">
        <f>IF('Summary Clear'!AB108=0,"",'Summary Clear'!AB108)</f>
        <v/>
      </c>
      <c r="I119" s="206" t="str">
        <f>IF('Summary Clear'!AC108=0,"",'Summary Clear'!AC108)</f>
        <v/>
      </c>
      <c r="J119" s="206" t="str">
        <f>IF('Summary Clear'!AD108=0,"",'Summary Clear'!AD108)</f>
        <v/>
      </c>
      <c r="K119" s="206" t="str">
        <f>IF('Summary Clear'!AE108=0,"",'Summary Clear'!AE108)</f>
        <v/>
      </c>
      <c r="L119" s="206" t="str">
        <f>IF('Summary Clear'!AF108=0,"",'Summary Clear'!AF108)</f>
        <v/>
      </c>
      <c r="M119" s="206" t="str">
        <f>IF('Summary Clear'!AG108=0,"",'Summary Clear'!AG108)</f>
        <v/>
      </c>
      <c r="N119" s="206" t="str">
        <f>IF('Summary Clear'!AH108=0,"",'Summary Clear'!AH108)</f>
        <v/>
      </c>
      <c r="O119" s="206" t="str">
        <f>IF('Summary Clear'!AI108=0,"",'Summary Clear'!AI108)</f>
        <v/>
      </c>
      <c r="P119" s="206" t="str">
        <f>IF('Summary Clear'!AJ108=0,"",'Summary Clear'!AJ108)</f>
        <v/>
      </c>
      <c r="Q119" s="206" t="str">
        <f>IF('Summary Clear'!AK108=0,"",'Summary Clear'!AK108)</f>
        <v/>
      </c>
      <c r="R119" s="206" t="str">
        <f>IF('Summary Clear'!AL108=0,"",'Summary Clear'!AL108)</f>
        <v/>
      </c>
      <c r="S119" s="206" t="str">
        <f>IF('Summary Clear'!AM108=0,"",'Summary Clear'!AM108)</f>
        <v/>
      </c>
      <c r="T119" s="153" t="str">
        <f>IF('Summary Clear'!AN108=0,"",'Summary Clear'!AN108)</f>
        <v/>
      </c>
    </row>
    <row r="120" spans="3:20" ht="13.8" x14ac:dyDescent="0.25">
      <c r="C120" s="152" t="str">
        <f>IF('Summary Clear'!B109=0,"",'Summary Clear'!B109)</f>
        <v/>
      </c>
      <c r="D120" s="146" t="str">
        <f>IF('Summary Clear'!D109=0,"",'Summary Clear'!D109)</f>
        <v/>
      </c>
      <c r="E120" s="198" t="str">
        <f>IF('Summary Clear'!E109=0,"",(VLOOKUP('Summary Clear'!E109,Lists!$E$15:$G$21,3,FALSE)))</f>
        <v/>
      </c>
      <c r="F120" s="206" t="str">
        <f>IF('Summary Clear'!S109=0,"",'Summary Clear'!S109)</f>
        <v/>
      </c>
      <c r="G120" s="206" t="str">
        <f>IF('Summary Clear'!T109=0,"",'Summary Clear'!T109)</f>
        <v/>
      </c>
      <c r="H120" s="206" t="str">
        <f>IF('Summary Clear'!AB109=0,"",'Summary Clear'!AB109)</f>
        <v/>
      </c>
      <c r="I120" s="206" t="str">
        <f>IF('Summary Clear'!AC109=0,"",'Summary Clear'!AC109)</f>
        <v/>
      </c>
      <c r="J120" s="206" t="str">
        <f>IF('Summary Clear'!AD109=0,"",'Summary Clear'!AD109)</f>
        <v/>
      </c>
      <c r="K120" s="206" t="str">
        <f>IF('Summary Clear'!AE109=0,"",'Summary Clear'!AE109)</f>
        <v/>
      </c>
      <c r="L120" s="206" t="str">
        <f>IF('Summary Clear'!AF109=0,"",'Summary Clear'!AF109)</f>
        <v/>
      </c>
      <c r="M120" s="206" t="str">
        <f>IF('Summary Clear'!AG109=0,"",'Summary Clear'!AG109)</f>
        <v/>
      </c>
      <c r="N120" s="206" t="str">
        <f>IF('Summary Clear'!AH109=0,"",'Summary Clear'!AH109)</f>
        <v/>
      </c>
      <c r="O120" s="206" t="str">
        <f>IF('Summary Clear'!AI109=0,"",'Summary Clear'!AI109)</f>
        <v/>
      </c>
      <c r="P120" s="206" t="str">
        <f>IF('Summary Clear'!AJ109=0,"",'Summary Clear'!AJ109)</f>
        <v/>
      </c>
      <c r="Q120" s="206" t="str">
        <f>IF('Summary Clear'!AK109=0,"",'Summary Clear'!AK109)</f>
        <v/>
      </c>
      <c r="R120" s="206" t="str">
        <f>IF('Summary Clear'!AL109=0,"",'Summary Clear'!AL109)</f>
        <v/>
      </c>
      <c r="S120" s="206" t="str">
        <f>IF('Summary Clear'!AM109=0,"",'Summary Clear'!AM109)</f>
        <v/>
      </c>
      <c r="T120" s="153" t="str">
        <f>IF('Summary Clear'!AN109=0,"",'Summary Clear'!AN109)</f>
        <v/>
      </c>
    </row>
    <row r="121" spans="3:20" ht="13.8" x14ac:dyDescent="0.25">
      <c r="C121" s="152" t="str">
        <f>IF('Summary Clear'!B110=0,"",'Summary Clear'!B110)</f>
        <v/>
      </c>
      <c r="D121" s="146" t="str">
        <f>IF('Summary Clear'!D110=0,"",'Summary Clear'!D110)</f>
        <v/>
      </c>
      <c r="E121" s="198" t="str">
        <f>IF('Summary Clear'!E110=0,"",(VLOOKUP('Summary Clear'!E110,Lists!$E$15:$G$21,3,FALSE)))</f>
        <v/>
      </c>
      <c r="F121" s="206" t="str">
        <f>IF('Summary Clear'!S110=0,"",'Summary Clear'!S110)</f>
        <v/>
      </c>
      <c r="G121" s="206" t="str">
        <f>IF('Summary Clear'!T110=0,"",'Summary Clear'!T110)</f>
        <v/>
      </c>
      <c r="H121" s="206" t="str">
        <f>IF('Summary Clear'!AB110=0,"",'Summary Clear'!AB110)</f>
        <v/>
      </c>
      <c r="I121" s="206" t="str">
        <f>IF('Summary Clear'!AC110=0,"",'Summary Clear'!AC110)</f>
        <v/>
      </c>
      <c r="J121" s="206" t="str">
        <f>IF('Summary Clear'!AD110=0,"",'Summary Clear'!AD110)</f>
        <v/>
      </c>
      <c r="K121" s="206" t="str">
        <f>IF('Summary Clear'!AE110=0,"",'Summary Clear'!AE110)</f>
        <v/>
      </c>
      <c r="L121" s="206" t="str">
        <f>IF('Summary Clear'!AF110=0,"",'Summary Clear'!AF110)</f>
        <v/>
      </c>
      <c r="M121" s="206" t="str">
        <f>IF('Summary Clear'!AG110=0,"",'Summary Clear'!AG110)</f>
        <v/>
      </c>
      <c r="N121" s="206" t="str">
        <f>IF('Summary Clear'!AH110=0,"",'Summary Clear'!AH110)</f>
        <v/>
      </c>
      <c r="O121" s="206" t="str">
        <f>IF('Summary Clear'!AI110=0,"",'Summary Clear'!AI110)</f>
        <v/>
      </c>
      <c r="P121" s="206" t="str">
        <f>IF('Summary Clear'!AJ110=0,"",'Summary Clear'!AJ110)</f>
        <v/>
      </c>
      <c r="Q121" s="206" t="str">
        <f>IF('Summary Clear'!AK110=0,"",'Summary Clear'!AK110)</f>
        <v/>
      </c>
      <c r="R121" s="206" t="str">
        <f>IF('Summary Clear'!AL110=0,"",'Summary Clear'!AL110)</f>
        <v/>
      </c>
      <c r="S121" s="206" t="str">
        <f>IF('Summary Clear'!AM110=0,"",'Summary Clear'!AM110)</f>
        <v/>
      </c>
      <c r="T121" s="153" t="str">
        <f>IF('Summary Clear'!AN110=0,"",'Summary Clear'!AN110)</f>
        <v/>
      </c>
    </row>
    <row r="122" spans="3:20" ht="13.8" x14ac:dyDescent="0.25">
      <c r="C122" s="152" t="str">
        <f>IF('Summary Clear'!B111=0,"",'Summary Clear'!B111)</f>
        <v/>
      </c>
      <c r="D122" s="146" t="str">
        <f>IF('Summary Clear'!D111=0,"",'Summary Clear'!D111)</f>
        <v/>
      </c>
      <c r="E122" s="198" t="str">
        <f>IF('Summary Clear'!E111=0,"",(VLOOKUP('Summary Clear'!E111,Lists!$E$15:$G$21,3,FALSE)))</f>
        <v/>
      </c>
      <c r="F122" s="206" t="str">
        <f>IF('Summary Clear'!S111=0,"",'Summary Clear'!S111)</f>
        <v/>
      </c>
      <c r="G122" s="206" t="str">
        <f>IF('Summary Clear'!T111=0,"",'Summary Clear'!T111)</f>
        <v/>
      </c>
      <c r="H122" s="206" t="str">
        <f>IF('Summary Clear'!AB111=0,"",'Summary Clear'!AB111)</f>
        <v/>
      </c>
      <c r="I122" s="206" t="str">
        <f>IF('Summary Clear'!AC111=0,"",'Summary Clear'!AC111)</f>
        <v/>
      </c>
      <c r="J122" s="206" t="str">
        <f>IF('Summary Clear'!AD111=0,"",'Summary Clear'!AD111)</f>
        <v/>
      </c>
      <c r="K122" s="206" t="str">
        <f>IF('Summary Clear'!AE111=0,"",'Summary Clear'!AE111)</f>
        <v/>
      </c>
      <c r="L122" s="206" t="str">
        <f>IF('Summary Clear'!AF111=0,"",'Summary Clear'!AF111)</f>
        <v/>
      </c>
      <c r="M122" s="206" t="str">
        <f>IF('Summary Clear'!AG111=0,"",'Summary Clear'!AG111)</f>
        <v/>
      </c>
      <c r="N122" s="206" t="str">
        <f>IF('Summary Clear'!AH111=0,"",'Summary Clear'!AH111)</f>
        <v/>
      </c>
      <c r="O122" s="206" t="str">
        <f>IF('Summary Clear'!AI111=0,"",'Summary Clear'!AI111)</f>
        <v/>
      </c>
      <c r="P122" s="206" t="str">
        <f>IF('Summary Clear'!AJ111=0,"",'Summary Clear'!AJ111)</f>
        <v/>
      </c>
      <c r="Q122" s="206" t="str">
        <f>IF('Summary Clear'!AK111=0,"",'Summary Clear'!AK111)</f>
        <v/>
      </c>
      <c r="R122" s="206" t="str">
        <f>IF('Summary Clear'!AL111=0,"",'Summary Clear'!AL111)</f>
        <v/>
      </c>
      <c r="S122" s="206" t="str">
        <f>IF('Summary Clear'!AM111=0,"",'Summary Clear'!AM111)</f>
        <v/>
      </c>
      <c r="T122" s="153" t="str">
        <f>IF('Summary Clear'!AN111=0,"",'Summary Clear'!AN111)</f>
        <v/>
      </c>
    </row>
    <row r="123" spans="3:20" ht="13.8" x14ac:dyDescent="0.25">
      <c r="C123" s="152" t="str">
        <f>IF('Summary Clear'!B112=0,"",'Summary Clear'!B112)</f>
        <v/>
      </c>
      <c r="D123" s="146" t="str">
        <f>IF('Summary Clear'!D112=0,"",'Summary Clear'!D112)</f>
        <v/>
      </c>
      <c r="E123" s="198" t="str">
        <f>IF('Summary Clear'!E112=0,"",(VLOOKUP('Summary Clear'!E112,Lists!$E$15:$G$21,3,FALSE)))</f>
        <v/>
      </c>
      <c r="F123" s="206" t="str">
        <f>IF('Summary Clear'!S112=0,"",'Summary Clear'!S112)</f>
        <v/>
      </c>
      <c r="G123" s="206" t="str">
        <f>IF('Summary Clear'!T112=0,"",'Summary Clear'!T112)</f>
        <v/>
      </c>
      <c r="H123" s="206" t="str">
        <f>IF('Summary Clear'!AB112=0,"",'Summary Clear'!AB112)</f>
        <v/>
      </c>
      <c r="I123" s="206" t="str">
        <f>IF('Summary Clear'!AC112=0,"",'Summary Clear'!AC112)</f>
        <v/>
      </c>
      <c r="J123" s="206" t="str">
        <f>IF('Summary Clear'!AD112=0,"",'Summary Clear'!AD112)</f>
        <v/>
      </c>
      <c r="K123" s="206" t="str">
        <f>IF('Summary Clear'!AE112=0,"",'Summary Clear'!AE112)</f>
        <v/>
      </c>
      <c r="L123" s="206" t="str">
        <f>IF('Summary Clear'!AF112=0,"",'Summary Clear'!AF112)</f>
        <v/>
      </c>
      <c r="M123" s="206" t="str">
        <f>IF('Summary Clear'!AG112=0,"",'Summary Clear'!AG112)</f>
        <v/>
      </c>
      <c r="N123" s="206" t="str">
        <f>IF('Summary Clear'!AH112=0,"",'Summary Clear'!AH112)</f>
        <v/>
      </c>
      <c r="O123" s="206" t="str">
        <f>IF('Summary Clear'!AI112=0,"",'Summary Clear'!AI112)</f>
        <v/>
      </c>
      <c r="P123" s="206" t="str">
        <f>IF('Summary Clear'!AJ112=0,"",'Summary Clear'!AJ112)</f>
        <v/>
      </c>
      <c r="Q123" s="206" t="str">
        <f>IF('Summary Clear'!AK112=0,"",'Summary Clear'!AK112)</f>
        <v/>
      </c>
      <c r="R123" s="206" t="str">
        <f>IF('Summary Clear'!AL112=0,"",'Summary Clear'!AL112)</f>
        <v/>
      </c>
      <c r="S123" s="206" t="str">
        <f>IF('Summary Clear'!AM112=0,"",'Summary Clear'!AM112)</f>
        <v/>
      </c>
      <c r="T123" s="153" t="str">
        <f>IF('Summary Clear'!AN112=0,"",'Summary Clear'!AN112)</f>
        <v/>
      </c>
    </row>
    <row r="124" spans="3:20" ht="13.8" x14ac:dyDescent="0.25">
      <c r="C124" s="152" t="str">
        <f>IF('Summary Clear'!B113=0,"",'Summary Clear'!B113)</f>
        <v/>
      </c>
      <c r="D124" s="146" t="str">
        <f>IF('Summary Clear'!D113=0,"",'Summary Clear'!D113)</f>
        <v/>
      </c>
      <c r="E124" s="198" t="str">
        <f>IF('Summary Clear'!E113=0,"",(VLOOKUP('Summary Clear'!E113,Lists!$E$15:$G$21,3,FALSE)))</f>
        <v/>
      </c>
      <c r="F124" s="206" t="str">
        <f>IF('Summary Clear'!S113=0,"",'Summary Clear'!S113)</f>
        <v/>
      </c>
      <c r="G124" s="206" t="str">
        <f>IF('Summary Clear'!T113=0,"",'Summary Clear'!T113)</f>
        <v/>
      </c>
      <c r="H124" s="206" t="str">
        <f>IF('Summary Clear'!AB113=0,"",'Summary Clear'!AB113)</f>
        <v/>
      </c>
      <c r="I124" s="206" t="str">
        <f>IF('Summary Clear'!AC113=0,"",'Summary Clear'!AC113)</f>
        <v/>
      </c>
      <c r="J124" s="206" t="str">
        <f>IF('Summary Clear'!AD113=0,"",'Summary Clear'!AD113)</f>
        <v/>
      </c>
      <c r="K124" s="206" t="str">
        <f>IF('Summary Clear'!AE113=0,"",'Summary Clear'!AE113)</f>
        <v/>
      </c>
      <c r="L124" s="206" t="str">
        <f>IF('Summary Clear'!AF113=0,"",'Summary Clear'!AF113)</f>
        <v/>
      </c>
      <c r="M124" s="206" t="str">
        <f>IF('Summary Clear'!AG113=0,"",'Summary Clear'!AG113)</f>
        <v/>
      </c>
      <c r="N124" s="206" t="str">
        <f>IF('Summary Clear'!AH113=0,"",'Summary Clear'!AH113)</f>
        <v/>
      </c>
      <c r="O124" s="206" t="str">
        <f>IF('Summary Clear'!AI113=0,"",'Summary Clear'!AI113)</f>
        <v/>
      </c>
      <c r="P124" s="206" t="str">
        <f>IF('Summary Clear'!AJ113=0,"",'Summary Clear'!AJ113)</f>
        <v/>
      </c>
      <c r="Q124" s="206" t="str">
        <f>IF('Summary Clear'!AK113=0,"",'Summary Clear'!AK113)</f>
        <v/>
      </c>
      <c r="R124" s="206" t="str">
        <f>IF('Summary Clear'!AL113=0,"",'Summary Clear'!AL113)</f>
        <v/>
      </c>
      <c r="S124" s="206" t="str">
        <f>IF('Summary Clear'!AM113=0,"",'Summary Clear'!AM113)</f>
        <v/>
      </c>
      <c r="T124" s="153" t="str">
        <f>IF('Summary Clear'!AN113=0,"",'Summary Clear'!AN113)</f>
        <v/>
      </c>
    </row>
    <row r="125" spans="3:20" ht="13.8" x14ac:dyDescent="0.25">
      <c r="C125" s="152" t="str">
        <f>IF('Summary Clear'!B114=0,"",'Summary Clear'!B114)</f>
        <v/>
      </c>
      <c r="D125" s="146" t="str">
        <f>IF('Summary Clear'!D114=0,"",'Summary Clear'!D114)</f>
        <v/>
      </c>
      <c r="E125" s="198" t="str">
        <f>IF('Summary Clear'!E114=0,"",(VLOOKUP('Summary Clear'!E114,Lists!$E$15:$G$21,3,FALSE)))</f>
        <v/>
      </c>
      <c r="F125" s="206" t="str">
        <f>IF('Summary Clear'!S114=0,"",'Summary Clear'!S114)</f>
        <v/>
      </c>
      <c r="G125" s="206" t="str">
        <f>IF('Summary Clear'!T114=0,"",'Summary Clear'!T114)</f>
        <v/>
      </c>
      <c r="H125" s="206" t="str">
        <f>IF('Summary Clear'!AB114=0,"",'Summary Clear'!AB114)</f>
        <v/>
      </c>
      <c r="I125" s="206" t="str">
        <f>IF('Summary Clear'!AC114=0,"",'Summary Clear'!AC114)</f>
        <v/>
      </c>
      <c r="J125" s="206" t="str">
        <f>IF('Summary Clear'!AD114=0,"",'Summary Clear'!AD114)</f>
        <v/>
      </c>
      <c r="K125" s="206" t="str">
        <f>IF('Summary Clear'!AE114=0,"",'Summary Clear'!AE114)</f>
        <v/>
      </c>
      <c r="L125" s="206" t="str">
        <f>IF('Summary Clear'!AF114=0,"",'Summary Clear'!AF114)</f>
        <v/>
      </c>
      <c r="M125" s="206" t="str">
        <f>IF('Summary Clear'!AG114=0,"",'Summary Clear'!AG114)</f>
        <v/>
      </c>
      <c r="N125" s="206" t="str">
        <f>IF('Summary Clear'!AH114=0,"",'Summary Clear'!AH114)</f>
        <v/>
      </c>
      <c r="O125" s="206" t="str">
        <f>IF('Summary Clear'!AI114=0,"",'Summary Clear'!AI114)</f>
        <v/>
      </c>
      <c r="P125" s="206" t="str">
        <f>IF('Summary Clear'!AJ114=0,"",'Summary Clear'!AJ114)</f>
        <v/>
      </c>
      <c r="Q125" s="206" t="str">
        <f>IF('Summary Clear'!AK114=0,"",'Summary Clear'!AK114)</f>
        <v/>
      </c>
      <c r="R125" s="206" t="str">
        <f>IF('Summary Clear'!AL114=0,"",'Summary Clear'!AL114)</f>
        <v/>
      </c>
      <c r="S125" s="206" t="str">
        <f>IF('Summary Clear'!AM114=0,"",'Summary Clear'!AM114)</f>
        <v/>
      </c>
      <c r="T125" s="153" t="str">
        <f>IF('Summary Clear'!AN114=0,"",'Summary Clear'!AN114)</f>
        <v/>
      </c>
    </row>
    <row r="126" spans="3:20" ht="13.8" x14ac:dyDescent="0.25">
      <c r="C126" s="152" t="str">
        <f>IF('Summary Clear'!B115=0,"",'Summary Clear'!B115)</f>
        <v/>
      </c>
      <c r="D126" s="146" t="str">
        <f>IF('Summary Clear'!D115=0,"",'Summary Clear'!D115)</f>
        <v/>
      </c>
      <c r="E126" s="198" t="str">
        <f>IF('Summary Clear'!E115=0,"",(VLOOKUP('Summary Clear'!E115,Lists!$E$15:$G$21,3,FALSE)))</f>
        <v/>
      </c>
      <c r="F126" s="206" t="str">
        <f>IF('Summary Clear'!S115=0,"",'Summary Clear'!S115)</f>
        <v/>
      </c>
      <c r="G126" s="206" t="str">
        <f>IF('Summary Clear'!T115=0,"",'Summary Clear'!T115)</f>
        <v/>
      </c>
      <c r="H126" s="206" t="str">
        <f>IF('Summary Clear'!AB115=0,"",'Summary Clear'!AB115)</f>
        <v/>
      </c>
      <c r="I126" s="206" t="str">
        <f>IF('Summary Clear'!AC115=0,"",'Summary Clear'!AC115)</f>
        <v/>
      </c>
      <c r="J126" s="206" t="str">
        <f>IF('Summary Clear'!AD115=0,"",'Summary Clear'!AD115)</f>
        <v/>
      </c>
      <c r="K126" s="206" t="str">
        <f>IF('Summary Clear'!AE115=0,"",'Summary Clear'!AE115)</f>
        <v/>
      </c>
      <c r="L126" s="206" t="str">
        <f>IF('Summary Clear'!AF115=0,"",'Summary Clear'!AF115)</f>
        <v/>
      </c>
      <c r="M126" s="206" t="str">
        <f>IF('Summary Clear'!AG115=0,"",'Summary Clear'!AG115)</f>
        <v/>
      </c>
      <c r="N126" s="206" t="str">
        <f>IF('Summary Clear'!AH115=0,"",'Summary Clear'!AH115)</f>
        <v/>
      </c>
      <c r="O126" s="206" t="str">
        <f>IF('Summary Clear'!AI115=0,"",'Summary Clear'!AI115)</f>
        <v/>
      </c>
      <c r="P126" s="206" t="str">
        <f>IF('Summary Clear'!AJ115=0,"",'Summary Clear'!AJ115)</f>
        <v/>
      </c>
      <c r="Q126" s="206" t="str">
        <f>IF('Summary Clear'!AK115=0,"",'Summary Clear'!AK115)</f>
        <v/>
      </c>
      <c r="R126" s="206" t="str">
        <f>IF('Summary Clear'!AL115=0,"",'Summary Clear'!AL115)</f>
        <v/>
      </c>
      <c r="S126" s="206" t="str">
        <f>IF('Summary Clear'!AM115=0,"",'Summary Clear'!AM115)</f>
        <v/>
      </c>
      <c r="T126" s="153" t="str">
        <f>IF('Summary Clear'!AN115=0,"",'Summary Clear'!AN115)</f>
        <v/>
      </c>
    </row>
    <row r="127" spans="3:20" ht="13.8" x14ac:dyDescent="0.25">
      <c r="C127" s="152" t="str">
        <f>IF('Summary Clear'!B116=0,"",'Summary Clear'!B116)</f>
        <v/>
      </c>
      <c r="D127" s="146" t="str">
        <f>IF('Summary Clear'!D116=0,"",'Summary Clear'!D116)</f>
        <v/>
      </c>
      <c r="E127" s="198" t="str">
        <f>IF('Summary Clear'!E116=0,"",(VLOOKUP('Summary Clear'!E116,Lists!$E$15:$G$21,3,FALSE)))</f>
        <v/>
      </c>
      <c r="F127" s="206" t="str">
        <f>IF('Summary Clear'!S116=0,"",'Summary Clear'!S116)</f>
        <v/>
      </c>
      <c r="G127" s="206" t="str">
        <f>IF('Summary Clear'!T116=0,"",'Summary Clear'!T116)</f>
        <v/>
      </c>
      <c r="H127" s="206" t="str">
        <f>IF('Summary Clear'!AB116=0,"",'Summary Clear'!AB116)</f>
        <v/>
      </c>
      <c r="I127" s="206" t="str">
        <f>IF('Summary Clear'!AC116=0,"",'Summary Clear'!AC116)</f>
        <v/>
      </c>
      <c r="J127" s="206" t="str">
        <f>IF('Summary Clear'!AD116=0,"",'Summary Clear'!AD116)</f>
        <v/>
      </c>
      <c r="K127" s="206" t="str">
        <f>IF('Summary Clear'!AE116=0,"",'Summary Clear'!AE116)</f>
        <v/>
      </c>
      <c r="L127" s="206" t="str">
        <f>IF('Summary Clear'!AF116=0,"",'Summary Clear'!AF116)</f>
        <v/>
      </c>
      <c r="M127" s="206" t="str">
        <f>IF('Summary Clear'!AG116=0,"",'Summary Clear'!AG116)</f>
        <v/>
      </c>
      <c r="N127" s="206" t="str">
        <f>IF('Summary Clear'!AH116=0,"",'Summary Clear'!AH116)</f>
        <v/>
      </c>
      <c r="O127" s="206" t="str">
        <f>IF('Summary Clear'!AI116=0,"",'Summary Clear'!AI116)</f>
        <v/>
      </c>
      <c r="P127" s="206" t="str">
        <f>IF('Summary Clear'!AJ116=0,"",'Summary Clear'!AJ116)</f>
        <v/>
      </c>
      <c r="Q127" s="206" t="str">
        <f>IF('Summary Clear'!AK116=0,"",'Summary Clear'!AK116)</f>
        <v/>
      </c>
      <c r="R127" s="206" t="str">
        <f>IF('Summary Clear'!AL116=0,"",'Summary Clear'!AL116)</f>
        <v/>
      </c>
      <c r="S127" s="206" t="str">
        <f>IF('Summary Clear'!AM116=0,"",'Summary Clear'!AM116)</f>
        <v/>
      </c>
      <c r="T127" s="153" t="str">
        <f>IF('Summary Clear'!AN116=0,"",'Summary Clear'!AN116)</f>
        <v/>
      </c>
    </row>
    <row r="128" spans="3:20" ht="13.8" x14ac:dyDescent="0.25">
      <c r="C128" s="152" t="str">
        <f>IF('Summary Clear'!B117=0,"",'Summary Clear'!B117)</f>
        <v/>
      </c>
      <c r="D128" s="146" t="str">
        <f>IF('Summary Clear'!D117=0,"",'Summary Clear'!D117)</f>
        <v/>
      </c>
      <c r="E128" s="198" t="str">
        <f>IF('Summary Clear'!E117=0,"",(VLOOKUP('Summary Clear'!E117,Lists!$E$15:$G$21,3,FALSE)))</f>
        <v/>
      </c>
      <c r="F128" s="206" t="str">
        <f>IF('Summary Clear'!S117=0,"",'Summary Clear'!S117)</f>
        <v/>
      </c>
      <c r="G128" s="206" t="str">
        <f>IF('Summary Clear'!T117=0,"",'Summary Clear'!T117)</f>
        <v/>
      </c>
      <c r="H128" s="206" t="str">
        <f>IF('Summary Clear'!AB117=0,"",'Summary Clear'!AB117)</f>
        <v/>
      </c>
      <c r="I128" s="206" t="str">
        <f>IF('Summary Clear'!AC117=0,"",'Summary Clear'!AC117)</f>
        <v/>
      </c>
      <c r="J128" s="206" t="str">
        <f>IF('Summary Clear'!AD117=0,"",'Summary Clear'!AD117)</f>
        <v/>
      </c>
      <c r="K128" s="206" t="str">
        <f>IF('Summary Clear'!AE117=0,"",'Summary Clear'!AE117)</f>
        <v/>
      </c>
      <c r="L128" s="206" t="str">
        <f>IF('Summary Clear'!AF117=0,"",'Summary Clear'!AF117)</f>
        <v/>
      </c>
      <c r="M128" s="206" t="str">
        <f>IF('Summary Clear'!AG117=0,"",'Summary Clear'!AG117)</f>
        <v/>
      </c>
      <c r="N128" s="206" t="str">
        <f>IF('Summary Clear'!AH117=0,"",'Summary Clear'!AH117)</f>
        <v/>
      </c>
      <c r="O128" s="206" t="str">
        <f>IF('Summary Clear'!AI117=0,"",'Summary Clear'!AI117)</f>
        <v/>
      </c>
      <c r="P128" s="206" t="str">
        <f>IF('Summary Clear'!AJ117=0,"",'Summary Clear'!AJ117)</f>
        <v/>
      </c>
      <c r="Q128" s="206" t="str">
        <f>IF('Summary Clear'!AK117=0,"",'Summary Clear'!AK117)</f>
        <v/>
      </c>
      <c r="R128" s="206" t="str">
        <f>IF('Summary Clear'!AL117=0,"",'Summary Clear'!AL117)</f>
        <v/>
      </c>
      <c r="S128" s="206" t="str">
        <f>IF('Summary Clear'!AM117=0,"",'Summary Clear'!AM117)</f>
        <v/>
      </c>
      <c r="T128" s="153" t="str">
        <f>IF('Summary Clear'!AN117=0,"",'Summary Clear'!AN117)</f>
        <v/>
      </c>
    </row>
    <row r="129" spans="3:20" ht="13.8" x14ac:dyDescent="0.25">
      <c r="C129" s="152" t="str">
        <f>IF('Summary Clear'!B118=0,"",'Summary Clear'!B118)</f>
        <v/>
      </c>
      <c r="D129" s="146" t="str">
        <f>IF('Summary Clear'!D118=0,"",'Summary Clear'!D118)</f>
        <v/>
      </c>
      <c r="E129" s="198" t="str">
        <f>IF('Summary Clear'!E118=0,"",(VLOOKUP('Summary Clear'!E118,Lists!$E$15:$G$21,3,FALSE)))</f>
        <v/>
      </c>
      <c r="F129" s="206" t="str">
        <f>IF('Summary Clear'!S118=0,"",'Summary Clear'!S118)</f>
        <v/>
      </c>
      <c r="G129" s="206" t="str">
        <f>IF('Summary Clear'!T118=0,"",'Summary Clear'!T118)</f>
        <v/>
      </c>
      <c r="H129" s="206" t="str">
        <f>IF('Summary Clear'!AB118=0,"",'Summary Clear'!AB118)</f>
        <v/>
      </c>
      <c r="I129" s="206" t="str">
        <f>IF('Summary Clear'!AC118=0,"",'Summary Clear'!AC118)</f>
        <v/>
      </c>
      <c r="J129" s="206" t="str">
        <f>IF('Summary Clear'!AD118=0,"",'Summary Clear'!AD118)</f>
        <v/>
      </c>
      <c r="K129" s="206" t="str">
        <f>IF('Summary Clear'!AE118=0,"",'Summary Clear'!AE118)</f>
        <v/>
      </c>
      <c r="L129" s="206" t="str">
        <f>IF('Summary Clear'!AF118=0,"",'Summary Clear'!AF118)</f>
        <v/>
      </c>
      <c r="M129" s="206" t="str">
        <f>IF('Summary Clear'!AG118=0,"",'Summary Clear'!AG118)</f>
        <v/>
      </c>
      <c r="N129" s="206" t="str">
        <f>IF('Summary Clear'!AH118=0,"",'Summary Clear'!AH118)</f>
        <v/>
      </c>
      <c r="O129" s="206" t="str">
        <f>IF('Summary Clear'!AI118=0,"",'Summary Clear'!AI118)</f>
        <v/>
      </c>
      <c r="P129" s="206" t="str">
        <f>IF('Summary Clear'!AJ118=0,"",'Summary Clear'!AJ118)</f>
        <v/>
      </c>
      <c r="Q129" s="206" t="str">
        <f>IF('Summary Clear'!AK118=0,"",'Summary Clear'!AK118)</f>
        <v/>
      </c>
      <c r="R129" s="206" t="str">
        <f>IF('Summary Clear'!AL118=0,"",'Summary Clear'!AL118)</f>
        <v/>
      </c>
      <c r="S129" s="206" t="str">
        <f>IF('Summary Clear'!AM118=0,"",'Summary Clear'!AM118)</f>
        <v/>
      </c>
      <c r="T129" s="153" t="str">
        <f>IF('Summary Clear'!AN118=0,"",'Summary Clear'!AN118)</f>
        <v/>
      </c>
    </row>
    <row r="130" spans="3:20" ht="13.8" x14ac:dyDescent="0.25">
      <c r="C130" s="152" t="str">
        <f>IF('Summary Clear'!B119=0,"",'Summary Clear'!B119)</f>
        <v/>
      </c>
      <c r="D130" s="146" t="str">
        <f>IF('Summary Clear'!D119=0,"",'Summary Clear'!D119)</f>
        <v/>
      </c>
      <c r="E130" s="198" t="str">
        <f>IF('Summary Clear'!E119=0,"",(VLOOKUP('Summary Clear'!E119,Lists!$E$15:$G$21,3,FALSE)))</f>
        <v/>
      </c>
      <c r="F130" s="206" t="str">
        <f>IF('Summary Clear'!S119=0,"",'Summary Clear'!S119)</f>
        <v/>
      </c>
      <c r="G130" s="206" t="str">
        <f>IF('Summary Clear'!T119=0,"",'Summary Clear'!T119)</f>
        <v/>
      </c>
      <c r="H130" s="206" t="str">
        <f>IF('Summary Clear'!AB119=0,"",'Summary Clear'!AB119)</f>
        <v/>
      </c>
      <c r="I130" s="206" t="str">
        <f>IF('Summary Clear'!AC119=0,"",'Summary Clear'!AC119)</f>
        <v/>
      </c>
      <c r="J130" s="206" t="str">
        <f>IF('Summary Clear'!AD119=0,"",'Summary Clear'!AD119)</f>
        <v/>
      </c>
      <c r="K130" s="206" t="str">
        <f>IF('Summary Clear'!AE119=0,"",'Summary Clear'!AE119)</f>
        <v/>
      </c>
      <c r="L130" s="206" t="str">
        <f>IF('Summary Clear'!AF119=0,"",'Summary Clear'!AF119)</f>
        <v/>
      </c>
      <c r="M130" s="206" t="str">
        <f>IF('Summary Clear'!AG119=0,"",'Summary Clear'!AG119)</f>
        <v/>
      </c>
      <c r="N130" s="206" t="str">
        <f>IF('Summary Clear'!AH119=0,"",'Summary Clear'!AH119)</f>
        <v/>
      </c>
      <c r="O130" s="206" t="str">
        <f>IF('Summary Clear'!AI119=0,"",'Summary Clear'!AI119)</f>
        <v/>
      </c>
      <c r="P130" s="206" t="str">
        <f>IF('Summary Clear'!AJ119=0,"",'Summary Clear'!AJ119)</f>
        <v/>
      </c>
      <c r="Q130" s="206" t="str">
        <f>IF('Summary Clear'!AK119=0,"",'Summary Clear'!AK119)</f>
        <v/>
      </c>
      <c r="R130" s="206" t="str">
        <f>IF('Summary Clear'!AL119=0,"",'Summary Clear'!AL119)</f>
        <v/>
      </c>
      <c r="S130" s="206" t="str">
        <f>IF('Summary Clear'!AM119=0,"",'Summary Clear'!AM119)</f>
        <v/>
      </c>
      <c r="T130" s="153" t="str">
        <f>IF('Summary Clear'!AN119=0,"",'Summary Clear'!AN119)</f>
        <v/>
      </c>
    </row>
    <row r="131" spans="3:20" ht="13.8" x14ac:dyDescent="0.25">
      <c r="C131" s="152" t="str">
        <f>IF('Summary Clear'!B120=0,"",'Summary Clear'!B120)</f>
        <v/>
      </c>
      <c r="D131" s="146" t="str">
        <f>IF('Summary Clear'!D120=0,"",'Summary Clear'!D120)</f>
        <v/>
      </c>
      <c r="E131" s="198" t="str">
        <f>IF('Summary Clear'!E120=0,"",(VLOOKUP('Summary Clear'!E120,Lists!$E$15:$G$21,3,FALSE)))</f>
        <v/>
      </c>
      <c r="F131" s="206" t="str">
        <f>IF('Summary Clear'!S120=0,"",'Summary Clear'!S120)</f>
        <v/>
      </c>
      <c r="G131" s="206" t="str">
        <f>IF('Summary Clear'!T120=0,"",'Summary Clear'!T120)</f>
        <v/>
      </c>
      <c r="H131" s="206" t="str">
        <f>IF('Summary Clear'!AB120=0,"",'Summary Clear'!AB120)</f>
        <v/>
      </c>
      <c r="I131" s="206" t="str">
        <f>IF('Summary Clear'!AC120=0,"",'Summary Clear'!AC120)</f>
        <v/>
      </c>
      <c r="J131" s="206" t="str">
        <f>IF('Summary Clear'!AD120=0,"",'Summary Clear'!AD120)</f>
        <v/>
      </c>
      <c r="K131" s="206" t="str">
        <f>IF('Summary Clear'!AE120=0,"",'Summary Clear'!AE120)</f>
        <v/>
      </c>
      <c r="L131" s="206" t="str">
        <f>IF('Summary Clear'!AF120=0,"",'Summary Clear'!AF120)</f>
        <v/>
      </c>
      <c r="M131" s="206" t="str">
        <f>IF('Summary Clear'!AG120=0,"",'Summary Clear'!AG120)</f>
        <v/>
      </c>
      <c r="N131" s="206" t="str">
        <f>IF('Summary Clear'!AH120=0,"",'Summary Clear'!AH120)</f>
        <v/>
      </c>
      <c r="O131" s="206" t="str">
        <f>IF('Summary Clear'!AI120=0,"",'Summary Clear'!AI120)</f>
        <v/>
      </c>
      <c r="P131" s="206" t="str">
        <f>IF('Summary Clear'!AJ120=0,"",'Summary Clear'!AJ120)</f>
        <v/>
      </c>
      <c r="Q131" s="206" t="str">
        <f>IF('Summary Clear'!AK120=0,"",'Summary Clear'!AK120)</f>
        <v/>
      </c>
      <c r="R131" s="206" t="str">
        <f>IF('Summary Clear'!AL120=0,"",'Summary Clear'!AL120)</f>
        <v/>
      </c>
      <c r="S131" s="206" t="str">
        <f>IF('Summary Clear'!AM120=0,"",'Summary Clear'!AM120)</f>
        <v/>
      </c>
      <c r="T131" s="153" t="str">
        <f>IF('Summary Clear'!AN120=0,"",'Summary Clear'!AN120)</f>
        <v/>
      </c>
    </row>
    <row r="132" spans="3:20" ht="13.8" x14ac:dyDescent="0.25">
      <c r="C132" s="152" t="str">
        <f>IF('Summary Clear'!B121=0,"",'Summary Clear'!B121)</f>
        <v/>
      </c>
      <c r="D132" s="146" t="str">
        <f>IF('Summary Clear'!D121=0,"",'Summary Clear'!D121)</f>
        <v/>
      </c>
      <c r="E132" s="198" t="str">
        <f>IF('Summary Clear'!E121=0,"",(VLOOKUP('Summary Clear'!E121,Lists!$E$15:$G$21,3,FALSE)))</f>
        <v/>
      </c>
      <c r="F132" s="206" t="str">
        <f>IF('Summary Clear'!S121=0,"",'Summary Clear'!S121)</f>
        <v/>
      </c>
      <c r="G132" s="206" t="str">
        <f>IF('Summary Clear'!T121=0,"",'Summary Clear'!T121)</f>
        <v/>
      </c>
      <c r="H132" s="206" t="str">
        <f>IF('Summary Clear'!AB121=0,"",'Summary Clear'!AB121)</f>
        <v/>
      </c>
      <c r="I132" s="206" t="str">
        <f>IF('Summary Clear'!AC121=0,"",'Summary Clear'!AC121)</f>
        <v/>
      </c>
      <c r="J132" s="206" t="str">
        <f>IF('Summary Clear'!AD121=0,"",'Summary Clear'!AD121)</f>
        <v/>
      </c>
      <c r="K132" s="206" t="str">
        <f>IF('Summary Clear'!AE121=0,"",'Summary Clear'!AE121)</f>
        <v/>
      </c>
      <c r="L132" s="206" t="str">
        <f>IF('Summary Clear'!AF121=0,"",'Summary Clear'!AF121)</f>
        <v/>
      </c>
      <c r="M132" s="206" t="str">
        <f>IF('Summary Clear'!AG121=0,"",'Summary Clear'!AG121)</f>
        <v/>
      </c>
      <c r="N132" s="206" t="str">
        <f>IF('Summary Clear'!AH121=0,"",'Summary Clear'!AH121)</f>
        <v/>
      </c>
      <c r="O132" s="206" t="str">
        <f>IF('Summary Clear'!AI121=0,"",'Summary Clear'!AI121)</f>
        <v/>
      </c>
      <c r="P132" s="206" t="str">
        <f>IF('Summary Clear'!AJ121=0,"",'Summary Clear'!AJ121)</f>
        <v/>
      </c>
      <c r="Q132" s="206" t="str">
        <f>IF('Summary Clear'!AK121=0,"",'Summary Clear'!AK121)</f>
        <v/>
      </c>
      <c r="R132" s="206" t="str">
        <f>IF('Summary Clear'!AL121=0,"",'Summary Clear'!AL121)</f>
        <v/>
      </c>
      <c r="S132" s="206" t="str">
        <f>IF('Summary Clear'!AM121=0,"",'Summary Clear'!AM121)</f>
        <v/>
      </c>
      <c r="T132" s="153" t="str">
        <f>IF('Summary Clear'!AN121=0,"",'Summary Clear'!AN121)</f>
        <v/>
      </c>
    </row>
    <row r="133" spans="3:20" ht="13.8" x14ac:dyDescent="0.25">
      <c r="C133" s="152" t="str">
        <f>IF('Summary Clear'!B122=0,"",'Summary Clear'!B122)</f>
        <v/>
      </c>
      <c r="D133" s="146" t="str">
        <f>IF('Summary Clear'!D122=0,"",'Summary Clear'!D122)</f>
        <v/>
      </c>
      <c r="E133" s="198" t="str">
        <f>IF('Summary Clear'!E122=0,"",(VLOOKUP('Summary Clear'!E122,Lists!$E$15:$G$21,3,FALSE)))</f>
        <v/>
      </c>
      <c r="F133" s="206" t="str">
        <f>IF('Summary Clear'!S122=0,"",'Summary Clear'!S122)</f>
        <v/>
      </c>
      <c r="G133" s="206" t="str">
        <f>IF('Summary Clear'!T122=0,"",'Summary Clear'!T122)</f>
        <v/>
      </c>
      <c r="H133" s="206" t="str">
        <f>IF('Summary Clear'!AB122=0,"",'Summary Clear'!AB122)</f>
        <v/>
      </c>
      <c r="I133" s="206" t="str">
        <f>IF('Summary Clear'!AC122=0,"",'Summary Clear'!AC122)</f>
        <v/>
      </c>
      <c r="J133" s="206" t="str">
        <f>IF('Summary Clear'!AD122=0,"",'Summary Clear'!AD122)</f>
        <v/>
      </c>
      <c r="K133" s="206" t="str">
        <f>IF('Summary Clear'!AE122=0,"",'Summary Clear'!AE122)</f>
        <v/>
      </c>
      <c r="L133" s="206" t="str">
        <f>IF('Summary Clear'!AF122=0,"",'Summary Clear'!AF122)</f>
        <v/>
      </c>
      <c r="M133" s="206" t="str">
        <f>IF('Summary Clear'!AG122=0,"",'Summary Clear'!AG122)</f>
        <v/>
      </c>
      <c r="N133" s="206" t="str">
        <f>IF('Summary Clear'!AH122=0,"",'Summary Clear'!AH122)</f>
        <v/>
      </c>
      <c r="O133" s="206" t="str">
        <f>IF('Summary Clear'!AI122=0,"",'Summary Clear'!AI122)</f>
        <v/>
      </c>
      <c r="P133" s="206" t="str">
        <f>IF('Summary Clear'!AJ122=0,"",'Summary Clear'!AJ122)</f>
        <v/>
      </c>
      <c r="Q133" s="206" t="str">
        <f>IF('Summary Clear'!AK122=0,"",'Summary Clear'!AK122)</f>
        <v/>
      </c>
      <c r="R133" s="206" t="str">
        <f>IF('Summary Clear'!AL122=0,"",'Summary Clear'!AL122)</f>
        <v/>
      </c>
      <c r="S133" s="206" t="str">
        <f>IF('Summary Clear'!AM122=0,"",'Summary Clear'!AM122)</f>
        <v/>
      </c>
      <c r="T133" s="153" t="str">
        <f>IF('Summary Clear'!AN122=0,"",'Summary Clear'!AN122)</f>
        <v/>
      </c>
    </row>
    <row r="134" spans="3:20" ht="13.8" x14ac:dyDescent="0.25">
      <c r="C134" s="152" t="str">
        <f>IF('Summary Clear'!B123=0,"",'Summary Clear'!B123)</f>
        <v/>
      </c>
      <c r="D134" s="146" t="str">
        <f>IF('Summary Clear'!D123=0,"",'Summary Clear'!D123)</f>
        <v/>
      </c>
      <c r="E134" s="198" t="str">
        <f>IF('Summary Clear'!E123=0,"",(VLOOKUP('Summary Clear'!E123,Lists!$E$15:$G$21,3,FALSE)))</f>
        <v/>
      </c>
      <c r="F134" s="206" t="str">
        <f>IF('Summary Clear'!S123=0,"",'Summary Clear'!S123)</f>
        <v/>
      </c>
      <c r="G134" s="206" t="str">
        <f>IF('Summary Clear'!T123=0,"",'Summary Clear'!T123)</f>
        <v/>
      </c>
      <c r="H134" s="206" t="str">
        <f>IF('Summary Clear'!AB123=0,"",'Summary Clear'!AB123)</f>
        <v/>
      </c>
      <c r="I134" s="206" t="str">
        <f>IF('Summary Clear'!AC123=0,"",'Summary Clear'!AC123)</f>
        <v/>
      </c>
      <c r="J134" s="206" t="str">
        <f>IF('Summary Clear'!AD123=0,"",'Summary Clear'!AD123)</f>
        <v/>
      </c>
      <c r="K134" s="206" t="str">
        <f>IF('Summary Clear'!AE123=0,"",'Summary Clear'!AE123)</f>
        <v/>
      </c>
      <c r="L134" s="206" t="str">
        <f>IF('Summary Clear'!AF123=0,"",'Summary Clear'!AF123)</f>
        <v/>
      </c>
      <c r="M134" s="206" t="str">
        <f>IF('Summary Clear'!AG123=0,"",'Summary Clear'!AG123)</f>
        <v/>
      </c>
      <c r="N134" s="206" t="str">
        <f>IF('Summary Clear'!AH123=0,"",'Summary Clear'!AH123)</f>
        <v/>
      </c>
      <c r="O134" s="206" t="str">
        <f>IF('Summary Clear'!AI123=0,"",'Summary Clear'!AI123)</f>
        <v/>
      </c>
      <c r="P134" s="206" t="str">
        <f>IF('Summary Clear'!AJ123=0,"",'Summary Clear'!AJ123)</f>
        <v/>
      </c>
      <c r="Q134" s="206" t="str">
        <f>IF('Summary Clear'!AK123=0,"",'Summary Clear'!AK123)</f>
        <v/>
      </c>
      <c r="R134" s="206" t="str">
        <f>IF('Summary Clear'!AL123=0,"",'Summary Clear'!AL123)</f>
        <v/>
      </c>
      <c r="S134" s="206" t="str">
        <f>IF('Summary Clear'!AM123=0,"",'Summary Clear'!AM123)</f>
        <v/>
      </c>
      <c r="T134" s="153" t="str">
        <f>IF('Summary Clear'!AN123=0,"",'Summary Clear'!AN123)</f>
        <v/>
      </c>
    </row>
    <row r="135" spans="3:20" ht="13.8" x14ac:dyDescent="0.25">
      <c r="C135" s="152" t="str">
        <f>IF('Summary Clear'!B124=0,"",'Summary Clear'!B124)</f>
        <v/>
      </c>
      <c r="D135" s="146" t="str">
        <f>IF('Summary Clear'!D124=0,"",'Summary Clear'!D124)</f>
        <v/>
      </c>
      <c r="E135" s="198" t="str">
        <f>IF('Summary Clear'!E124=0,"",(VLOOKUP('Summary Clear'!E124,Lists!$E$15:$G$21,3,FALSE)))</f>
        <v/>
      </c>
      <c r="F135" s="206" t="str">
        <f>IF('Summary Clear'!S124=0,"",'Summary Clear'!S124)</f>
        <v/>
      </c>
      <c r="G135" s="206" t="str">
        <f>IF('Summary Clear'!T124=0,"",'Summary Clear'!T124)</f>
        <v/>
      </c>
      <c r="H135" s="206" t="str">
        <f>IF('Summary Clear'!AB124=0,"",'Summary Clear'!AB124)</f>
        <v/>
      </c>
      <c r="I135" s="206" t="str">
        <f>IF('Summary Clear'!AC124=0,"",'Summary Clear'!AC124)</f>
        <v/>
      </c>
      <c r="J135" s="206" t="str">
        <f>IF('Summary Clear'!AD124=0,"",'Summary Clear'!AD124)</f>
        <v/>
      </c>
      <c r="K135" s="206" t="str">
        <f>IF('Summary Clear'!AE124=0,"",'Summary Clear'!AE124)</f>
        <v/>
      </c>
      <c r="L135" s="206" t="str">
        <f>IF('Summary Clear'!AF124=0,"",'Summary Clear'!AF124)</f>
        <v/>
      </c>
      <c r="M135" s="206" t="str">
        <f>IF('Summary Clear'!AG124=0,"",'Summary Clear'!AG124)</f>
        <v/>
      </c>
      <c r="N135" s="206" t="str">
        <f>IF('Summary Clear'!AH124=0,"",'Summary Clear'!AH124)</f>
        <v/>
      </c>
      <c r="O135" s="206" t="str">
        <f>IF('Summary Clear'!AI124=0,"",'Summary Clear'!AI124)</f>
        <v/>
      </c>
      <c r="P135" s="206" t="str">
        <f>IF('Summary Clear'!AJ124=0,"",'Summary Clear'!AJ124)</f>
        <v/>
      </c>
      <c r="Q135" s="206" t="str">
        <f>IF('Summary Clear'!AK124=0,"",'Summary Clear'!AK124)</f>
        <v/>
      </c>
      <c r="R135" s="206" t="str">
        <f>IF('Summary Clear'!AL124=0,"",'Summary Clear'!AL124)</f>
        <v/>
      </c>
      <c r="S135" s="206" t="str">
        <f>IF('Summary Clear'!AM124=0,"",'Summary Clear'!AM124)</f>
        <v/>
      </c>
      <c r="T135" s="153" t="str">
        <f>IF('Summary Clear'!AN124=0,"",'Summary Clear'!AN124)</f>
        <v/>
      </c>
    </row>
    <row r="136" spans="3:20" ht="13.8" x14ac:dyDescent="0.25">
      <c r="C136" s="152" t="str">
        <f>IF('Summary Clear'!B125=0,"",'Summary Clear'!B125)</f>
        <v/>
      </c>
      <c r="D136" s="146" t="str">
        <f>IF('Summary Clear'!D125=0,"",'Summary Clear'!D125)</f>
        <v/>
      </c>
      <c r="E136" s="198" t="str">
        <f>IF('Summary Clear'!E125=0,"",(VLOOKUP('Summary Clear'!E125,Lists!$E$15:$G$21,3,FALSE)))</f>
        <v/>
      </c>
      <c r="F136" s="206" t="str">
        <f>IF('Summary Clear'!S125=0,"",'Summary Clear'!S125)</f>
        <v/>
      </c>
      <c r="G136" s="206" t="str">
        <f>IF('Summary Clear'!T125=0,"",'Summary Clear'!T125)</f>
        <v/>
      </c>
      <c r="H136" s="206" t="str">
        <f>IF('Summary Clear'!AB125=0,"",'Summary Clear'!AB125)</f>
        <v/>
      </c>
      <c r="I136" s="206" t="str">
        <f>IF('Summary Clear'!AC125=0,"",'Summary Clear'!AC125)</f>
        <v/>
      </c>
      <c r="J136" s="206" t="str">
        <f>IF('Summary Clear'!AD125=0,"",'Summary Clear'!AD125)</f>
        <v/>
      </c>
      <c r="K136" s="206" t="str">
        <f>IF('Summary Clear'!AE125=0,"",'Summary Clear'!AE125)</f>
        <v/>
      </c>
      <c r="L136" s="206" t="str">
        <f>IF('Summary Clear'!AF125=0,"",'Summary Clear'!AF125)</f>
        <v/>
      </c>
      <c r="M136" s="206" t="str">
        <f>IF('Summary Clear'!AG125=0,"",'Summary Clear'!AG125)</f>
        <v/>
      </c>
      <c r="N136" s="206" t="str">
        <f>IF('Summary Clear'!AH125=0,"",'Summary Clear'!AH125)</f>
        <v/>
      </c>
      <c r="O136" s="206" t="str">
        <f>IF('Summary Clear'!AI125=0,"",'Summary Clear'!AI125)</f>
        <v/>
      </c>
      <c r="P136" s="206" t="str">
        <f>IF('Summary Clear'!AJ125=0,"",'Summary Clear'!AJ125)</f>
        <v/>
      </c>
      <c r="Q136" s="206" t="str">
        <f>IF('Summary Clear'!AK125=0,"",'Summary Clear'!AK125)</f>
        <v/>
      </c>
      <c r="R136" s="206" t="str">
        <f>IF('Summary Clear'!AL125=0,"",'Summary Clear'!AL125)</f>
        <v/>
      </c>
      <c r="S136" s="206" t="str">
        <f>IF('Summary Clear'!AM125=0,"",'Summary Clear'!AM125)</f>
        <v/>
      </c>
      <c r="T136" s="153" t="str">
        <f>IF('Summary Clear'!AN125=0,"",'Summary Clear'!AN125)</f>
        <v/>
      </c>
    </row>
    <row r="137" spans="3:20" ht="13.8" x14ac:dyDescent="0.25">
      <c r="C137" s="152" t="str">
        <f>IF('Summary Clear'!B126=0,"",'Summary Clear'!B126)</f>
        <v/>
      </c>
      <c r="D137" s="146" t="str">
        <f>IF('Summary Clear'!D126=0,"",'Summary Clear'!D126)</f>
        <v/>
      </c>
      <c r="E137" s="198" t="str">
        <f>IF('Summary Clear'!E126=0,"",(VLOOKUP('Summary Clear'!E126,Lists!$E$15:$G$21,3,FALSE)))</f>
        <v/>
      </c>
      <c r="F137" s="206" t="str">
        <f>IF('Summary Clear'!S126=0,"",'Summary Clear'!S126)</f>
        <v/>
      </c>
      <c r="G137" s="206" t="str">
        <f>IF('Summary Clear'!T126=0,"",'Summary Clear'!T126)</f>
        <v/>
      </c>
      <c r="H137" s="206" t="str">
        <f>IF('Summary Clear'!AB126=0,"",'Summary Clear'!AB126)</f>
        <v/>
      </c>
      <c r="I137" s="206" t="str">
        <f>IF('Summary Clear'!AC126=0,"",'Summary Clear'!AC126)</f>
        <v/>
      </c>
      <c r="J137" s="206" t="str">
        <f>IF('Summary Clear'!AD126=0,"",'Summary Clear'!AD126)</f>
        <v/>
      </c>
      <c r="K137" s="206" t="str">
        <f>IF('Summary Clear'!AE126=0,"",'Summary Clear'!AE126)</f>
        <v/>
      </c>
      <c r="L137" s="206" t="str">
        <f>IF('Summary Clear'!AF126=0,"",'Summary Clear'!AF126)</f>
        <v/>
      </c>
      <c r="M137" s="206" t="str">
        <f>IF('Summary Clear'!AG126=0,"",'Summary Clear'!AG126)</f>
        <v/>
      </c>
      <c r="N137" s="206" t="str">
        <f>IF('Summary Clear'!AH126=0,"",'Summary Clear'!AH126)</f>
        <v/>
      </c>
      <c r="O137" s="206" t="str">
        <f>IF('Summary Clear'!AI126=0,"",'Summary Clear'!AI126)</f>
        <v/>
      </c>
      <c r="P137" s="206" t="str">
        <f>IF('Summary Clear'!AJ126=0,"",'Summary Clear'!AJ126)</f>
        <v/>
      </c>
      <c r="Q137" s="206" t="str">
        <f>IF('Summary Clear'!AK126=0,"",'Summary Clear'!AK126)</f>
        <v/>
      </c>
      <c r="R137" s="206" t="str">
        <f>IF('Summary Clear'!AL126=0,"",'Summary Clear'!AL126)</f>
        <v/>
      </c>
      <c r="S137" s="206" t="str">
        <f>IF('Summary Clear'!AM126=0,"",'Summary Clear'!AM126)</f>
        <v/>
      </c>
      <c r="T137" s="153" t="str">
        <f>IF('Summary Clear'!AN126=0,"",'Summary Clear'!AN126)</f>
        <v/>
      </c>
    </row>
    <row r="138" spans="3:20" ht="13.8" x14ac:dyDescent="0.25">
      <c r="C138" s="152" t="str">
        <f>IF('Summary Clear'!B127=0,"",'Summary Clear'!B127)</f>
        <v/>
      </c>
      <c r="D138" s="146" t="str">
        <f>IF('Summary Clear'!D127=0,"",'Summary Clear'!D127)</f>
        <v/>
      </c>
      <c r="E138" s="198" t="str">
        <f>IF('Summary Clear'!E127=0,"",(VLOOKUP('Summary Clear'!E127,Lists!$E$15:$G$21,3,FALSE)))</f>
        <v/>
      </c>
      <c r="F138" s="206" t="str">
        <f>IF('Summary Clear'!S127=0,"",'Summary Clear'!S127)</f>
        <v/>
      </c>
      <c r="G138" s="206" t="str">
        <f>IF('Summary Clear'!T127=0,"",'Summary Clear'!T127)</f>
        <v/>
      </c>
      <c r="H138" s="206" t="str">
        <f>IF('Summary Clear'!AB127=0,"",'Summary Clear'!AB127)</f>
        <v/>
      </c>
      <c r="I138" s="206" t="str">
        <f>IF('Summary Clear'!AC127=0,"",'Summary Clear'!AC127)</f>
        <v/>
      </c>
      <c r="J138" s="206" t="str">
        <f>IF('Summary Clear'!AD127=0,"",'Summary Clear'!AD127)</f>
        <v/>
      </c>
      <c r="K138" s="206" t="str">
        <f>IF('Summary Clear'!AE127=0,"",'Summary Clear'!AE127)</f>
        <v/>
      </c>
      <c r="L138" s="206" t="str">
        <f>IF('Summary Clear'!AF127=0,"",'Summary Clear'!AF127)</f>
        <v/>
      </c>
      <c r="M138" s="206" t="str">
        <f>IF('Summary Clear'!AG127=0,"",'Summary Clear'!AG127)</f>
        <v/>
      </c>
      <c r="N138" s="206" t="str">
        <f>IF('Summary Clear'!AH127=0,"",'Summary Clear'!AH127)</f>
        <v/>
      </c>
      <c r="O138" s="206" t="str">
        <f>IF('Summary Clear'!AI127=0,"",'Summary Clear'!AI127)</f>
        <v/>
      </c>
      <c r="P138" s="206" t="str">
        <f>IF('Summary Clear'!AJ127=0,"",'Summary Clear'!AJ127)</f>
        <v/>
      </c>
      <c r="Q138" s="206" t="str">
        <f>IF('Summary Clear'!AK127=0,"",'Summary Clear'!AK127)</f>
        <v/>
      </c>
      <c r="R138" s="206" t="str">
        <f>IF('Summary Clear'!AL127=0,"",'Summary Clear'!AL127)</f>
        <v/>
      </c>
      <c r="S138" s="206" t="str">
        <f>IF('Summary Clear'!AM127=0,"",'Summary Clear'!AM127)</f>
        <v/>
      </c>
      <c r="T138" s="153" t="str">
        <f>IF('Summary Clear'!AN127=0,"",'Summary Clear'!AN127)</f>
        <v/>
      </c>
    </row>
    <row r="139" spans="3:20" ht="13.8" x14ac:dyDescent="0.25">
      <c r="C139" s="152" t="str">
        <f>IF('Summary Clear'!B128=0,"",'Summary Clear'!B128)</f>
        <v/>
      </c>
      <c r="D139" s="146" t="str">
        <f>IF('Summary Clear'!D128=0,"",'Summary Clear'!D128)</f>
        <v/>
      </c>
      <c r="E139" s="198" t="str">
        <f>IF('Summary Clear'!E128=0,"",(VLOOKUP('Summary Clear'!E128,Lists!$E$15:$G$21,3,FALSE)))</f>
        <v/>
      </c>
      <c r="F139" s="206" t="str">
        <f>IF('Summary Clear'!S128=0,"",'Summary Clear'!S128)</f>
        <v/>
      </c>
      <c r="G139" s="206" t="str">
        <f>IF('Summary Clear'!T128=0,"",'Summary Clear'!T128)</f>
        <v/>
      </c>
      <c r="H139" s="206" t="str">
        <f>IF('Summary Clear'!AB128=0,"",'Summary Clear'!AB128)</f>
        <v/>
      </c>
      <c r="I139" s="206" t="str">
        <f>IF('Summary Clear'!AC128=0,"",'Summary Clear'!AC128)</f>
        <v/>
      </c>
      <c r="J139" s="206" t="str">
        <f>IF('Summary Clear'!AD128=0,"",'Summary Clear'!AD128)</f>
        <v/>
      </c>
      <c r="K139" s="206" t="str">
        <f>IF('Summary Clear'!AE128=0,"",'Summary Clear'!AE128)</f>
        <v/>
      </c>
      <c r="L139" s="206" t="str">
        <f>IF('Summary Clear'!AF128=0,"",'Summary Clear'!AF128)</f>
        <v/>
      </c>
      <c r="M139" s="206" t="str">
        <f>IF('Summary Clear'!AG128=0,"",'Summary Clear'!AG128)</f>
        <v/>
      </c>
      <c r="N139" s="206" t="str">
        <f>IF('Summary Clear'!AH128=0,"",'Summary Clear'!AH128)</f>
        <v/>
      </c>
      <c r="O139" s="206" t="str">
        <f>IF('Summary Clear'!AI128=0,"",'Summary Clear'!AI128)</f>
        <v/>
      </c>
      <c r="P139" s="206" t="str">
        <f>IF('Summary Clear'!AJ128=0,"",'Summary Clear'!AJ128)</f>
        <v/>
      </c>
      <c r="Q139" s="206" t="str">
        <f>IF('Summary Clear'!AK128=0,"",'Summary Clear'!AK128)</f>
        <v/>
      </c>
      <c r="R139" s="206" t="str">
        <f>IF('Summary Clear'!AL128=0,"",'Summary Clear'!AL128)</f>
        <v/>
      </c>
      <c r="S139" s="206" t="str">
        <f>IF('Summary Clear'!AM128=0,"",'Summary Clear'!AM128)</f>
        <v/>
      </c>
      <c r="T139" s="153" t="str">
        <f>IF('Summary Clear'!AN128=0,"",'Summary Clear'!AN128)</f>
        <v/>
      </c>
    </row>
    <row r="140" spans="3:20" ht="13.8" x14ac:dyDescent="0.25">
      <c r="C140" s="152" t="str">
        <f>IF('Summary Clear'!B129=0,"",'Summary Clear'!B129)</f>
        <v/>
      </c>
      <c r="D140" s="146" t="str">
        <f>IF('Summary Clear'!D129=0,"",'Summary Clear'!D129)</f>
        <v/>
      </c>
      <c r="E140" s="198" t="str">
        <f>IF('Summary Clear'!E129=0,"",(VLOOKUP('Summary Clear'!E129,Lists!$E$15:$G$21,3,FALSE)))</f>
        <v/>
      </c>
      <c r="F140" s="206" t="str">
        <f>IF('Summary Clear'!S129=0,"",'Summary Clear'!S129)</f>
        <v/>
      </c>
      <c r="G140" s="206" t="str">
        <f>IF('Summary Clear'!T129=0,"",'Summary Clear'!T129)</f>
        <v/>
      </c>
      <c r="H140" s="206" t="str">
        <f>IF('Summary Clear'!AB129=0,"",'Summary Clear'!AB129)</f>
        <v/>
      </c>
      <c r="I140" s="206" t="str">
        <f>IF('Summary Clear'!AC129=0,"",'Summary Clear'!AC129)</f>
        <v/>
      </c>
      <c r="J140" s="206" t="str">
        <f>IF('Summary Clear'!AD129=0,"",'Summary Clear'!AD129)</f>
        <v/>
      </c>
      <c r="K140" s="206" t="str">
        <f>IF('Summary Clear'!AE129=0,"",'Summary Clear'!AE129)</f>
        <v/>
      </c>
      <c r="L140" s="206" t="str">
        <f>IF('Summary Clear'!AF129=0,"",'Summary Clear'!AF129)</f>
        <v/>
      </c>
      <c r="M140" s="206" t="str">
        <f>IF('Summary Clear'!AG129=0,"",'Summary Clear'!AG129)</f>
        <v/>
      </c>
      <c r="N140" s="206" t="str">
        <f>IF('Summary Clear'!AH129=0,"",'Summary Clear'!AH129)</f>
        <v/>
      </c>
      <c r="O140" s="206" t="str">
        <f>IF('Summary Clear'!AI129=0,"",'Summary Clear'!AI129)</f>
        <v/>
      </c>
      <c r="P140" s="206" t="str">
        <f>IF('Summary Clear'!AJ129=0,"",'Summary Clear'!AJ129)</f>
        <v/>
      </c>
      <c r="Q140" s="206" t="str">
        <f>IF('Summary Clear'!AK129=0,"",'Summary Clear'!AK129)</f>
        <v/>
      </c>
      <c r="R140" s="206" t="str">
        <f>IF('Summary Clear'!AL129=0,"",'Summary Clear'!AL129)</f>
        <v/>
      </c>
      <c r="S140" s="206" t="str">
        <f>IF('Summary Clear'!AM129=0,"",'Summary Clear'!AM129)</f>
        <v/>
      </c>
      <c r="T140" s="153" t="str">
        <f>IF('Summary Clear'!AN129=0,"",'Summary Clear'!AN129)</f>
        <v/>
      </c>
    </row>
    <row r="141" spans="3:20" ht="13.8" x14ac:dyDescent="0.25">
      <c r="C141" s="152" t="str">
        <f>IF('Summary Clear'!B130=0,"",'Summary Clear'!B130)</f>
        <v/>
      </c>
      <c r="D141" s="146" t="str">
        <f>IF('Summary Clear'!D130=0,"",'Summary Clear'!D130)</f>
        <v/>
      </c>
      <c r="E141" s="198" t="str">
        <f>IF('Summary Clear'!E130=0,"",(VLOOKUP('Summary Clear'!E130,Lists!$E$15:$G$21,3,FALSE)))</f>
        <v/>
      </c>
      <c r="F141" s="206" t="str">
        <f>IF('Summary Clear'!S130=0,"",'Summary Clear'!S130)</f>
        <v/>
      </c>
      <c r="G141" s="206" t="str">
        <f>IF('Summary Clear'!T130=0,"",'Summary Clear'!T130)</f>
        <v/>
      </c>
      <c r="H141" s="206" t="str">
        <f>IF('Summary Clear'!AB130=0,"",'Summary Clear'!AB130)</f>
        <v/>
      </c>
      <c r="I141" s="206" t="str">
        <f>IF('Summary Clear'!AC130=0,"",'Summary Clear'!AC130)</f>
        <v/>
      </c>
      <c r="J141" s="206" t="str">
        <f>IF('Summary Clear'!AD130=0,"",'Summary Clear'!AD130)</f>
        <v/>
      </c>
      <c r="K141" s="206" t="str">
        <f>IF('Summary Clear'!AE130=0,"",'Summary Clear'!AE130)</f>
        <v/>
      </c>
      <c r="L141" s="206" t="str">
        <f>IF('Summary Clear'!AF130=0,"",'Summary Clear'!AF130)</f>
        <v/>
      </c>
      <c r="M141" s="206" t="str">
        <f>IF('Summary Clear'!AG130=0,"",'Summary Clear'!AG130)</f>
        <v/>
      </c>
      <c r="N141" s="206" t="str">
        <f>IF('Summary Clear'!AH130=0,"",'Summary Clear'!AH130)</f>
        <v/>
      </c>
      <c r="O141" s="206" t="str">
        <f>IF('Summary Clear'!AI130=0,"",'Summary Clear'!AI130)</f>
        <v/>
      </c>
      <c r="P141" s="206" t="str">
        <f>IF('Summary Clear'!AJ130=0,"",'Summary Clear'!AJ130)</f>
        <v/>
      </c>
      <c r="Q141" s="206" t="str">
        <f>IF('Summary Clear'!AK130=0,"",'Summary Clear'!AK130)</f>
        <v/>
      </c>
      <c r="R141" s="206" t="str">
        <f>IF('Summary Clear'!AL130=0,"",'Summary Clear'!AL130)</f>
        <v/>
      </c>
      <c r="S141" s="206" t="str">
        <f>IF('Summary Clear'!AM130=0,"",'Summary Clear'!AM130)</f>
        <v/>
      </c>
      <c r="T141" s="153" t="str">
        <f>IF('Summary Clear'!AN130=0,"",'Summary Clear'!AN130)</f>
        <v/>
      </c>
    </row>
    <row r="142" spans="3:20" ht="13.8" x14ac:dyDescent="0.25">
      <c r="C142" s="152" t="str">
        <f>IF('Summary Clear'!B131=0,"",'Summary Clear'!B131)</f>
        <v/>
      </c>
      <c r="D142" s="146" t="str">
        <f>IF('Summary Clear'!D131=0,"",'Summary Clear'!D131)</f>
        <v/>
      </c>
      <c r="E142" s="198" t="str">
        <f>IF('Summary Clear'!E131=0,"",(VLOOKUP('Summary Clear'!E131,Lists!$E$15:$G$21,3,FALSE)))</f>
        <v/>
      </c>
      <c r="F142" s="206" t="str">
        <f>IF('Summary Clear'!S131=0,"",'Summary Clear'!S131)</f>
        <v/>
      </c>
      <c r="G142" s="206" t="str">
        <f>IF('Summary Clear'!T131=0,"",'Summary Clear'!T131)</f>
        <v/>
      </c>
      <c r="H142" s="206" t="str">
        <f>IF('Summary Clear'!AB131=0,"",'Summary Clear'!AB131)</f>
        <v/>
      </c>
      <c r="I142" s="206" t="str">
        <f>IF('Summary Clear'!AC131=0,"",'Summary Clear'!AC131)</f>
        <v/>
      </c>
      <c r="J142" s="206" t="str">
        <f>IF('Summary Clear'!AD131=0,"",'Summary Clear'!AD131)</f>
        <v/>
      </c>
      <c r="K142" s="206" t="str">
        <f>IF('Summary Clear'!AE131=0,"",'Summary Clear'!AE131)</f>
        <v/>
      </c>
      <c r="L142" s="206" t="str">
        <f>IF('Summary Clear'!AF131=0,"",'Summary Clear'!AF131)</f>
        <v/>
      </c>
      <c r="M142" s="206" t="str">
        <f>IF('Summary Clear'!AG131=0,"",'Summary Clear'!AG131)</f>
        <v/>
      </c>
      <c r="N142" s="206" t="str">
        <f>IF('Summary Clear'!AH131=0,"",'Summary Clear'!AH131)</f>
        <v/>
      </c>
      <c r="O142" s="206" t="str">
        <f>IF('Summary Clear'!AI131=0,"",'Summary Clear'!AI131)</f>
        <v/>
      </c>
      <c r="P142" s="206" t="str">
        <f>IF('Summary Clear'!AJ131=0,"",'Summary Clear'!AJ131)</f>
        <v/>
      </c>
      <c r="Q142" s="206" t="str">
        <f>IF('Summary Clear'!AK131=0,"",'Summary Clear'!AK131)</f>
        <v/>
      </c>
      <c r="R142" s="206" t="str">
        <f>IF('Summary Clear'!AL131=0,"",'Summary Clear'!AL131)</f>
        <v/>
      </c>
      <c r="S142" s="206" t="str">
        <f>IF('Summary Clear'!AM131=0,"",'Summary Clear'!AM131)</f>
        <v/>
      </c>
      <c r="T142" s="153" t="str">
        <f>IF('Summary Clear'!AN131=0,"",'Summary Clear'!AN131)</f>
        <v/>
      </c>
    </row>
    <row r="143" spans="3:20" ht="13.8" x14ac:dyDescent="0.25">
      <c r="C143" s="152" t="str">
        <f>IF('Summary Clear'!B132=0,"",'Summary Clear'!B132)</f>
        <v/>
      </c>
      <c r="D143" s="146" t="str">
        <f>IF('Summary Clear'!D132=0,"",'Summary Clear'!D132)</f>
        <v/>
      </c>
      <c r="E143" s="198" t="str">
        <f>IF('Summary Clear'!E132=0,"",(VLOOKUP('Summary Clear'!E132,Lists!$E$15:$G$21,3,FALSE)))</f>
        <v/>
      </c>
      <c r="F143" s="206" t="str">
        <f>IF('Summary Clear'!S132=0,"",'Summary Clear'!S132)</f>
        <v/>
      </c>
      <c r="G143" s="206" t="str">
        <f>IF('Summary Clear'!T132=0,"",'Summary Clear'!T132)</f>
        <v/>
      </c>
      <c r="H143" s="206" t="str">
        <f>IF('Summary Clear'!AB132=0,"",'Summary Clear'!AB132)</f>
        <v/>
      </c>
      <c r="I143" s="206" t="str">
        <f>IF('Summary Clear'!AC132=0,"",'Summary Clear'!AC132)</f>
        <v/>
      </c>
      <c r="J143" s="206" t="str">
        <f>IF('Summary Clear'!AD132=0,"",'Summary Clear'!AD132)</f>
        <v/>
      </c>
      <c r="K143" s="206" t="str">
        <f>IF('Summary Clear'!AE132=0,"",'Summary Clear'!AE132)</f>
        <v/>
      </c>
      <c r="L143" s="206" t="str">
        <f>IF('Summary Clear'!AF132=0,"",'Summary Clear'!AF132)</f>
        <v/>
      </c>
      <c r="M143" s="206" t="str">
        <f>IF('Summary Clear'!AG132=0,"",'Summary Clear'!AG132)</f>
        <v/>
      </c>
      <c r="N143" s="206" t="str">
        <f>IF('Summary Clear'!AH132=0,"",'Summary Clear'!AH132)</f>
        <v/>
      </c>
      <c r="O143" s="206" t="str">
        <f>IF('Summary Clear'!AI132=0,"",'Summary Clear'!AI132)</f>
        <v/>
      </c>
      <c r="P143" s="206" t="str">
        <f>IF('Summary Clear'!AJ132=0,"",'Summary Clear'!AJ132)</f>
        <v/>
      </c>
      <c r="Q143" s="206" t="str">
        <f>IF('Summary Clear'!AK132=0,"",'Summary Clear'!AK132)</f>
        <v/>
      </c>
      <c r="R143" s="206" t="str">
        <f>IF('Summary Clear'!AL132=0,"",'Summary Clear'!AL132)</f>
        <v/>
      </c>
      <c r="S143" s="206" t="str">
        <f>IF('Summary Clear'!AM132=0,"",'Summary Clear'!AM132)</f>
        <v/>
      </c>
      <c r="T143" s="153" t="str">
        <f>IF('Summary Clear'!AN132=0,"",'Summary Clear'!AN132)</f>
        <v/>
      </c>
    </row>
    <row r="144" spans="3:20" ht="13.8" x14ac:dyDescent="0.25">
      <c r="C144" s="152" t="str">
        <f>IF('Summary Clear'!B133=0,"",'Summary Clear'!B133)</f>
        <v/>
      </c>
      <c r="D144" s="146" t="str">
        <f>IF('Summary Clear'!D133=0,"",'Summary Clear'!D133)</f>
        <v/>
      </c>
      <c r="E144" s="198" t="str">
        <f>IF('Summary Clear'!E133=0,"",(VLOOKUP('Summary Clear'!E133,Lists!$E$15:$G$21,3,FALSE)))</f>
        <v/>
      </c>
      <c r="F144" s="206" t="str">
        <f>IF('Summary Clear'!S133=0,"",'Summary Clear'!S133)</f>
        <v/>
      </c>
      <c r="G144" s="206" t="str">
        <f>IF('Summary Clear'!T133=0,"",'Summary Clear'!T133)</f>
        <v/>
      </c>
      <c r="H144" s="206" t="str">
        <f>IF('Summary Clear'!AB133=0,"",'Summary Clear'!AB133)</f>
        <v/>
      </c>
      <c r="I144" s="206" t="str">
        <f>IF('Summary Clear'!AC133=0,"",'Summary Clear'!AC133)</f>
        <v/>
      </c>
      <c r="J144" s="206" t="str">
        <f>IF('Summary Clear'!AD133=0,"",'Summary Clear'!AD133)</f>
        <v/>
      </c>
      <c r="K144" s="206" t="str">
        <f>IF('Summary Clear'!AE133=0,"",'Summary Clear'!AE133)</f>
        <v/>
      </c>
      <c r="L144" s="206" t="str">
        <f>IF('Summary Clear'!AF133=0,"",'Summary Clear'!AF133)</f>
        <v/>
      </c>
      <c r="M144" s="206" t="str">
        <f>IF('Summary Clear'!AG133=0,"",'Summary Clear'!AG133)</f>
        <v/>
      </c>
      <c r="N144" s="206" t="str">
        <f>IF('Summary Clear'!AH133=0,"",'Summary Clear'!AH133)</f>
        <v/>
      </c>
      <c r="O144" s="206" t="str">
        <f>IF('Summary Clear'!AI133=0,"",'Summary Clear'!AI133)</f>
        <v/>
      </c>
      <c r="P144" s="206" t="str">
        <f>IF('Summary Clear'!AJ133=0,"",'Summary Clear'!AJ133)</f>
        <v/>
      </c>
      <c r="Q144" s="206" t="str">
        <f>IF('Summary Clear'!AK133=0,"",'Summary Clear'!AK133)</f>
        <v/>
      </c>
      <c r="R144" s="206" t="str">
        <f>IF('Summary Clear'!AL133=0,"",'Summary Clear'!AL133)</f>
        <v/>
      </c>
      <c r="S144" s="206" t="str">
        <f>IF('Summary Clear'!AM133=0,"",'Summary Clear'!AM133)</f>
        <v/>
      </c>
      <c r="T144" s="153" t="str">
        <f>IF('Summary Clear'!AN133=0,"",'Summary Clear'!AN133)</f>
        <v/>
      </c>
    </row>
    <row r="145" spans="3:20" ht="13.8" x14ac:dyDescent="0.25">
      <c r="C145" s="152" t="str">
        <f>IF('Summary Clear'!B134=0,"",'Summary Clear'!B134)</f>
        <v/>
      </c>
      <c r="D145" s="146" t="str">
        <f>IF('Summary Clear'!D134=0,"",'Summary Clear'!D134)</f>
        <v/>
      </c>
      <c r="E145" s="198" t="str">
        <f>IF('Summary Clear'!E134=0,"",(VLOOKUP('Summary Clear'!E134,Lists!$E$15:$G$21,3,FALSE)))</f>
        <v/>
      </c>
      <c r="F145" s="206" t="str">
        <f>IF('Summary Clear'!S134=0,"",'Summary Clear'!S134)</f>
        <v/>
      </c>
      <c r="G145" s="206" t="str">
        <f>IF('Summary Clear'!T134=0,"",'Summary Clear'!T134)</f>
        <v/>
      </c>
      <c r="H145" s="206" t="str">
        <f>IF('Summary Clear'!AB134=0,"",'Summary Clear'!AB134)</f>
        <v/>
      </c>
      <c r="I145" s="206" t="str">
        <f>IF('Summary Clear'!AC134=0,"",'Summary Clear'!AC134)</f>
        <v/>
      </c>
      <c r="J145" s="206" t="str">
        <f>IF('Summary Clear'!AD134=0,"",'Summary Clear'!AD134)</f>
        <v/>
      </c>
      <c r="K145" s="206" t="str">
        <f>IF('Summary Clear'!AE134=0,"",'Summary Clear'!AE134)</f>
        <v/>
      </c>
      <c r="L145" s="206" t="str">
        <f>IF('Summary Clear'!AF134=0,"",'Summary Clear'!AF134)</f>
        <v/>
      </c>
      <c r="M145" s="206" t="str">
        <f>IF('Summary Clear'!AG134=0,"",'Summary Clear'!AG134)</f>
        <v/>
      </c>
      <c r="N145" s="206" t="str">
        <f>IF('Summary Clear'!AH134=0,"",'Summary Clear'!AH134)</f>
        <v/>
      </c>
      <c r="O145" s="206" t="str">
        <f>IF('Summary Clear'!AI134=0,"",'Summary Clear'!AI134)</f>
        <v/>
      </c>
      <c r="P145" s="206" t="str">
        <f>IF('Summary Clear'!AJ134=0,"",'Summary Clear'!AJ134)</f>
        <v/>
      </c>
      <c r="Q145" s="206" t="str">
        <f>IF('Summary Clear'!AK134=0,"",'Summary Clear'!AK134)</f>
        <v/>
      </c>
      <c r="R145" s="206" t="str">
        <f>IF('Summary Clear'!AL134=0,"",'Summary Clear'!AL134)</f>
        <v/>
      </c>
      <c r="S145" s="206" t="str">
        <f>IF('Summary Clear'!AM134=0,"",'Summary Clear'!AM134)</f>
        <v/>
      </c>
      <c r="T145" s="153" t="str">
        <f>IF('Summary Clear'!AN134=0,"",'Summary Clear'!AN134)</f>
        <v/>
      </c>
    </row>
    <row r="146" spans="3:20" ht="13.8" x14ac:dyDescent="0.25">
      <c r="C146" s="152" t="str">
        <f>IF('Summary Clear'!B135=0,"",'Summary Clear'!B135)</f>
        <v/>
      </c>
      <c r="D146" s="146" t="str">
        <f>IF('Summary Clear'!D135=0,"",'Summary Clear'!D135)</f>
        <v/>
      </c>
      <c r="E146" s="198" t="str">
        <f>IF('Summary Clear'!E135=0,"",(VLOOKUP('Summary Clear'!E135,Lists!$E$15:$G$21,3,FALSE)))</f>
        <v/>
      </c>
      <c r="F146" s="206" t="str">
        <f>IF('Summary Clear'!S135=0,"",'Summary Clear'!S135)</f>
        <v/>
      </c>
      <c r="G146" s="206" t="str">
        <f>IF('Summary Clear'!T135=0,"",'Summary Clear'!T135)</f>
        <v/>
      </c>
      <c r="H146" s="206" t="str">
        <f>IF('Summary Clear'!AB135=0,"",'Summary Clear'!AB135)</f>
        <v/>
      </c>
      <c r="I146" s="206" t="str">
        <f>IF('Summary Clear'!AC135=0,"",'Summary Clear'!AC135)</f>
        <v/>
      </c>
      <c r="J146" s="206" t="str">
        <f>IF('Summary Clear'!AD135=0,"",'Summary Clear'!AD135)</f>
        <v/>
      </c>
      <c r="K146" s="206" t="str">
        <f>IF('Summary Clear'!AE135=0,"",'Summary Clear'!AE135)</f>
        <v/>
      </c>
      <c r="L146" s="206" t="str">
        <f>IF('Summary Clear'!AF135=0,"",'Summary Clear'!AF135)</f>
        <v/>
      </c>
      <c r="M146" s="206" t="str">
        <f>IF('Summary Clear'!AG135=0,"",'Summary Clear'!AG135)</f>
        <v/>
      </c>
      <c r="N146" s="206" t="str">
        <f>IF('Summary Clear'!AH135=0,"",'Summary Clear'!AH135)</f>
        <v/>
      </c>
      <c r="O146" s="206" t="str">
        <f>IF('Summary Clear'!AI135=0,"",'Summary Clear'!AI135)</f>
        <v/>
      </c>
      <c r="P146" s="206" t="str">
        <f>IF('Summary Clear'!AJ135=0,"",'Summary Clear'!AJ135)</f>
        <v/>
      </c>
      <c r="Q146" s="206" t="str">
        <f>IF('Summary Clear'!AK135=0,"",'Summary Clear'!AK135)</f>
        <v/>
      </c>
      <c r="R146" s="206" t="str">
        <f>IF('Summary Clear'!AL135=0,"",'Summary Clear'!AL135)</f>
        <v/>
      </c>
      <c r="S146" s="206" t="str">
        <f>IF('Summary Clear'!AM135=0,"",'Summary Clear'!AM135)</f>
        <v/>
      </c>
      <c r="T146" s="153" t="str">
        <f>IF('Summary Clear'!AN135=0,"",'Summary Clear'!AN135)</f>
        <v/>
      </c>
    </row>
    <row r="147" spans="3:20" ht="13.8" x14ac:dyDescent="0.25">
      <c r="C147" s="152" t="str">
        <f>IF('Summary Clear'!B136=0,"",'Summary Clear'!B136)</f>
        <v/>
      </c>
      <c r="D147" s="146" t="str">
        <f>IF('Summary Clear'!D136=0,"",'Summary Clear'!D136)</f>
        <v/>
      </c>
      <c r="E147" s="198" t="str">
        <f>IF('Summary Clear'!E136=0,"",(VLOOKUP('Summary Clear'!E136,Lists!$E$15:$G$21,3,FALSE)))</f>
        <v/>
      </c>
      <c r="F147" s="206" t="str">
        <f>IF('Summary Clear'!S136=0,"",'Summary Clear'!S136)</f>
        <v/>
      </c>
      <c r="G147" s="206" t="str">
        <f>IF('Summary Clear'!T136=0,"",'Summary Clear'!T136)</f>
        <v/>
      </c>
      <c r="H147" s="206" t="str">
        <f>IF('Summary Clear'!AB136=0,"",'Summary Clear'!AB136)</f>
        <v/>
      </c>
      <c r="I147" s="206" t="str">
        <f>IF('Summary Clear'!AC136=0,"",'Summary Clear'!AC136)</f>
        <v/>
      </c>
      <c r="J147" s="206" t="str">
        <f>IF('Summary Clear'!AD136=0,"",'Summary Clear'!AD136)</f>
        <v/>
      </c>
      <c r="K147" s="206" t="str">
        <f>IF('Summary Clear'!AE136=0,"",'Summary Clear'!AE136)</f>
        <v/>
      </c>
      <c r="L147" s="206" t="str">
        <f>IF('Summary Clear'!AF136=0,"",'Summary Clear'!AF136)</f>
        <v/>
      </c>
      <c r="M147" s="206" t="str">
        <f>IF('Summary Clear'!AG136=0,"",'Summary Clear'!AG136)</f>
        <v/>
      </c>
      <c r="N147" s="206" t="str">
        <f>IF('Summary Clear'!AH136=0,"",'Summary Clear'!AH136)</f>
        <v/>
      </c>
      <c r="O147" s="206" t="str">
        <f>IF('Summary Clear'!AI136=0,"",'Summary Clear'!AI136)</f>
        <v/>
      </c>
      <c r="P147" s="206" t="str">
        <f>IF('Summary Clear'!AJ136=0,"",'Summary Clear'!AJ136)</f>
        <v/>
      </c>
      <c r="Q147" s="206" t="str">
        <f>IF('Summary Clear'!AK136=0,"",'Summary Clear'!AK136)</f>
        <v/>
      </c>
      <c r="R147" s="206" t="str">
        <f>IF('Summary Clear'!AL136=0,"",'Summary Clear'!AL136)</f>
        <v/>
      </c>
      <c r="S147" s="206" t="str">
        <f>IF('Summary Clear'!AM136=0,"",'Summary Clear'!AM136)</f>
        <v/>
      </c>
      <c r="T147" s="153" t="str">
        <f>IF('Summary Clear'!AN136=0,"",'Summary Clear'!AN136)</f>
        <v/>
      </c>
    </row>
    <row r="148" spans="3:20" ht="13.8" x14ac:dyDescent="0.25">
      <c r="C148" s="152" t="str">
        <f>IF('Summary Clear'!B137=0,"",'Summary Clear'!B137)</f>
        <v/>
      </c>
      <c r="D148" s="146" t="str">
        <f>IF('Summary Clear'!D137=0,"",'Summary Clear'!D137)</f>
        <v/>
      </c>
      <c r="E148" s="198" t="str">
        <f>IF('Summary Clear'!E137=0,"",(VLOOKUP('Summary Clear'!E137,Lists!$E$15:$G$21,3,FALSE)))</f>
        <v/>
      </c>
      <c r="F148" s="206" t="str">
        <f>IF('Summary Clear'!S137=0,"",'Summary Clear'!S137)</f>
        <v/>
      </c>
      <c r="G148" s="206" t="str">
        <f>IF('Summary Clear'!T137=0,"",'Summary Clear'!T137)</f>
        <v/>
      </c>
      <c r="H148" s="206" t="str">
        <f>IF('Summary Clear'!AB137=0,"",'Summary Clear'!AB137)</f>
        <v/>
      </c>
      <c r="I148" s="206" t="str">
        <f>IF('Summary Clear'!AC137=0,"",'Summary Clear'!AC137)</f>
        <v/>
      </c>
      <c r="J148" s="206" t="str">
        <f>IF('Summary Clear'!AD137=0,"",'Summary Clear'!AD137)</f>
        <v/>
      </c>
      <c r="K148" s="206" t="str">
        <f>IF('Summary Clear'!AE137=0,"",'Summary Clear'!AE137)</f>
        <v/>
      </c>
      <c r="L148" s="206" t="str">
        <f>IF('Summary Clear'!AF137=0,"",'Summary Clear'!AF137)</f>
        <v/>
      </c>
      <c r="M148" s="206" t="str">
        <f>IF('Summary Clear'!AG137=0,"",'Summary Clear'!AG137)</f>
        <v/>
      </c>
      <c r="N148" s="206" t="str">
        <f>IF('Summary Clear'!AH137=0,"",'Summary Clear'!AH137)</f>
        <v/>
      </c>
      <c r="O148" s="206" t="str">
        <f>IF('Summary Clear'!AI137=0,"",'Summary Clear'!AI137)</f>
        <v/>
      </c>
      <c r="P148" s="206" t="str">
        <f>IF('Summary Clear'!AJ137=0,"",'Summary Clear'!AJ137)</f>
        <v/>
      </c>
      <c r="Q148" s="206" t="str">
        <f>IF('Summary Clear'!AK137=0,"",'Summary Clear'!AK137)</f>
        <v/>
      </c>
      <c r="R148" s="206" t="str">
        <f>IF('Summary Clear'!AL137=0,"",'Summary Clear'!AL137)</f>
        <v/>
      </c>
      <c r="S148" s="206" t="str">
        <f>IF('Summary Clear'!AM137=0,"",'Summary Clear'!AM137)</f>
        <v/>
      </c>
      <c r="T148" s="153" t="str">
        <f>IF('Summary Clear'!AN137=0,"",'Summary Clear'!AN137)</f>
        <v/>
      </c>
    </row>
    <row r="149" spans="3:20" ht="13.8" x14ac:dyDescent="0.25">
      <c r="C149" s="152" t="str">
        <f>IF('Summary Clear'!B138=0,"",'Summary Clear'!B138)</f>
        <v/>
      </c>
      <c r="D149" s="146" t="str">
        <f>IF('Summary Clear'!D138=0,"",'Summary Clear'!D138)</f>
        <v/>
      </c>
      <c r="E149" s="198" t="str">
        <f>IF('Summary Clear'!E138=0,"",(VLOOKUP('Summary Clear'!E138,Lists!$E$15:$G$21,3,FALSE)))</f>
        <v/>
      </c>
      <c r="F149" s="206" t="str">
        <f>IF('Summary Clear'!S138=0,"",'Summary Clear'!S138)</f>
        <v/>
      </c>
      <c r="G149" s="206" t="str">
        <f>IF('Summary Clear'!T138=0,"",'Summary Clear'!T138)</f>
        <v/>
      </c>
      <c r="H149" s="206" t="str">
        <f>IF('Summary Clear'!AB138=0,"",'Summary Clear'!AB138)</f>
        <v/>
      </c>
      <c r="I149" s="206" t="str">
        <f>IF('Summary Clear'!AC138=0,"",'Summary Clear'!AC138)</f>
        <v/>
      </c>
      <c r="J149" s="206" t="str">
        <f>IF('Summary Clear'!AD138=0,"",'Summary Clear'!AD138)</f>
        <v/>
      </c>
      <c r="K149" s="206" t="str">
        <f>IF('Summary Clear'!AE138=0,"",'Summary Clear'!AE138)</f>
        <v/>
      </c>
      <c r="L149" s="206" t="str">
        <f>IF('Summary Clear'!AF138=0,"",'Summary Clear'!AF138)</f>
        <v/>
      </c>
      <c r="M149" s="206" t="str">
        <f>IF('Summary Clear'!AG138=0,"",'Summary Clear'!AG138)</f>
        <v/>
      </c>
      <c r="N149" s="206" t="str">
        <f>IF('Summary Clear'!AH138=0,"",'Summary Clear'!AH138)</f>
        <v/>
      </c>
      <c r="O149" s="206" t="str">
        <f>IF('Summary Clear'!AI138=0,"",'Summary Clear'!AI138)</f>
        <v/>
      </c>
      <c r="P149" s="206" t="str">
        <f>IF('Summary Clear'!AJ138=0,"",'Summary Clear'!AJ138)</f>
        <v/>
      </c>
      <c r="Q149" s="206" t="str">
        <f>IF('Summary Clear'!AK138=0,"",'Summary Clear'!AK138)</f>
        <v/>
      </c>
      <c r="R149" s="206" t="str">
        <f>IF('Summary Clear'!AL138=0,"",'Summary Clear'!AL138)</f>
        <v/>
      </c>
      <c r="S149" s="206" t="str">
        <f>IF('Summary Clear'!AM138=0,"",'Summary Clear'!AM138)</f>
        <v/>
      </c>
      <c r="T149" s="153" t="str">
        <f>IF('Summary Clear'!AN138=0,"",'Summary Clear'!AN138)</f>
        <v/>
      </c>
    </row>
    <row r="150" spans="3:20" ht="13.8" x14ac:dyDescent="0.25">
      <c r="C150" s="152" t="str">
        <f>IF('Summary Clear'!B139=0,"",'Summary Clear'!B139)</f>
        <v/>
      </c>
      <c r="D150" s="146" t="str">
        <f>IF('Summary Clear'!D139=0,"",'Summary Clear'!D139)</f>
        <v/>
      </c>
      <c r="E150" s="198" t="str">
        <f>IF('Summary Clear'!E139=0,"",(VLOOKUP('Summary Clear'!E139,Lists!$E$15:$G$21,3,FALSE)))</f>
        <v/>
      </c>
      <c r="F150" s="206" t="str">
        <f>IF('Summary Clear'!S139=0,"",'Summary Clear'!S139)</f>
        <v/>
      </c>
      <c r="G150" s="206" t="str">
        <f>IF('Summary Clear'!T139=0,"",'Summary Clear'!T139)</f>
        <v/>
      </c>
      <c r="H150" s="206" t="str">
        <f>IF('Summary Clear'!AB139=0,"",'Summary Clear'!AB139)</f>
        <v/>
      </c>
      <c r="I150" s="206" t="str">
        <f>IF('Summary Clear'!AC139=0,"",'Summary Clear'!AC139)</f>
        <v/>
      </c>
      <c r="J150" s="206" t="str">
        <f>IF('Summary Clear'!AD139=0,"",'Summary Clear'!AD139)</f>
        <v/>
      </c>
      <c r="K150" s="206" t="str">
        <f>IF('Summary Clear'!AE139=0,"",'Summary Clear'!AE139)</f>
        <v/>
      </c>
      <c r="L150" s="206" t="str">
        <f>IF('Summary Clear'!AF139=0,"",'Summary Clear'!AF139)</f>
        <v/>
      </c>
      <c r="M150" s="206" t="str">
        <f>IF('Summary Clear'!AG139=0,"",'Summary Clear'!AG139)</f>
        <v/>
      </c>
      <c r="N150" s="206" t="str">
        <f>IF('Summary Clear'!AH139=0,"",'Summary Clear'!AH139)</f>
        <v/>
      </c>
      <c r="O150" s="206" t="str">
        <f>IF('Summary Clear'!AI139=0,"",'Summary Clear'!AI139)</f>
        <v/>
      </c>
      <c r="P150" s="206" t="str">
        <f>IF('Summary Clear'!AJ139=0,"",'Summary Clear'!AJ139)</f>
        <v/>
      </c>
      <c r="Q150" s="206" t="str">
        <f>IF('Summary Clear'!AK139=0,"",'Summary Clear'!AK139)</f>
        <v/>
      </c>
      <c r="R150" s="206" t="str">
        <f>IF('Summary Clear'!AL139=0,"",'Summary Clear'!AL139)</f>
        <v/>
      </c>
      <c r="S150" s="206" t="str">
        <f>IF('Summary Clear'!AM139=0,"",'Summary Clear'!AM139)</f>
        <v/>
      </c>
      <c r="T150" s="153" t="str">
        <f>IF('Summary Clear'!AN139=0,"",'Summary Clear'!AN139)</f>
        <v/>
      </c>
    </row>
    <row r="151" spans="3:20" ht="13.8" x14ac:dyDescent="0.25">
      <c r="C151" s="152" t="str">
        <f>IF('Summary Clear'!B140=0,"",'Summary Clear'!B140)</f>
        <v/>
      </c>
      <c r="D151" s="146" t="str">
        <f>IF('Summary Clear'!D140=0,"",'Summary Clear'!D140)</f>
        <v/>
      </c>
      <c r="E151" s="198" t="str">
        <f>IF('Summary Clear'!E140=0,"",(VLOOKUP('Summary Clear'!E140,Lists!$E$15:$G$21,3,FALSE)))</f>
        <v/>
      </c>
      <c r="F151" s="206" t="str">
        <f>IF('Summary Clear'!S140=0,"",'Summary Clear'!S140)</f>
        <v/>
      </c>
      <c r="G151" s="206" t="str">
        <f>IF('Summary Clear'!T140=0,"",'Summary Clear'!T140)</f>
        <v/>
      </c>
      <c r="H151" s="206" t="str">
        <f>IF('Summary Clear'!AB140=0,"",'Summary Clear'!AB140)</f>
        <v/>
      </c>
      <c r="I151" s="206" t="str">
        <f>IF('Summary Clear'!AC140=0,"",'Summary Clear'!AC140)</f>
        <v/>
      </c>
      <c r="J151" s="206" t="str">
        <f>IF('Summary Clear'!AD140=0,"",'Summary Clear'!AD140)</f>
        <v/>
      </c>
      <c r="K151" s="206" t="str">
        <f>IF('Summary Clear'!AE140=0,"",'Summary Clear'!AE140)</f>
        <v/>
      </c>
      <c r="L151" s="206" t="str">
        <f>IF('Summary Clear'!AF140=0,"",'Summary Clear'!AF140)</f>
        <v/>
      </c>
      <c r="M151" s="206" t="str">
        <f>IF('Summary Clear'!AG140=0,"",'Summary Clear'!AG140)</f>
        <v/>
      </c>
      <c r="N151" s="206" t="str">
        <f>IF('Summary Clear'!AH140=0,"",'Summary Clear'!AH140)</f>
        <v/>
      </c>
      <c r="O151" s="206" t="str">
        <f>IF('Summary Clear'!AI140=0,"",'Summary Clear'!AI140)</f>
        <v/>
      </c>
      <c r="P151" s="206" t="str">
        <f>IF('Summary Clear'!AJ140=0,"",'Summary Clear'!AJ140)</f>
        <v/>
      </c>
      <c r="Q151" s="206" t="str">
        <f>IF('Summary Clear'!AK140=0,"",'Summary Clear'!AK140)</f>
        <v/>
      </c>
      <c r="R151" s="206" t="str">
        <f>IF('Summary Clear'!AL140=0,"",'Summary Clear'!AL140)</f>
        <v/>
      </c>
      <c r="S151" s="206" t="str">
        <f>IF('Summary Clear'!AM140=0,"",'Summary Clear'!AM140)</f>
        <v/>
      </c>
      <c r="T151" s="153" t="str">
        <f>IF('Summary Clear'!AN140=0,"",'Summary Clear'!AN140)</f>
        <v/>
      </c>
    </row>
    <row r="152" spans="3:20" ht="13.8" x14ac:dyDescent="0.25">
      <c r="C152" s="152" t="str">
        <f>IF('Summary Clear'!B141=0,"",'Summary Clear'!B141)</f>
        <v/>
      </c>
      <c r="D152" s="146" t="str">
        <f>IF('Summary Clear'!D141=0,"",'Summary Clear'!D141)</f>
        <v/>
      </c>
      <c r="E152" s="198" t="str">
        <f>IF('Summary Clear'!E141=0,"",(VLOOKUP('Summary Clear'!E141,Lists!$E$15:$G$21,3,FALSE)))</f>
        <v/>
      </c>
      <c r="F152" s="206" t="str">
        <f>IF('Summary Clear'!S141=0,"",'Summary Clear'!S141)</f>
        <v/>
      </c>
      <c r="G152" s="206" t="str">
        <f>IF('Summary Clear'!T141=0,"",'Summary Clear'!T141)</f>
        <v/>
      </c>
      <c r="H152" s="206" t="str">
        <f>IF('Summary Clear'!AB141=0,"",'Summary Clear'!AB141)</f>
        <v/>
      </c>
      <c r="I152" s="206" t="str">
        <f>IF('Summary Clear'!AC141=0,"",'Summary Clear'!AC141)</f>
        <v/>
      </c>
      <c r="J152" s="206" t="str">
        <f>IF('Summary Clear'!AD141=0,"",'Summary Clear'!AD141)</f>
        <v/>
      </c>
      <c r="K152" s="206" t="str">
        <f>IF('Summary Clear'!AE141=0,"",'Summary Clear'!AE141)</f>
        <v/>
      </c>
      <c r="L152" s="206" t="str">
        <f>IF('Summary Clear'!AF141=0,"",'Summary Clear'!AF141)</f>
        <v/>
      </c>
      <c r="M152" s="206" t="str">
        <f>IF('Summary Clear'!AG141=0,"",'Summary Clear'!AG141)</f>
        <v/>
      </c>
      <c r="N152" s="206" t="str">
        <f>IF('Summary Clear'!AH141=0,"",'Summary Clear'!AH141)</f>
        <v/>
      </c>
      <c r="O152" s="206" t="str">
        <f>IF('Summary Clear'!AI141=0,"",'Summary Clear'!AI141)</f>
        <v/>
      </c>
      <c r="P152" s="206" t="str">
        <f>IF('Summary Clear'!AJ141=0,"",'Summary Clear'!AJ141)</f>
        <v/>
      </c>
      <c r="Q152" s="206" t="str">
        <f>IF('Summary Clear'!AK141=0,"",'Summary Clear'!AK141)</f>
        <v/>
      </c>
      <c r="R152" s="206" t="str">
        <f>IF('Summary Clear'!AL141=0,"",'Summary Clear'!AL141)</f>
        <v/>
      </c>
      <c r="S152" s="206" t="str">
        <f>IF('Summary Clear'!AM141=0,"",'Summary Clear'!AM141)</f>
        <v/>
      </c>
      <c r="T152" s="153" t="str">
        <f>IF('Summary Clear'!AN141=0,"",'Summary Clear'!AN141)</f>
        <v/>
      </c>
    </row>
    <row r="153" spans="3:20" ht="13.8" x14ac:dyDescent="0.25">
      <c r="C153" s="152" t="str">
        <f>IF('Summary Clear'!B142=0,"",'Summary Clear'!B142)</f>
        <v/>
      </c>
      <c r="D153" s="146" t="str">
        <f>IF('Summary Clear'!D142=0,"",'Summary Clear'!D142)</f>
        <v/>
      </c>
      <c r="E153" s="198" t="str">
        <f>IF('Summary Clear'!E142=0,"",(VLOOKUP('Summary Clear'!E142,Lists!$E$15:$G$21,3,FALSE)))</f>
        <v/>
      </c>
      <c r="F153" s="206" t="str">
        <f>IF('Summary Clear'!S142=0,"",'Summary Clear'!S142)</f>
        <v/>
      </c>
      <c r="G153" s="206" t="str">
        <f>IF('Summary Clear'!T142=0,"",'Summary Clear'!T142)</f>
        <v/>
      </c>
      <c r="H153" s="206" t="str">
        <f>IF('Summary Clear'!AB142=0,"",'Summary Clear'!AB142)</f>
        <v/>
      </c>
      <c r="I153" s="206" t="str">
        <f>IF('Summary Clear'!AC142=0,"",'Summary Clear'!AC142)</f>
        <v/>
      </c>
      <c r="J153" s="206" t="str">
        <f>IF('Summary Clear'!AD142=0,"",'Summary Clear'!AD142)</f>
        <v/>
      </c>
      <c r="K153" s="206" t="str">
        <f>IF('Summary Clear'!AE142=0,"",'Summary Clear'!AE142)</f>
        <v/>
      </c>
      <c r="L153" s="206" t="str">
        <f>IF('Summary Clear'!AF142=0,"",'Summary Clear'!AF142)</f>
        <v/>
      </c>
      <c r="M153" s="206" t="str">
        <f>IF('Summary Clear'!AG142=0,"",'Summary Clear'!AG142)</f>
        <v/>
      </c>
      <c r="N153" s="206" t="str">
        <f>IF('Summary Clear'!AH142=0,"",'Summary Clear'!AH142)</f>
        <v/>
      </c>
      <c r="O153" s="206" t="str">
        <f>IF('Summary Clear'!AI142=0,"",'Summary Clear'!AI142)</f>
        <v/>
      </c>
      <c r="P153" s="206" t="str">
        <f>IF('Summary Clear'!AJ142=0,"",'Summary Clear'!AJ142)</f>
        <v/>
      </c>
      <c r="Q153" s="206" t="str">
        <f>IF('Summary Clear'!AK142=0,"",'Summary Clear'!AK142)</f>
        <v/>
      </c>
      <c r="R153" s="206" t="str">
        <f>IF('Summary Clear'!AL142=0,"",'Summary Clear'!AL142)</f>
        <v/>
      </c>
      <c r="S153" s="206" t="str">
        <f>IF('Summary Clear'!AM142=0,"",'Summary Clear'!AM142)</f>
        <v/>
      </c>
      <c r="T153" s="153" t="str">
        <f>IF('Summary Clear'!AN142=0,"",'Summary Clear'!AN142)</f>
        <v/>
      </c>
    </row>
    <row r="154" spans="3:20" ht="13.8" x14ac:dyDescent="0.25">
      <c r="C154" s="152" t="str">
        <f>IF('Summary Clear'!B143=0,"",'Summary Clear'!B143)</f>
        <v/>
      </c>
      <c r="D154" s="146" t="str">
        <f>IF('Summary Clear'!D143=0,"",'Summary Clear'!D143)</f>
        <v/>
      </c>
      <c r="E154" s="198" t="str">
        <f>IF('Summary Clear'!E143=0,"",(VLOOKUP('Summary Clear'!E143,Lists!$E$15:$G$21,3,FALSE)))</f>
        <v/>
      </c>
      <c r="F154" s="206" t="str">
        <f>IF('Summary Clear'!S143=0,"",'Summary Clear'!S143)</f>
        <v/>
      </c>
      <c r="G154" s="206" t="str">
        <f>IF('Summary Clear'!T143=0,"",'Summary Clear'!T143)</f>
        <v/>
      </c>
      <c r="H154" s="206" t="str">
        <f>IF('Summary Clear'!AB143=0,"",'Summary Clear'!AB143)</f>
        <v/>
      </c>
      <c r="I154" s="206" t="str">
        <f>IF('Summary Clear'!AC143=0,"",'Summary Clear'!AC143)</f>
        <v/>
      </c>
      <c r="J154" s="206" t="str">
        <f>IF('Summary Clear'!AD143=0,"",'Summary Clear'!AD143)</f>
        <v/>
      </c>
      <c r="K154" s="206" t="str">
        <f>IF('Summary Clear'!AE143=0,"",'Summary Clear'!AE143)</f>
        <v/>
      </c>
      <c r="L154" s="206" t="str">
        <f>IF('Summary Clear'!AF143=0,"",'Summary Clear'!AF143)</f>
        <v/>
      </c>
      <c r="M154" s="206" t="str">
        <f>IF('Summary Clear'!AG143=0,"",'Summary Clear'!AG143)</f>
        <v/>
      </c>
      <c r="N154" s="206" t="str">
        <f>IF('Summary Clear'!AH143=0,"",'Summary Clear'!AH143)</f>
        <v/>
      </c>
      <c r="O154" s="206" t="str">
        <f>IF('Summary Clear'!AI143=0,"",'Summary Clear'!AI143)</f>
        <v/>
      </c>
      <c r="P154" s="206" t="str">
        <f>IF('Summary Clear'!AJ143=0,"",'Summary Clear'!AJ143)</f>
        <v/>
      </c>
      <c r="Q154" s="206" t="str">
        <f>IF('Summary Clear'!AK143=0,"",'Summary Clear'!AK143)</f>
        <v/>
      </c>
      <c r="R154" s="206" t="str">
        <f>IF('Summary Clear'!AL143=0,"",'Summary Clear'!AL143)</f>
        <v/>
      </c>
      <c r="S154" s="206" t="str">
        <f>IF('Summary Clear'!AM143=0,"",'Summary Clear'!AM143)</f>
        <v/>
      </c>
      <c r="T154" s="153" t="str">
        <f>IF('Summary Clear'!AN143=0,"",'Summary Clear'!AN143)</f>
        <v/>
      </c>
    </row>
    <row r="155" spans="3:20" ht="13.8" x14ac:dyDescent="0.25">
      <c r="C155" s="152" t="str">
        <f>IF('Summary Clear'!B144=0,"",'Summary Clear'!B144)</f>
        <v/>
      </c>
      <c r="D155" s="146" t="str">
        <f>IF('Summary Clear'!D144=0,"",'Summary Clear'!D144)</f>
        <v/>
      </c>
      <c r="E155" s="198" t="str">
        <f>IF('Summary Clear'!E144=0,"",(VLOOKUP('Summary Clear'!E144,Lists!$E$15:$G$21,3,FALSE)))</f>
        <v/>
      </c>
      <c r="F155" s="206" t="str">
        <f>IF('Summary Clear'!S144=0,"",'Summary Clear'!S144)</f>
        <v/>
      </c>
      <c r="G155" s="206" t="str">
        <f>IF('Summary Clear'!T144=0,"",'Summary Clear'!T144)</f>
        <v/>
      </c>
      <c r="H155" s="206" t="str">
        <f>IF('Summary Clear'!AB144=0,"",'Summary Clear'!AB144)</f>
        <v/>
      </c>
      <c r="I155" s="206" t="str">
        <f>IF('Summary Clear'!AC144=0,"",'Summary Clear'!AC144)</f>
        <v/>
      </c>
      <c r="J155" s="206" t="str">
        <f>IF('Summary Clear'!AD144=0,"",'Summary Clear'!AD144)</f>
        <v/>
      </c>
      <c r="K155" s="206" t="str">
        <f>IF('Summary Clear'!AE144=0,"",'Summary Clear'!AE144)</f>
        <v/>
      </c>
      <c r="L155" s="206" t="str">
        <f>IF('Summary Clear'!AF144=0,"",'Summary Clear'!AF144)</f>
        <v/>
      </c>
      <c r="M155" s="206" t="str">
        <f>IF('Summary Clear'!AG144=0,"",'Summary Clear'!AG144)</f>
        <v/>
      </c>
      <c r="N155" s="206" t="str">
        <f>IF('Summary Clear'!AH144=0,"",'Summary Clear'!AH144)</f>
        <v/>
      </c>
      <c r="O155" s="206" t="str">
        <f>IF('Summary Clear'!AI144=0,"",'Summary Clear'!AI144)</f>
        <v/>
      </c>
      <c r="P155" s="206" t="str">
        <f>IF('Summary Clear'!AJ144=0,"",'Summary Clear'!AJ144)</f>
        <v/>
      </c>
      <c r="Q155" s="206" t="str">
        <f>IF('Summary Clear'!AK144=0,"",'Summary Clear'!AK144)</f>
        <v/>
      </c>
      <c r="R155" s="206" t="str">
        <f>IF('Summary Clear'!AL144=0,"",'Summary Clear'!AL144)</f>
        <v/>
      </c>
      <c r="S155" s="206" t="str">
        <f>IF('Summary Clear'!AM144=0,"",'Summary Clear'!AM144)</f>
        <v/>
      </c>
      <c r="T155" s="153" t="str">
        <f>IF('Summary Clear'!AN144=0,"",'Summary Clear'!AN144)</f>
        <v/>
      </c>
    </row>
    <row r="156" spans="3:20" ht="13.8" x14ac:dyDescent="0.25">
      <c r="C156" s="152" t="str">
        <f>IF('Summary Clear'!B145=0,"",'Summary Clear'!B145)</f>
        <v/>
      </c>
      <c r="D156" s="146" t="str">
        <f>IF('Summary Clear'!D145=0,"",'Summary Clear'!D145)</f>
        <v/>
      </c>
      <c r="E156" s="198" t="str">
        <f>IF('Summary Clear'!E145=0,"",(VLOOKUP('Summary Clear'!E145,Lists!$E$15:$G$21,3,FALSE)))</f>
        <v/>
      </c>
      <c r="F156" s="206" t="str">
        <f>IF('Summary Clear'!S145=0,"",'Summary Clear'!S145)</f>
        <v/>
      </c>
      <c r="G156" s="206" t="str">
        <f>IF('Summary Clear'!T145=0,"",'Summary Clear'!T145)</f>
        <v/>
      </c>
      <c r="H156" s="206" t="str">
        <f>IF('Summary Clear'!AB145=0,"",'Summary Clear'!AB145)</f>
        <v/>
      </c>
      <c r="I156" s="206" t="str">
        <f>IF('Summary Clear'!AC145=0,"",'Summary Clear'!AC145)</f>
        <v/>
      </c>
      <c r="J156" s="206" t="str">
        <f>IF('Summary Clear'!AD145=0,"",'Summary Clear'!AD145)</f>
        <v/>
      </c>
      <c r="K156" s="206" t="str">
        <f>IF('Summary Clear'!AE145=0,"",'Summary Clear'!AE145)</f>
        <v/>
      </c>
      <c r="L156" s="206" t="str">
        <f>IF('Summary Clear'!AF145=0,"",'Summary Clear'!AF145)</f>
        <v/>
      </c>
      <c r="M156" s="206" t="str">
        <f>IF('Summary Clear'!AG145=0,"",'Summary Clear'!AG145)</f>
        <v/>
      </c>
      <c r="N156" s="206" t="str">
        <f>IF('Summary Clear'!AH145=0,"",'Summary Clear'!AH145)</f>
        <v/>
      </c>
      <c r="O156" s="206" t="str">
        <f>IF('Summary Clear'!AI145=0,"",'Summary Clear'!AI145)</f>
        <v/>
      </c>
      <c r="P156" s="206" t="str">
        <f>IF('Summary Clear'!AJ145=0,"",'Summary Clear'!AJ145)</f>
        <v/>
      </c>
      <c r="Q156" s="206" t="str">
        <f>IF('Summary Clear'!AK145=0,"",'Summary Clear'!AK145)</f>
        <v/>
      </c>
      <c r="R156" s="206" t="str">
        <f>IF('Summary Clear'!AL145=0,"",'Summary Clear'!AL145)</f>
        <v/>
      </c>
      <c r="S156" s="206" t="str">
        <f>IF('Summary Clear'!AM145=0,"",'Summary Clear'!AM145)</f>
        <v/>
      </c>
      <c r="T156" s="153" t="str">
        <f>IF('Summary Clear'!AN145=0,"",'Summary Clear'!AN145)</f>
        <v/>
      </c>
    </row>
    <row r="157" spans="3:20" ht="13.8" x14ac:dyDescent="0.25">
      <c r="C157" s="152" t="str">
        <f>IF('Summary Clear'!B146=0,"",'Summary Clear'!B146)</f>
        <v/>
      </c>
      <c r="D157" s="146" t="str">
        <f>IF('Summary Clear'!D146=0,"",'Summary Clear'!D146)</f>
        <v/>
      </c>
      <c r="E157" s="198" t="str">
        <f>IF('Summary Clear'!E146=0,"",(VLOOKUP('Summary Clear'!E146,Lists!$E$15:$G$21,3,FALSE)))</f>
        <v/>
      </c>
      <c r="F157" s="206" t="str">
        <f>IF('Summary Clear'!S146=0,"",'Summary Clear'!S146)</f>
        <v/>
      </c>
      <c r="G157" s="206" t="str">
        <f>IF('Summary Clear'!T146=0,"",'Summary Clear'!T146)</f>
        <v/>
      </c>
      <c r="H157" s="206" t="str">
        <f>IF('Summary Clear'!AB146=0,"",'Summary Clear'!AB146)</f>
        <v/>
      </c>
      <c r="I157" s="206" t="str">
        <f>IF('Summary Clear'!AC146=0,"",'Summary Clear'!AC146)</f>
        <v/>
      </c>
      <c r="J157" s="206" t="str">
        <f>IF('Summary Clear'!AD146=0,"",'Summary Clear'!AD146)</f>
        <v/>
      </c>
      <c r="K157" s="206" t="str">
        <f>IF('Summary Clear'!AE146=0,"",'Summary Clear'!AE146)</f>
        <v/>
      </c>
      <c r="L157" s="206" t="str">
        <f>IF('Summary Clear'!AF146=0,"",'Summary Clear'!AF146)</f>
        <v/>
      </c>
      <c r="M157" s="206" t="str">
        <f>IF('Summary Clear'!AG146=0,"",'Summary Clear'!AG146)</f>
        <v/>
      </c>
      <c r="N157" s="206" t="str">
        <f>IF('Summary Clear'!AH146=0,"",'Summary Clear'!AH146)</f>
        <v/>
      </c>
      <c r="O157" s="206" t="str">
        <f>IF('Summary Clear'!AI146=0,"",'Summary Clear'!AI146)</f>
        <v/>
      </c>
      <c r="P157" s="206" t="str">
        <f>IF('Summary Clear'!AJ146=0,"",'Summary Clear'!AJ146)</f>
        <v/>
      </c>
      <c r="Q157" s="206" t="str">
        <f>IF('Summary Clear'!AK146=0,"",'Summary Clear'!AK146)</f>
        <v/>
      </c>
      <c r="R157" s="206" t="str">
        <f>IF('Summary Clear'!AL146=0,"",'Summary Clear'!AL146)</f>
        <v/>
      </c>
      <c r="S157" s="206" t="str">
        <f>IF('Summary Clear'!AM146=0,"",'Summary Clear'!AM146)</f>
        <v/>
      </c>
      <c r="T157" s="153" t="str">
        <f>IF('Summary Clear'!AN146=0,"",'Summary Clear'!AN146)</f>
        <v/>
      </c>
    </row>
    <row r="158" spans="3:20" ht="13.8" x14ac:dyDescent="0.25">
      <c r="C158" s="152" t="str">
        <f>IF('Summary Clear'!B147=0,"",'Summary Clear'!B147)</f>
        <v/>
      </c>
      <c r="D158" s="146" t="str">
        <f>IF('Summary Clear'!D147=0,"",'Summary Clear'!D147)</f>
        <v/>
      </c>
      <c r="E158" s="198" t="str">
        <f>IF('Summary Clear'!E147=0,"",(VLOOKUP('Summary Clear'!E147,Lists!$E$15:$G$21,3,FALSE)))</f>
        <v/>
      </c>
      <c r="F158" s="206" t="str">
        <f>IF('Summary Clear'!S147=0,"",'Summary Clear'!S147)</f>
        <v/>
      </c>
      <c r="G158" s="206" t="str">
        <f>IF('Summary Clear'!T147=0,"",'Summary Clear'!T147)</f>
        <v/>
      </c>
      <c r="H158" s="206" t="str">
        <f>IF('Summary Clear'!AB147=0,"",'Summary Clear'!AB147)</f>
        <v/>
      </c>
      <c r="I158" s="206" t="str">
        <f>IF('Summary Clear'!AC147=0,"",'Summary Clear'!AC147)</f>
        <v/>
      </c>
      <c r="J158" s="206" t="str">
        <f>IF('Summary Clear'!AD147=0,"",'Summary Clear'!AD147)</f>
        <v/>
      </c>
      <c r="K158" s="206" t="str">
        <f>IF('Summary Clear'!AE147=0,"",'Summary Clear'!AE147)</f>
        <v/>
      </c>
      <c r="L158" s="206" t="str">
        <f>IF('Summary Clear'!AF147=0,"",'Summary Clear'!AF147)</f>
        <v/>
      </c>
      <c r="M158" s="206" t="str">
        <f>IF('Summary Clear'!AG147=0,"",'Summary Clear'!AG147)</f>
        <v/>
      </c>
      <c r="N158" s="206" t="str">
        <f>IF('Summary Clear'!AH147=0,"",'Summary Clear'!AH147)</f>
        <v/>
      </c>
      <c r="O158" s="206" t="str">
        <f>IF('Summary Clear'!AI147=0,"",'Summary Clear'!AI147)</f>
        <v/>
      </c>
      <c r="P158" s="206" t="str">
        <f>IF('Summary Clear'!AJ147=0,"",'Summary Clear'!AJ147)</f>
        <v/>
      </c>
      <c r="Q158" s="206" t="str">
        <f>IF('Summary Clear'!AK147=0,"",'Summary Clear'!AK147)</f>
        <v/>
      </c>
      <c r="R158" s="206" t="str">
        <f>IF('Summary Clear'!AL147=0,"",'Summary Clear'!AL147)</f>
        <v/>
      </c>
      <c r="S158" s="206" t="str">
        <f>IF('Summary Clear'!AM147=0,"",'Summary Clear'!AM147)</f>
        <v/>
      </c>
      <c r="T158" s="153" t="str">
        <f>IF('Summary Clear'!AN147=0,"",'Summary Clear'!AN147)</f>
        <v/>
      </c>
    </row>
    <row r="159" spans="3:20" ht="13.8" x14ac:dyDescent="0.25">
      <c r="C159" s="152" t="str">
        <f>IF('Summary Clear'!B148=0,"",'Summary Clear'!B148)</f>
        <v/>
      </c>
      <c r="D159" s="146" t="str">
        <f>IF('Summary Clear'!D148=0,"",'Summary Clear'!D148)</f>
        <v/>
      </c>
      <c r="E159" s="198" t="str">
        <f>IF('Summary Clear'!E148=0,"",(VLOOKUP('Summary Clear'!E148,Lists!$E$15:$G$21,3,FALSE)))</f>
        <v/>
      </c>
      <c r="F159" s="206" t="str">
        <f>IF('Summary Clear'!S148=0,"",'Summary Clear'!S148)</f>
        <v/>
      </c>
      <c r="G159" s="206" t="str">
        <f>IF('Summary Clear'!T148=0,"",'Summary Clear'!T148)</f>
        <v/>
      </c>
      <c r="H159" s="206" t="str">
        <f>IF('Summary Clear'!AB148=0,"",'Summary Clear'!AB148)</f>
        <v/>
      </c>
      <c r="I159" s="206" t="str">
        <f>IF('Summary Clear'!AC148=0,"",'Summary Clear'!AC148)</f>
        <v/>
      </c>
      <c r="J159" s="206" t="str">
        <f>IF('Summary Clear'!AD148=0,"",'Summary Clear'!AD148)</f>
        <v/>
      </c>
      <c r="K159" s="206" t="str">
        <f>IF('Summary Clear'!AE148=0,"",'Summary Clear'!AE148)</f>
        <v/>
      </c>
      <c r="L159" s="206" t="str">
        <f>IF('Summary Clear'!AF148=0,"",'Summary Clear'!AF148)</f>
        <v/>
      </c>
      <c r="M159" s="206" t="str">
        <f>IF('Summary Clear'!AG148=0,"",'Summary Clear'!AG148)</f>
        <v/>
      </c>
      <c r="N159" s="206" t="str">
        <f>IF('Summary Clear'!AH148=0,"",'Summary Clear'!AH148)</f>
        <v/>
      </c>
      <c r="O159" s="206" t="str">
        <f>IF('Summary Clear'!AI148=0,"",'Summary Clear'!AI148)</f>
        <v/>
      </c>
      <c r="P159" s="206" t="str">
        <f>IF('Summary Clear'!AJ148=0,"",'Summary Clear'!AJ148)</f>
        <v/>
      </c>
      <c r="Q159" s="206" t="str">
        <f>IF('Summary Clear'!AK148=0,"",'Summary Clear'!AK148)</f>
        <v/>
      </c>
      <c r="R159" s="206" t="str">
        <f>IF('Summary Clear'!AL148=0,"",'Summary Clear'!AL148)</f>
        <v/>
      </c>
      <c r="S159" s="206" t="str">
        <f>IF('Summary Clear'!AM148=0,"",'Summary Clear'!AM148)</f>
        <v/>
      </c>
      <c r="T159" s="153" t="str">
        <f>IF('Summary Clear'!AN148=0,"",'Summary Clear'!AN148)</f>
        <v/>
      </c>
    </row>
    <row r="160" spans="3:20" ht="13.8" x14ac:dyDescent="0.25">
      <c r="C160" s="152" t="str">
        <f>IF('Summary Clear'!B149=0,"",'Summary Clear'!B149)</f>
        <v/>
      </c>
      <c r="D160" s="146" t="str">
        <f>IF('Summary Clear'!D149=0,"",'Summary Clear'!D149)</f>
        <v/>
      </c>
      <c r="E160" s="198" t="str">
        <f>IF('Summary Clear'!E149=0,"",(VLOOKUP('Summary Clear'!E149,Lists!$E$15:$G$21,3,FALSE)))</f>
        <v/>
      </c>
      <c r="F160" s="206" t="str">
        <f>IF('Summary Clear'!S149=0,"",'Summary Clear'!S149)</f>
        <v/>
      </c>
      <c r="G160" s="206" t="str">
        <f>IF('Summary Clear'!T149=0,"",'Summary Clear'!T149)</f>
        <v/>
      </c>
      <c r="H160" s="206" t="str">
        <f>IF('Summary Clear'!AB149=0,"",'Summary Clear'!AB149)</f>
        <v/>
      </c>
      <c r="I160" s="206" t="str">
        <f>IF('Summary Clear'!AC149=0,"",'Summary Clear'!AC149)</f>
        <v/>
      </c>
      <c r="J160" s="206" t="str">
        <f>IF('Summary Clear'!AD149=0,"",'Summary Clear'!AD149)</f>
        <v/>
      </c>
      <c r="K160" s="206" t="str">
        <f>IF('Summary Clear'!AE149=0,"",'Summary Clear'!AE149)</f>
        <v/>
      </c>
      <c r="L160" s="206" t="str">
        <f>IF('Summary Clear'!AF149=0,"",'Summary Clear'!AF149)</f>
        <v/>
      </c>
      <c r="M160" s="206" t="str">
        <f>IF('Summary Clear'!AG149=0,"",'Summary Clear'!AG149)</f>
        <v/>
      </c>
      <c r="N160" s="206" t="str">
        <f>IF('Summary Clear'!AH149=0,"",'Summary Clear'!AH149)</f>
        <v/>
      </c>
      <c r="O160" s="206" t="str">
        <f>IF('Summary Clear'!AI149=0,"",'Summary Clear'!AI149)</f>
        <v/>
      </c>
      <c r="P160" s="206" t="str">
        <f>IF('Summary Clear'!AJ149=0,"",'Summary Clear'!AJ149)</f>
        <v/>
      </c>
      <c r="Q160" s="206" t="str">
        <f>IF('Summary Clear'!AK149=0,"",'Summary Clear'!AK149)</f>
        <v/>
      </c>
      <c r="R160" s="206" t="str">
        <f>IF('Summary Clear'!AL149=0,"",'Summary Clear'!AL149)</f>
        <v/>
      </c>
      <c r="S160" s="206" t="str">
        <f>IF('Summary Clear'!AM149=0,"",'Summary Clear'!AM149)</f>
        <v/>
      </c>
      <c r="T160" s="153" t="str">
        <f>IF('Summary Clear'!AN149=0,"",'Summary Clear'!AN149)</f>
        <v/>
      </c>
    </row>
    <row r="161" spans="3:20" ht="13.8" x14ac:dyDescent="0.25">
      <c r="C161" s="152" t="str">
        <f>IF('Summary Clear'!B150=0,"",'Summary Clear'!B150)</f>
        <v/>
      </c>
      <c r="D161" s="146" t="str">
        <f>IF('Summary Clear'!D150=0,"",'Summary Clear'!D150)</f>
        <v/>
      </c>
      <c r="E161" s="198" t="str">
        <f>IF('Summary Clear'!E150=0,"",(VLOOKUP('Summary Clear'!E150,Lists!$E$15:$G$21,3,FALSE)))</f>
        <v/>
      </c>
      <c r="F161" s="206" t="str">
        <f>IF('Summary Clear'!S150=0,"",'Summary Clear'!S150)</f>
        <v/>
      </c>
      <c r="G161" s="206" t="str">
        <f>IF('Summary Clear'!T150=0,"",'Summary Clear'!T150)</f>
        <v/>
      </c>
      <c r="H161" s="206" t="str">
        <f>IF('Summary Clear'!AB150=0,"",'Summary Clear'!AB150)</f>
        <v/>
      </c>
      <c r="I161" s="206" t="str">
        <f>IF('Summary Clear'!AC150=0,"",'Summary Clear'!AC150)</f>
        <v/>
      </c>
      <c r="J161" s="206" t="str">
        <f>IF('Summary Clear'!AD150=0,"",'Summary Clear'!AD150)</f>
        <v/>
      </c>
      <c r="K161" s="206" t="str">
        <f>IF('Summary Clear'!AE150=0,"",'Summary Clear'!AE150)</f>
        <v/>
      </c>
      <c r="L161" s="206" t="str">
        <f>IF('Summary Clear'!AF150=0,"",'Summary Clear'!AF150)</f>
        <v/>
      </c>
      <c r="M161" s="206" t="str">
        <f>IF('Summary Clear'!AG150=0,"",'Summary Clear'!AG150)</f>
        <v/>
      </c>
      <c r="N161" s="206" t="str">
        <f>IF('Summary Clear'!AH150=0,"",'Summary Clear'!AH150)</f>
        <v/>
      </c>
      <c r="O161" s="206" t="str">
        <f>IF('Summary Clear'!AI150=0,"",'Summary Clear'!AI150)</f>
        <v/>
      </c>
      <c r="P161" s="206" t="str">
        <f>IF('Summary Clear'!AJ150=0,"",'Summary Clear'!AJ150)</f>
        <v/>
      </c>
      <c r="Q161" s="206" t="str">
        <f>IF('Summary Clear'!AK150=0,"",'Summary Clear'!AK150)</f>
        <v/>
      </c>
      <c r="R161" s="206" t="str">
        <f>IF('Summary Clear'!AL150=0,"",'Summary Clear'!AL150)</f>
        <v/>
      </c>
      <c r="S161" s="206" t="str">
        <f>IF('Summary Clear'!AM150=0,"",'Summary Clear'!AM150)</f>
        <v/>
      </c>
      <c r="T161" s="153" t="str">
        <f>IF('Summary Clear'!AN150=0,"",'Summary Clear'!AN150)</f>
        <v/>
      </c>
    </row>
    <row r="162" spans="3:20" ht="13.8" x14ac:dyDescent="0.25">
      <c r="C162" s="152" t="str">
        <f>IF('Summary Clear'!B151=0,"",'Summary Clear'!B151)</f>
        <v/>
      </c>
      <c r="D162" s="146" t="str">
        <f>IF('Summary Clear'!D151=0,"",'Summary Clear'!D151)</f>
        <v/>
      </c>
      <c r="E162" s="198" t="str">
        <f>IF('Summary Clear'!E151=0,"",(VLOOKUP('Summary Clear'!E151,Lists!$E$15:$G$21,3,FALSE)))</f>
        <v/>
      </c>
      <c r="F162" s="206" t="str">
        <f>IF('Summary Clear'!S151=0,"",'Summary Clear'!S151)</f>
        <v/>
      </c>
      <c r="G162" s="206" t="str">
        <f>IF('Summary Clear'!T151=0,"",'Summary Clear'!T151)</f>
        <v/>
      </c>
      <c r="H162" s="206" t="str">
        <f>IF('Summary Clear'!AB151=0,"",'Summary Clear'!AB151)</f>
        <v/>
      </c>
      <c r="I162" s="206" t="str">
        <f>IF('Summary Clear'!AC151=0,"",'Summary Clear'!AC151)</f>
        <v/>
      </c>
      <c r="J162" s="206" t="str">
        <f>IF('Summary Clear'!AD151=0,"",'Summary Clear'!AD151)</f>
        <v/>
      </c>
      <c r="K162" s="206" t="str">
        <f>IF('Summary Clear'!AE151=0,"",'Summary Clear'!AE151)</f>
        <v/>
      </c>
      <c r="L162" s="206" t="str">
        <f>IF('Summary Clear'!AF151=0,"",'Summary Clear'!AF151)</f>
        <v/>
      </c>
      <c r="M162" s="206" t="str">
        <f>IF('Summary Clear'!AG151=0,"",'Summary Clear'!AG151)</f>
        <v/>
      </c>
      <c r="N162" s="206" t="str">
        <f>IF('Summary Clear'!AH151=0,"",'Summary Clear'!AH151)</f>
        <v/>
      </c>
      <c r="O162" s="206" t="str">
        <f>IF('Summary Clear'!AI151=0,"",'Summary Clear'!AI151)</f>
        <v/>
      </c>
      <c r="P162" s="206" t="str">
        <f>IF('Summary Clear'!AJ151=0,"",'Summary Clear'!AJ151)</f>
        <v/>
      </c>
      <c r="Q162" s="206" t="str">
        <f>IF('Summary Clear'!AK151=0,"",'Summary Clear'!AK151)</f>
        <v/>
      </c>
      <c r="R162" s="206" t="str">
        <f>IF('Summary Clear'!AL151=0,"",'Summary Clear'!AL151)</f>
        <v/>
      </c>
      <c r="S162" s="206" t="str">
        <f>IF('Summary Clear'!AM151=0,"",'Summary Clear'!AM151)</f>
        <v/>
      </c>
      <c r="T162" s="153" t="str">
        <f>IF('Summary Clear'!AN151=0,"",'Summary Clear'!AN151)</f>
        <v/>
      </c>
    </row>
    <row r="163" spans="3:20" ht="13.8" x14ac:dyDescent="0.25">
      <c r="C163" s="152" t="str">
        <f>IF('Summary Clear'!B152=0,"",'Summary Clear'!B152)</f>
        <v/>
      </c>
      <c r="D163" s="146" t="str">
        <f>IF('Summary Clear'!D152=0,"",'Summary Clear'!D152)</f>
        <v/>
      </c>
      <c r="E163" s="198" t="str">
        <f>IF('Summary Clear'!E152=0,"",(VLOOKUP('Summary Clear'!E152,Lists!$E$15:$G$21,3,FALSE)))</f>
        <v/>
      </c>
      <c r="F163" s="206" t="str">
        <f>IF('Summary Clear'!S152=0,"",'Summary Clear'!S152)</f>
        <v/>
      </c>
      <c r="G163" s="206" t="str">
        <f>IF('Summary Clear'!T152=0,"",'Summary Clear'!T152)</f>
        <v/>
      </c>
      <c r="H163" s="206" t="str">
        <f>IF('Summary Clear'!AB152=0,"",'Summary Clear'!AB152)</f>
        <v/>
      </c>
      <c r="I163" s="206" t="str">
        <f>IF('Summary Clear'!AC152=0,"",'Summary Clear'!AC152)</f>
        <v/>
      </c>
      <c r="J163" s="206" t="str">
        <f>IF('Summary Clear'!AD152=0,"",'Summary Clear'!AD152)</f>
        <v/>
      </c>
      <c r="K163" s="206" t="str">
        <f>IF('Summary Clear'!AE152=0,"",'Summary Clear'!AE152)</f>
        <v/>
      </c>
      <c r="L163" s="206" t="str">
        <f>IF('Summary Clear'!AF152=0,"",'Summary Clear'!AF152)</f>
        <v/>
      </c>
      <c r="M163" s="206" t="str">
        <f>IF('Summary Clear'!AG152=0,"",'Summary Clear'!AG152)</f>
        <v/>
      </c>
      <c r="N163" s="206" t="str">
        <f>IF('Summary Clear'!AH152=0,"",'Summary Clear'!AH152)</f>
        <v/>
      </c>
      <c r="O163" s="206" t="str">
        <f>IF('Summary Clear'!AI152=0,"",'Summary Clear'!AI152)</f>
        <v/>
      </c>
      <c r="P163" s="206" t="str">
        <f>IF('Summary Clear'!AJ152=0,"",'Summary Clear'!AJ152)</f>
        <v/>
      </c>
      <c r="Q163" s="206" t="str">
        <f>IF('Summary Clear'!AK152=0,"",'Summary Clear'!AK152)</f>
        <v/>
      </c>
      <c r="R163" s="206" t="str">
        <f>IF('Summary Clear'!AL152=0,"",'Summary Clear'!AL152)</f>
        <v/>
      </c>
      <c r="S163" s="206" t="str">
        <f>IF('Summary Clear'!AM152=0,"",'Summary Clear'!AM152)</f>
        <v/>
      </c>
      <c r="T163" s="153" t="str">
        <f>IF('Summary Clear'!AN152=0,"",'Summary Clear'!AN152)</f>
        <v/>
      </c>
    </row>
    <row r="164" spans="3:20" ht="13.8" x14ac:dyDescent="0.25">
      <c r="C164" s="152" t="str">
        <f>IF('Summary Clear'!B153=0,"",'Summary Clear'!B153)</f>
        <v/>
      </c>
      <c r="D164" s="146" t="str">
        <f>IF('Summary Clear'!D153=0,"",'Summary Clear'!D153)</f>
        <v/>
      </c>
      <c r="E164" s="198" t="str">
        <f>IF('Summary Clear'!E153=0,"",(VLOOKUP('Summary Clear'!E153,Lists!$E$15:$G$21,3,FALSE)))</f>
        <v/>
      </c>
      <c r="F164" s="206" t="str">
        <f>IF('Summary Clear'!S153=0,"",'Summary Clear'!S153)</f>
        <v/>
      </c>
      <c r="G164" s="206" t="str">
        <f>IF('Summary Clear'!T153=0,"",'Summary Clear'!T153)</f>
        <v/>
      </c>
      <c r="H164" s="206" t="str">
        <f>IF('Summary Clear'!AB153=0,"",'Summary Clear'!AB153)</f>
        <v/>
      </c>
      <c r="I164" s="206" t="str">
        <f>IF('Summary Clear'!AC153=0,"",'Summary Clear'!AC153)</f>
        <v/>
      </c>
      <c r="J164" s="206" t="str">
        <f>IF('Summary Clear'!AD153=0,"",'Summary Clear'!AD153)</f>
        <v/>
      </c>
      <c r="K164" s="206" t="str">
        <f>IF('Summary Clear'!AE153=0,"",'Summary Clear'!AE153)</f>
        <v/>
      </c>
      <c r="L164" s="206" t="str">
        <f>IF('Summary Clear'!AF153=0,"",'Summary Clear'!AF153)</f>
        <v/>
      </c>
      <c r="M164" s="206" t="str">
        <f>IF('Summary Clear'!AG153=0,"",'Summary Clear'!AG153)</f>
        <v/>
      </c>
      <c r="N164" s="206" t="str">
        <f>IF('Summary Clear'!AH153=0,"",'Summary Clear'!AH153)</f>
        <v/>
      </c>
      <c r="O164" s="206" t="str">
        <f>IF('Summary Clear'!AI153=0,"",'Summary Clear'!AI153)</f>
        <v/>
      </c>
      <c r="P164" s="206" t="str">
        <f>IF('Summary Clear'!AJ153=0,"",'Summary Clear'!AJ153)</f>
        <v/>
      </c>
      <c r="Q164" s="206" t="str">
        <f>IF('Summary Clear'!AK153=0,"",'Summary Clear'!AK153)</f>
        <v/>
      </c>
      <c r="R164" s="206" t="str">
        <f>IF('Summary Clear'!AL153=0,"",'Summary Clear'!AL153)</f>
        <v/>
      </c>
      <c r="S164" s="206" t="str">
        <f>IF('Summary Clear'!AM153=0,"",'Summary Clear'!AM153)</f>
        <v/>
      </c>
      <c r="T164" s="153" t="str">
        <f>IF('Summary Clear'!AN153=0,"",'Summary Clear'!AN153)</f>
        <v/>
      </c>
    </row>
    <row r="165" spans="3:20" ht="13.8" x14ac:dyDescent="0.25">
      <c r="C165" s="152" t="str">
        <f>IF('Summary Clear'!B154=0,"",'Summary Clear'!B154)</f>
        <v/>
      </c>
      <c r="D165" s="146" t="str">
        <f>IF('Summary Clear'!D154=0,"",'Summary Clear'!D154)</f>
        <v/>
      </c>
      <c r="E165" s="198" t="str">
        <f>IF('Summary Clear'!E154=0,"",(VLOOKUP('Summary Clear'!E154,Lists!$E$15:$G$21,3,FALSE)))</f>
        <v/>
      </c>
      <c r="F165" s="206" t="str">
        <f>IF('Summary Clear'!S154=0,"",'Summary Clear'!S154)</f>
        <v/>
      </c>
      <c r="G165" s="206" t="str">
        <f>IF('Summary Clear'!T154=0,"",'Summary Clear'!T154)</f>
        <v/>
      </c>
      <c r="H165" s="206" t="str">
        <f>IF('Summary Clear'!AB154=0,"",'Summary Clear'!AB154)</f>
        <v/>
      </c>
      <c r="I165" s="206" t="str">
        <f>IF('Summary Clear'!AC154=0,"",'Summary Clear'!AC154)</f>
        <v/>
      </c>
      <c r="J165" s="206" t="str">
        <f>IF('Summary Clear'!AD154=0,"",'Summary Clear'!AD154)</f>
        <v/>
      </c>
      <c r="K165" s="206" t="str">
        <f>IF('Summary Clear'!AE154=0,"",'Summary Clear'!AE154)</f>
        <v/>
      </c>
      <c r="L165" s="206" t="str">
        <f>IF('Summary Clear'!AF154=0,"",'Summary Clear'!AF154)</f>
        <v/>
      </c>
      <c r="M165" s="206" t="str">
        <f>IF('Summary Clear'!AG154=0,"",'Summary Clear'!AG154)</f>
        <v/>
      </c>
      <c r="N165" s="206" t="str">
        <f>IF('Summary Clear'!AH154=0,"",'Summary Clear'!AH154)</f>
        <v/>
      </c>
      <c r="O165" s="206" t="str">
        <f>IF('Summary Clear'!AI154=0,"",'Summary Clear'!AI154)</f>
        <v/>
      </c>
      <c r="P165" s="206" t="str">
        <f>IF('Summary Clear'!AJ154=0,"",'Summary Clear'!AJ154)</f>
        <v/>
      </c>
      <c r="Q165" s="206" t="str">
        <f>IF('Summary Clear'!AK154=0,"",'Summary Clear'!AK154)</f>
        <v/>
      </c>
      <c r="R165" s="206" t="str">
        <f>IF('Summary Clear'!AL154=0,"",'Summary Clear'!AL154)</f>
        <v/>
      </c>
      <c r="S165" s="206" t="str">
        <f>IF('Summary Clear'!AM154=0,"",'Summary Clear'!AM154)</f>
        <v/>
      </c>
      <c r="T165" s="153" t="str">
        <f>IF('Summary Clear'!AN154=0,"",'Summary Clear'!AN154)</f>
        <v/>
      </c>
    </row>
    <row r="166" spans="3:20" ht="13.8" x14ac:dyDescent="0.25">
      <c r="C166" s="152" t="str">
        <f>IF('Summary Clear'!B155=0,"",'Summary Clear'!B155)</f>
        <v/>
      </c>
      <c r="D166" s="146" t="str">
        <f>IF('Summary Clear'!D155=0,"",'Summary Clear'!D155)</f>
        <v/>
      </c>
      <c r="E166" s="198" t="str">
        <f>IF('Summary Clear'!E155=0,"",(VLOOKUP('Summary Clear'!E155,Lists!$E$15:$G$21,3,FALSE)))</f>
        <v/>
      </c>
      <c r="F166" s="206" t="str">
        <f>IF('Summary Clear'!S155=0,"",'Summary Clear'!S155)</f>
        <v/>
      </c>
      <c r="G166" s="206" t="str">
        <f>IF('Summary Clear'!T155=0,"",'Summary Clear'!T155)</f>
        <v/>
      </c>
      <c r="H166" s="206" t="str">
        <f>IF('Summary Clear'!AB155=0,"",'Summary Clear'!AB155)</f>
        <v/>
      </c>
      <c r="I166" s="206" t="str">
        <f>IF('Summary Clear'!AC155=0,"",'Summary Clear'!AC155)</f>
        <v/>
      </c>
      <c r="J166" s="206" t="str">
        <f>IF('Summary Clear'!AD155=0,"",'Summary Clear'!AD155)</f>
        <v/>
      </c>
      <c r="K166" s="206" t="str">
        <f>IF('Summary Clear'!AE155=0,"",'Summary Clear'!AE155)</f>
        <v/>
      </c>
      <c r="L166" s="206" t="str">
        <f>IF('Summary Clear'!AF155=0,"",'Summary Clear'!AF155)</f>
        <v/>
      </c>
      <c r="M166" s="206" t="str">
        <f>IF('Summary Clear'!AG155=0,"",'Summary Clear'!AG155)</f>
        <v/>
      </c>
      <c r="N166" s="206" t="str">
        <f>IF('Summary Clear'!AH155=0,"",'Summary Clear'!AH155)</f>
        <v/>
      </c>
      <c r="O166" s="206" t="str">
        <f>IF('Summary Clear'!AI155=0,"",'Summary Clear'!AI155)</f>
        <v/>
      </c>
      <c r="P166" s="206" t="str">
        <f>IF('Summary Clear'!AJ155=0,"",'Summary Clear'!AJ155)</f>
        <v/>
      </c>
      <c r="Q166" s="206" t="str">
        <f>IF('Summary Clear'!AK155=0,"",'Summary Clear'!AK155)</f>
        <v/>
      </c>
      <c r="R166" s="206" t="str">
        <f>IF('Summary Clear'!AL155=0,"",'Summary Clear'!AL155)</f>
        <v/>
      </c>
      <c r="S166" s="206" t="str">
        <f>IF('Summary Clear'!AM155=0,"",'Summary Clear'!AM155)</f>
        <v/>
      </c>
      <c r="T166" s="153" t="str">
        <f>IF('Summary Clear'!AN155=0,"",'Summary Clear'!AN155)</f>
        <v/>
      </c>
    </row>
    <row r="167" spans="3:20" ht="13.8" x14ac:dyDescent="0.25">
      <c r="C167" s="152" t="str">
        <f>IF('Summary Clear'!B156=0,"",'Summary Clear'!B156)</f>
        <v/>
      </c>
      <c r="D167" s="146" t="str">
        <f>IF('Summary Clear'!D156=0,"",'Summary Clear'!D156)</f>
        <v/>
      </c>
      <c r="E167" s="198" t="str">
        <f>IF('Summary Clear'!E156=0,"",(VLOOKUP('Summary Clear'!E156,Lists!$E$15:$G$21,3,FALSE)))</f>
        <v/>
      </c>
      <c r="F167" s="206" t="str">
        <f>IF('Summary Clear'!S156=0,"",'Summary Clear'!S156)</f>
        <v/>
      </c>
      <c r="G167" s="206" t="str">
        <f>IF('Summary Clear'!T156=0,"",'Summary Clear'!T156)</f>
        <v/>
      </c>
      <c r="H167" s="206" t="str">
        <f>IF('Summary Clear'!AB156=0,"",'Summary Clear'!AB156)</f>
        <v/>
      </c>
      <c r="I167" s="206" t="str">
        <f>IF('Summary Clear'!AC156=0,"",'Summary Clear'!AC156)</f>
        <v/>
      </c>
      <c r="J167" s="206" t="str">
        <f>IF('Summary Clear'!AD156=0,"",'Summary Clear'!AD156)</f>
        <v/>
      </c>
      <c r="K167" s="206" t="str">
        <f>IF('Summary Clear'!AE156=0,"",'Summary Clear'!AE156)</f>
        <v/>
      </c>
      <c r="L167" s="206" t="str">
        <f>IF('Summary Clear'!AF156=0,"",'Summary Clear'!AF156)</f>
        <v/>
      </c>
      <c r="M167" s="206" t="str">
        <f>IF('Summary Clear'!AG156=0,"",'Summary Clear'!AG156)</f>
        <v/>
      </c>
      <c r="N167" s="206" t="str">
        <f>IF('Summary Clear'!AH156=0,"",'Summary Clear'!AH156)</f>
        <v/>
      </c>
      <c r="O167" s="206" t="str">
        <f>IF('Summary Clear'!AI156=0,"",'Summary Clear'!AI156)</f>
        <v/>
      </c>
      <c r="P167" s="206" t="str">
        <f>IF('Summary Clear'!AJ156=0,"",'Summary Clear'!AJ156)</f>
        <v/>
      </c>
      <c r="Q167" s="206" t="str">
        <f>IF('Summary Clear'!AK156=0,"",'Summary Clear'!AK156)</f>
        <v/>
      </c>
      <c r="R167" s="206" t="str">
        <f>IF('Summary Clear'!AL156=0,"",'Summary Clear'!AL156)</f>
        <v/>
      </c>
      <c r="S167" s="206" t="str">
        <f>IF('Summary Clear'!AM156=0,"",'Summary Clear'!AM156)</f>
        <v/>
      </c>
      <c r="T167" s="153" t="str">
        <f>IF('Summary Clear'!AN156=0,"",'Summary Clear'!AN156)</f>
        <v/>
      </c>
    </row>
    <row r="168" spans="3:20" ht="13.8" x14ac:dyDescent="0.25">
      <c r="C168" s="152" t="str">
        <f>IF('Summary Clear'!B157=0,"",'Summary Clear'!B157)</f>
        <v/>
      </c>
      <c r="D168" s="146" t="str">
        <f>IF('Summary Clear'!D157=0,"",'Summary Clear'!D157)</f>
        <v/>
      </c>
      <c r="E168" s="198" t="str">
        <f>IF('Summary Clear'!E157=0,"",(VLOOKUP('Summary Clear'!E157,Lists!$E$15:$G$21,3,FALSE)))</f>
        <v/>
      </c>
      <c r="F168" s="206" t="str">
        <f>IF('Summary Clear'!S157=0,"",'Summary Clear'!S157)</f>
        <v/>
      </c>
      <c r="G168" s="206" t="str">
        <f>IF('Summary Clear'!T157=0,"",'Summary Clear'!T157)</f>
        <v/>
      </c>
      <c r="H168" s="206" t="str">
        <f>IF('Summary Clear'!AB157=0,"",'Summary Clear'!AB157)</f>
        <v/>
      </c>
      <c r="I168" s="206" t="str">
        <f>IF('Summary Clear'!AC157=0,"",'Summary Clear'!AC157)</f>
        <v/>
      </c>
      <c r="J168" s="206" t="str">
        <f>IF('Summary Clear'!AD157=0,"",'Summary Clear'!AD157)</f>
        <v/>
      </c>
      <c r="K168" s="206" t="str">
        <f>IF('Summary Clear'!AE157=0,"",'Summary Clear'!AE157)</f>
        <v/>
      </c>
      <c r="L168" s="206" t="str">
        <f>IF('Summary Clear'!AF157=0,"",'Summary Clear'!AF157)</f>
        <v/>
      </c>
      <c r="M168" s="206" t="str">
        <f>IF('Summary Clear'!AG157=0,"",'Summary Clear'!AG157)</f>
        <v/>
      </c>
      <c r="N168" s="206" t="str">
        <f>IF('Summary Clear'!AH157=0,"",'Summary Clear'!AH157)</f>
        <v/>
      </c>
      <c r="O168" s="206" t="str">
        <f>IF('Summary Clear'!AI157=0,"",'Summary Clear'!AI157)</f>
        <v/>
      </c>
      <c r="P168" s="206" t="str">
        <f>IF('Summary Clear'!AJ157=0,"",'Summary Clear'!AJ157)</f>
        <v/>
      </c>
      <c r="Q168" s="206" t="str">
        <f>IF('Summary Clear'!AK157=0,"",'Summary Clear'!AK157)</f>
        <v/>
      </c>
      <c r="R168" s="206" t="str">
        <f>IF('Summary Clear'!AL157=0,"",'Summary Clear'!AL157)</f>
        <v/>
      </c>
      <c r="S168" s="206" t="str">
        <f>IF('Summary Clear'!AM157=0,"",'Summary Clear'!AM157)</f>
        <v/>
      </c>
      <c r="T168" s="153" t="str">
        <f>IF('Summary Clear'!AN157=0,"",'Summary Clear'!AN157)</f>
        <v/>
      </c>
    </row>
    <row r="169" spans="3:20" ht="13.8" x14ac:dyDescent="0.25">
      <c r="C169" s="152" t="str">
        <f>IF('Summary Clear'!B158=0,"",'Summary Clear'!B158)</f>
        <v/>
      </c>
      <c r="D169" s="146" t="str">
        <f>IF('Summary Clear'!D158=0,"",'Summary Clear'!D158)</f>
        <v/>
      </c>
      <c r="E169" s="198" t="str">
        <f>IF('Summary Clear'!E158=0,"",(VLOOKUP('Summary Clear'!E158,Lists!$E$15:$G$21,3,FALSE)))</f>
        <v/>
      </c>
      <c r="F169" s="206" t="str">
        <f>IF('Summary Clear'!S158=0,"",'Summary Clear'!S158)</f>
        <v/>
      </c>
      <c r="G169" s="206" t="str">
        <f>IF('Summary Clear'!T158=0,"",'Summary Clear'!T158)</f>
        <v/>
      </c>
      <c r="H169" s="206" t="str">
        <f>IF('Summary Clear'!AB158=0,"",'Summary Clear'!AB158)</f>
        <v/>
      </c>
      <c r="I169" s="206" t="str">
        <f>IF('Summary Clear'!AC158=0,"",'Summary Clear'!AC158)</f>
        <v/>
      </c>
      <c r="J169" s="206" t="str">
        <f>IF('Summary Clear'!AD158=0,"",'Summary Clear'!AD158)</f>
        <v/>
      </c>
      <c r="K169" s="206" t="str">
        <f>IF('Summary Clear'!AE158=0,"",'Summary Clear'!AE158)</f>
        <v/>
      </c>
      <c r="L169" s="206" t="str">
        <f>IF('Summary Clear'!AF158=0,"",'Summary Clear'!AF158)</f>
        <v/>
      </c>
      <c r="M169" s="206" t="str">
        <f>IF('Summary Clear'!AG158=0,"",'Summary Clear'!AG158)</f>
        <v/>
      </c>
      <c r="N169" s="206" t="str">
        <f>IF('Summary Clear'!AH158=0,"",'Summary Clear'!AH158)</f>
        <v/>
      </c>
      <c r="O169" s="206" t="str">
        <f>IF('Summary Clear'!AI158=0,"",'Summary Clear'!AI158)</f>
        <v/>
      </c>
      <c r="P169" s="206" t="str">
        <f>IF('Summary Clear'!AJ158=0,"",'Summary Clear'!AJ158)</f>
        <v/>
      </c>
      <c r="Q169" s="206" t="str">
        <f>IF('Summary Clear'!AK158=0,"",'Summary Clear'!AK158)</f>
        <v/>
      </c>
      <c r="R169" s="206" t="str">
        <f>IF('Summary Clear'!AL158=0,"",'Summary Clear'!AL158)</f>
        <v/>
      </c>
      <c r="S169" s="206" t="str">
        <f>IF('Summary Clear'!AM158=0,"",'Summary Clear'!AM158)</f>
        <v/>
      </c>
      <c r="T169" s="153" t="str">
        <f>IF('Summary Clear'!AN158=0,"",'Summary Clear'!AN158)</f>
        <v/>
      </c>
    </row>
    <row r="170" spans="3:20" ht="13.8" x14ac:dyDescent="0.25">
      <c r="C170" s="152" t="str">
        <f>IF('Summary Clear'!B159=0,"",'Summary Clear'!B159)</f>
        <v/>
      </c>
      <c r="D170" s="146" t="str">
        <f>IF('Summary Clear'!D159=0,"",'Summary Clear'!D159)</f>
        <v/>
      </c>
      <c r="E170" s="198" t="str">
        <f>IF('Summary Clear'!E159=0,"",(VLOOKUP('Summary Clear'!E159,Lists!$E$15:$G$21,3,FALSE)))</f>
        <v/>
      </c>
      <c r="F170" s="206" t="str">
        <f>IF('Summary Clear'!S159=0,"",'Summary Clear'!S159)</f>
        <v/>
      </c>
      <c r="G170" s="206" t="str">
        <f>IF('Summary Clear'!T159=0,"",'Summary Clear'!T159)</f>
        <v/>
      </c>
      <c r="H170" s="206" t="str">
        <f>IF('Summary Clear'!AB159=0,"",'Summary Clear'!AB159)</f>
        <v/>
      </c>
      <c r="I170" s="206" t="str">
        <f>IF('Summary Clear'!AC159=0,"",'Summary Clear'!AC159)</f>
        <v/>
      </c>
      <c r="J170" s="206" t="str">
        <f>IF('Summary Clear'!AD159=0,"",'Summary Clear'!AD159)</f>
        <v/>
      </c>
      <c r="K170" s="206" t="str">
        <f>IF('Summary Clear'!AE159=0,"",'Summary Clear'!AE159)</f>
        <v/>
      </c>
      <c r="L170" s="206" t="str">
        <f>IF('Summary Clear'!AF159=0,"",'Summary Clear'!AF159)</f>
        <v/>
      </c>
      <c r="M170" s="206" t="str">
        <f>IF('Summary Clear'!AG159=0,"",'Summary Clear'!AG159)</f>
        <v/>
      </c>
      <c r="N170" s="206" t="str">
        <f>IF('Summary Clear'!AH159=0,"",'Summary Clear'!AH159)</f>
        <v/>
      </c>
      <c r="O170" s="206" t="str">
        <f>IF('Summary Clear'!AI159=0,"",'Summary Clear'!AI159)</f>
        <v/>
      </c>
      <c r="P170" s="206" t="str">
        <f>IF('Summary Clear'!AJ159=0,"",'Summary Clear'!AJ159)</f>
        <v/>
      </c>
      <c r="Q170" s="206" t="str">
        <f>IF('Summary Clear'!AK159=0,"",'Summary Clear'!AK159)</f>
        <v/>
      </c>
      <c r="R170" s="206" t="str">
        <f>IF('Summary Clear'!AL159=0,"",'Summary Clear'!AL159)</f>
        <v/>
      </c>
      <c r="S170" s="206" t="str">
        <f>IF('Summary Clear'!AM159=0,"",'Summary Clear'!AM159)</f>
        <v/>
      </c>
      <c r="T170" s="153" t="str">
        <f>IF('Summary Clear'!AN159=0,"",'Summary Clear'!AN159)</f>
        <v/>
      </c>
    </row>
    <row r="171" spans="3:20" ht="13.8" x14ac:dyDescent="0.25">
      <c r="C171" s="152" t="str">
        <f>IF('Summary Clear'!B160=0,"",'Summary Clear'!B160)</f>
        <v/>
      </c>
      <c r="D171" s="146" t="str">
        <f>IF('Summary Clear'!D160=0,"",'Summary Clear'!D160)</f>
        <v/>
      </c>
      <c r="E171" s="198" t="str">
        <f>IF('Summary Clear'!E160=0,"",(VLOOKUP('Summary Clear'!E160,Lists!$E$15:$G$21,3,FALSE)))</f>
        <v/>
      </c>
      <c r="F171" s="206" t="str">
        <f>IF('Summary Clear'!S160=0,"",'Summary Clear'!S160)</f>
        <v/>
      </c>
      <c r="G171" s="206" t="str">
        <f>IF('Summary Clear'!T160=0,"",'Summary Clear'!T160)</f>
        <v/>
      </c>
      <c r="H171" s="206" t="str">
        <f>IF('Summary Clear'!AB160=0,"",'Summary Clear'!AB160)</f>
        <v/>
      </c>
      <c r="I171" s="206" t="str">
        <f>IF('Summary Clear'!AC160=0,"",'Summary Clear'!AC160)</f>
        <v/>
      </c>
      <c r="J171" s="206" t="str">
        <f>IF('Summary Clear'!AD160=0,"",'Summary Clear'!AD160)</f>
        <v/>
      </c>
      <c r="K171" s="206" t="str">
        <f>IF('Summary Clear'!AE160=0,"",'Summary Clear'!AE160)</f>
        <v/>
      </c>
      <c r="L171" s="206" t="str">
        <f>IF('Summary Clear'!AF160=0,"",'Summary Clear'!AF160)</f>
        <v/>
      </c>
      <c r="M171" s="206" t="str">
        <f>IF('Summary Clear'!AG160=0,"",'Summary Clear'!AG160)</f>
        <v/>
      </c>
      <c r="N171" s="206" t="str">
        <f>IF('Summary Clear'!AH160=0,"",'Summary Clear'!AH160)</f>
        <v/>
      </c>
      <c r="O171" s="206" t="str">
        <f>IF('Summary Clear'!AI160=0,"",'Summary Clear'!AI160)</f>
        <v/>
      </c>
      <c r="P171" s="206" t="str">
        <f>IF('Summary Clear'!AJ160=0,"",'Summary Clear'!AJ160)</f>
        <v/>
      </c>
      <c r="Q171" s="206" t="str">
        <f>IF('Summary Clear'!AK160=0,"",'Summary Clear'!AK160)</f>
        <v/>
      </c>
      <c r="R171" s="206" t="str">
        <f>IF('Summary Clear'!AL160=0,"",'Summary Clear'!AL160)</f>
        <v/>
      </c>
      <c r="S171" s="206" t="str">
        <f>IF('Summary Clear'!AM160=0,"",'Summary Clear'!AM160)</f>
        <v/>
      </c>
      <c r="T171" s="153" t="str">
        <f>IF('Summary Clear'!AN160=0,"",'Summary Clear'!AN160)</f>
        <v/>
      </c>
    </row>
    <row r="172" spans="3:20" ht="13.8" x14ac:dyDescent="0.25">
      <c r="C172" s="152" t="str">
        <f>IF('Summary Clear'!B161=0,"",'Summary Clear'!B161)</f>
        <v/>
      </c>
      <c r="D172" s="146" t="str">
        <f>IF('Summary Clear'!D161=0,"",'Summary Clear'!D161)</f>
        <v/>
      </c>
      <c r="E172" s="198" t="str">
        <f>IF('Summary Clear'!E161=0,"",(VLOOKUP('Summary Clear'!E161,Lists!$E$15:$G$21,3,FALSE)))</f>
        <v/>
      </c>
      <c r="F172" s="206" t="str">
        <f>IF('Summary Clear'!S161=0,"",'Summary Clear'!S161)</f>
        <v/>
      </c>
      <c r="G172" s="206" t="str">
        <f>IF('Summary Clear'!T161=0,"",'Summary Clear'!T161)</f>
        <v/>
      </c>
      <c r="H172" s="206" t="str">
        <f>IF('Summary Clear'!AB161=0,"",'Summary Clear'!AB161)</f>
        <v/>
      </c>
      <c r="I172" s="206" t="str">
        <f>IF('Summary Clear'!AC161=0,"",'Summary Clear'!AC161)</f>
        <v/>
      </c>
      <c r="J172" s="206" t="str">
        <f>IF('Summary Clear'!AD161=0,"",'Summary Clear'!AD161)</f>
        <v/>
      </c>
      <c r="K172" s="206" t="str">
        <f>IF('Summary Clear'!AE161=0,"",'Summary Clear'!AE161)</f>
        <v/>
      </c>
      <c r="L172" s="206" t="str">
        <f>IF('Summary Clear'!AF161=0,"",'Summary Clear'!AF161)</f>
        <v/>
      </c>
      <c r="M172" s="206" t="str">
        <f>IF('Summary Clear'!AG161=0,"",'Summary Clear'!AG161)</f>
        <v/>
      </c>
      <c r="N172" s="206" t="str">
        <f>IF('Summary Clear'!AH161=0,"",'Summary Clear'!AH161)</f>
        <v/>
      </c>
      <c r="O172" s="206" t="str">
        <f>IF('Summary Clear'!AI161=0,"",'Summary Clear'!AI161)</f>
        <v/>
      </c>
      <c r="P172" s="206" t="str">
        <f>IF('Summary Clear'!AJ161=0,"",'Summary Clear'!AJ161)</f>
        <v/>
      </c>
      <c r="Q172" s="206" t="str">
        <f>IF('Summary Clear'!AK161=0,"",'Summary Clear'!AK161)</f>
        <v/>
      </c>
      <c r="R172" s="206" t="str">
        <f>IF('Summary Clear'!AL161=0,"",'Summary Clear'!AL161)</f>
        <v/>
      </c>
      <c r="S172" s="206" t="str">
        <f>IF('Summary Clear'!AM161=0,"",'Summary Clear'!AM161)</f>
        <v/>
      </c>
      <c r="T172" s="153" t="str">
        <f>IF('Summary Clear'!AN161=0,"",'Summary Clear'!AN161)</f>
        <v/>
      </c>
    </row>
    <row r="173" spans="3:20" ht="13.8" x14ac:dyDescent="0.25">
      <c r="C173" s="152" t="str">
        <f>IF('Summary Clear'!B162=0,"",'Summary Clear'!B162)</f>
        <v/>
      </c>
      <c r="D173" s="146" t="str">
        <f>IF('Summary Clear'!D162=0,"",'Summary Clear'!D162)</f>
        <v/>
      </c>
      <c r="E173" s="198" t="str">
        <f>IF('Summary Clear'!E162=0,"",(VLOOKUP('Summary Clear'!E162,Lists!$E$15:$G$21,3,FALSE)))</f>
        <v/>
      </c>
      <c r="F173" s="206" t="str">
        <f>IF('Summary Clear'!S162=0,"",'Summary Clear'!S162)</f>
        <v/>
      </c>
      <c r="G173" s="206" t="str">
        <f>IF('Summary Clear'!T162=0,"",'Summary Clear'!T162)</f>
        <v/>
      </c>
      <c r="H173" s="206" t="str">
        <f>IF('Summary Clear'!AB162=0,"",'Summary Clear'!AB162)</f>
        <v/>
      </c>
      <c r="I173" s="206" t="str">
        <f>IF('Summary Clear'!AC162=0,"",'Summary Clear'!AC162)</f>
        <v/>
      </c>
      <c r="J173" s="206" t="str">
        <f>IF('Summary Clear'!AD162=0,"",'Summary Clear'!AD162)</f>
        <v/>
      </c>
      <c r="K173" s="206" t="str">
        <f>IF('Summary Clear'!AE162=0,"",'Summary Clear'!AE162)</f>
        <v/>
      </c>
      <c r="L173" s="206" t="str">
        <f>IF('Summary Clear'!AF162=0,"",'Summary Clear'!AF162)</f>
        <v/>
      </c>
      <c r="M173" s="206" t="str">
        <f>IF('Summary Clear'!AG162=0,"",'Summary Clear'!AG162)</f>
        <v/>
      </c>
      <c r="N173" s="206" t="str">
        <f>IF('Summary Clear'!AH162=0,"",'Summary Clear'!AH162)</f>
        <v/>
      </c>
      <c r="O173" s="206" t="str">
        <f>IF('Summary Clear'!AI162=0,"",'Summary Clear'!AI162)</f>
        <v/>
      </c>
      <c r="P173" s="206" t="str">
        <f>IF('Summary Clear'!AJ162=0,"",'Summary Clear'!AJ162)</f>
        <v/>
      </c>
      <c r="Q173" s="206" t="str">
        <f>IF('Summary Clear'!AK162=0,"",'Summary Clear'!AK162)</f>
        <v/>
      </c>
      <c r="R173" s="206" t="str">
        <f>IF('Summary Clear'!AL162=0,"",'Summary Clear'!AL162)</f>
        <v/>
      </c>
      <c r="S173" s="206" t="str">
        <f>IF('Summary Clear'!AM162=0,"",'Summary Clear'!AM162)</f>
        <v/>
      </c>
      <c r="T173" s="153" t="str">
        <f>IF('Summary Clear'!AN162=0,"",'Summary Clear'!AN162)</f>
        <v/>
      </c>
    </row>
    <row r="174" spans="3:20" ht="13.8" x14ac:dyDescent="0.25">
      <c r="C174" s="152" t="str">
        <f>IF('Summary Clear'!B163=0,"",'Summary Clear'!B163)</f>
        <v/>
      </c>
      <c r="D174" s="146" t="str">
        <f>IF('Summary Clear'!D163=0,"",'Summary Clear'!D163)</f>
        <v/>
      </c>
      <c r="E174" s="198" t="str">
        <f>IF('Summary Clear'!E163=0,"",(VLOOKUP('Summary Clear'!E163,Lists!$E$15:$G$21,3,FALSE)))</f>
        <v/>
      </c>
      <c r="F174" s="206" t="str">
        <f>IF('Summary Clear'!S163=0,"",'Summary Clear'!S163)</f>
        <v/>
      </c>
      <c r="G174" s="206" t="str">
        <f>IF('Summary Clear'!T163=0,"",'Summary Clear'!T163)</f>
        <v/>
      </c>
      <c r="H174" s="206" t="str">
        <f>IF('Summary Clear'!AB163=0,"",'Summary Clear'!AB163)</f>
        <v/>
      </c>
      <c r="I174" s="206" t="str">
        <f>IF('Summary Clear'!AC163=0,"",'Summary Clear'!AC163)</f>
        <v/>
      </c>
      <c r="J174" s="206" t="str">
        <f>IF('Summary Clear'!AD163=0,"",'Summary Clear'!AD163)</f>
        <v/>
      </c>
      <c r="K174" s="206" t="str">
        <f>IF('Summary Clear'!AE163=0,"",'Summary Clear'!AE163)</f>
        <v/>
      </c>
      <c r="L174" s="206" t="str">
        <f>IF('Summary Clear'!AF163=0,"",'Summary Clear'!AF163)</f>
        <v/>
      </c>
      <c r="M174" s="206" t="str">
        <f>IF('Summary Clear'!AG163=0,"",'Summary Clear'!AG163)</f>
        <v/>
      </c>
      <c r="N174" s="206" t="str">
        <f>IF('Summary Clear'!AH163=0,"",'Summary Clear'!AH163)</f>
        <v/>
      </c>
      <c r="O174" s="206" t="str">
        <f>IF('Summary Clear'!AI163=0,"",'Summary Clear'!AI163)</f>
        <v/>
      </c>
      <c r="P174" s="206" t="str">
        <f>IF('Summary Clear'!AJ163=0,"",'Summary Clear'!AJ163)</f>
        <v/>
      </c>
      <c r="Q174" s="206" t="str">
        <f>IF('Summary Clear'!AK163=0,"",'Summary Clear'!AK163)</f>
        <v/>
      </c>
      <c r="R174" s="206" t="str">
        <f>IF('Summary Clear'!AL163=0,"",'Summary Clear'!AL163)</f>
        <v/>
      </c>
      <c r="S174" s="206" t="str">
        <f>IF('Summary Clear'!AM163=0,"",'Summary Clear'!AM163)</f>
        <v/>
      </c>
      <c r="T174" s="153" t="str">
        <f>IF('Summary Clear'!AN163=0,"",'Summary Clear'!AN163)</f>
        <v/>
      </c>
    </row>
    <row r="175" spans="3:20" ht="13.8" x14ac:dyDescent="0.25">
      <c r="C175" s="152" t="str">
        <f>IF('Summary Clear'!B164=0,"",'Summary Clear'!B164)</f>
        <v/>
      </c>
      <c r="D175" s="146" t="str">
        <f>IF('Summary Clear'!D164=0,"",'Summary Clear'!D164)</f>
        <v/>
      </c>
      <c r="E175" s="198" t="str">
        <f>IF('Summary Clear'!E164=0,"",(VLOOKUP('Summary Clear'!E164,Lists!$E$15:$G$21,3,FALSE)))</f>
        <v/>
      </c>
      <c r="F175" s="206" t="str">
        <f>IF('Summary Clear'!S164=0,"",'Summary Clear'!S164)</f>
        <v/>
      </c>
      <c r="G175" s="206" t="str">
        <f>IF('Summary Clear'!T164=0,"",'Summary Clear'!T164)</f>
        <v/>
      </c>
      <c r="H175" s="206" t="str">
        <f>IF('Summary Clear'!AB164=0,"",'Summary Clear'!AB164)</f>
        <v/>
      </c>
      <c r="I175" s="206" t="str">
        <f>IF('Summary Clear'!AC164=0,"",'Summary Clear'!AC164)</f>
        <v/>
      </c>
      <c r="J175" s="206" t="str">
        <f>IF('Summary Clear'!AD164=0,"",'Summary Clear'!AD164)</f>
        <v/>
      </c>
      <c r="K175" s="206" t="str">
        <f>IF('Summary Clear'!AE164=0,"",'Summary Clear'!AE164)</f>
        <v/>
      </c>
      <c r="L175" s="206" t="str">
        <f>IF('Summary Clear'!AF164=0,"",'Summary Clear'!AF164)</f>
        <v/>
      </c>
      <c r="M175" s="206" t="str">
        <f>IF('Summary Clear'!AG164=0,"",'Summary Clear'!AG164)</f>
        <v/>
      </c>
      <c r="N175" s="206" t="str">
        <f>IF('Summary Clear'!AH164=0,"",'Summary Clear'!AH164)</f>
        <v/>
      </c>
      <c r="O175" s="206" t="str">
        <f>IF('Summary Clear'!AI164=0,"",'Summary Clear'!AI164)</f>
        <v/>
      </c>
      <c r="P175" s="206" t="str">
        <f>IF('Summary Clear'!AJ164=0,"",'Summary Clear'!AJ164)</f>
        <v/>
      </c>
      <c r="Q175" s="206" t="str">
        <f>IF('Summary Clear'!AK164=0,"",'Summary Clear'!AK164)</f>
        <v/>
      </c>
      <c r="R175" s="206" t="str">
        <f>IF('Summary Clear'!AL164=0,"",'Summary Clear'!AL164)</f>
        <v/>
      </c>
      <c r="S175" s="206" t="str">
        <f>IF('Summary Clear'!AM164=0,"",'Summary Clear'!AM164)</f>
        <v/>
      </c>
      <c r="T175" s="153" t="str">
        <f>IF('Summary Clear'!AN164=0,"",'Summary Clear'!AN164)</f>
        <v/>
      </c>
    </row>
    <row r="176" spans="3:20" ht="13.8" x14ac:dyDescent="0.25">
      <c r="C176" s="152" t="str">
        <f>IF('Summary Clear'!B165=0,"",'Summary Clear'!B165)</f>
        <v/>
      </c>
      <c r="D176" s="146" t="str">
        <f>IF('Summary Clear'!D165=0,"",'Summary Clear'!D165)</f>
        <v/>
      </c>
      <c r="E176" s="198" t="str">
        <f>IF('Summary Clear'!E165=0,"",(VLOOKUP('Summary Clear'!E165,Lists!$E$15:$G$21,3,FALSE)))</f>
        <v/>
      </c>
      <c r="F176" s="206" t="str">
        <f>IF('Summary Clear'!S165=0,"",'Summary Clear'!S165)</f>
        <v/>
      </c>
      <c r="G176" s="206" t="str">
        <f>IF('Summary Clear'!T165=0,"",'Summary Clear'!T165)</f>
        <v/>
      </c>
      <c r="H176" s="206" t="str">
        <f>IF('Summary Clear'!AB165=0,"",'Summary Clear'!AB165)</f>
        <v/>
      </c>
      <c r="I176" s="206" t="str">
        <f>IF('Summary Clear'!AC165=0,"",'Summary Clear'!AC165)</f>
        <v/>
      </c>
      <c r="J176" s="206" t="str">
        <f>IF('Summary Clear'!AD165=0,"",'Summary Clear'!AD165)</f>
        <v/>
      </c>
      <c r="K176" s="206" t="str">
        <f>IF('Summary Clear'!AE165=0,"",'Summary Clear'!AE165)</f>
        <v/>
      </c>
      <c r="L176" s="206" t="str">
        <f>IF('Summary Clear'!AF165=0,"",'Summary Clear'!AF165)</f>
        <v/>
      </c>
      <c r="M176" s="206" t="str">
        <f>IF('Summary Clear'!AG165=0,"",'Summary Clear'!AG165)</f>
        <v/>
      </c>
      <c r="N176" s="206" t="str">
        <f>IF('Summary Clear'!AH165=0,"",'Summary Clear'!AH165)</f>
        <v/>
      </c>
      <c r="O176" s="206" t="str">
        <f>IF('Summary Clear'!AI165=0,"",'Summary Clear'!AI165)</f>
        <v/>
      </c>
      <c r="P176" s="206" t="str">
        <f>IF('Summary Clear'!AJ165=0,"",'Summary Clear'!AJ165)</f>
        <v/>
      </c>
      <c r="Q176" s="206" t="str">
        <f>IF('Summary Clear'!AK165=0,"",'Summary Clear'!AK165)</f>
        <v/>
      </c>
      <c r="R176" s="206" t="str">
        <f>IF('Summary Clear'!AL165=0,"",'Summary Clear'!AL165)</f>
        <v/>
      </c>
      <c r="S176" s="206" t="str">
        <f>IF('Summary Clear'!AM165=0,"",'Summary Clear'!AM165)</f>
        <v/>
      </c>
      <c r="T176" s="153" t="str">
        <f>IF('Summary Clear'!AN165=0,"",'Summary Clear'!AN165)</f>
        <v/>
      </c>
    </row>
    <row r="177" spans="3:20" ht="13.8" x14ac:dyDescent="0.25">
      <c r="C177" s="152" t="str">
        <f>IF('Summary Clear'!B166=0,"",'Summary Clear'!B166)</f>
        <v/>
      </c>
      <c r="D177" s="146" t="str">
        <f>IF('Summary Clear'!D166=0,"",'Summary Clear'!D166)</f>
        <v/>
      </c>
      <c r="E177" s="198" t="str">
        <f>IF('Summary Clear'!E166=0,"",(VLOOKUP('Summary Clear'!E166,Lists!$E$15:$G$21,3,FALSE)))</f>
        <v/>
      </c>
      <c r="F177" s="206" t="str">
        <f>IF('Summary Clear'!S166=0,"",'Summary Clear'!S166)</f>
        <v/>
      </c>
      <c r="G177" s="206" t="str">
        <f>IF('Summary Clear'!T166=0,"",'Summary Clear'!T166)</f>
        <v/>
      </c>
      <c r="H177" s="206" t="str">
        <f>IF('Summary Clear'!AB166=0,"",'Summary Clear'!AB166)</f>
        <v/>
      </c>
      <c r="I177" s="206" t="str">
        <f>IF('Summary Clear'!AC166=0,"",'Summary Clear'!AC166)</f>
        <v/>
      </c>
      <c r="J177" s="206" t="str">
        <f>IF('Summary Clear'!AD166=0,"",'Summary Clear'!AD166)</f>
        <v/>
      </c>
      <c r="K177" s="206" t="str">
        <f>IF('Summary Clear'!AE166=0,"",'Summary Clear'!AE166)</f>
        <v/>
      </c>
      <c r="L177" s="206" t="str">
        <f>IF('Summary Clear'!AF166=0,"",'Summary Clear'!AF166)</f>
        <v/>
      </c>
      <c r="M177" s="206" t="str">
        <f>IF('Summary Clear'!AG166=0,"",'Summary Clear'!AG166)</f>
        <v/>
      </c>
      <c r="N177" s="206" t="str">
        <f>IF('Summary Clear'!AH166=0,"",'Summary Clear'!AH166)</f>
        <v/>
      </c>
      <c r="O177" s="206" t="str">
        <f>IF('Summary Clear'!AI166=0,"",'Summary Clear'!AI166)</f>
        <v/>
      </c>
      <c r="P177" s="206" t="str">
        <f>IF('Summary Clear'!AJ166=0,"",'Summary Clear'!AJ166)</f>
        <v/>
      </c>
      <c r="Q177" s="206" t="str">
        <f>IF('Summary Clear'!AK166=0,"",'Summary Clear'!AK166)</f>
        <v/>
      </c>
      <c r="R177" s="206" t="str">
        <f>IF('Summary Clear'!AL166=0,"",'Summary Clear'!AL166)</f>
        <v/>
      </c>
      <c r="S177" s="206" t="str">
        <f>IF('Summary Clear'!AM166=0,"",'Summary Clear'!AM166)</f>
        <v/>
      </c>
      <c r="T177" s="153" t="str">
        <f>IF('Summary Clear'!AN166=0,"",'Summary Clear'!AN166)</f>
        <v/>
      </c>
    </row>
    <row r="178" spans="3:20" ht="13.8" x14ac:dyDescent="0.25">
      <c r="C178" s="152" t="str">
        <f>IF('Summary Clear'!B167=0,"",'Summary Clear'!B167)</f>
        <v/>
      </c>
      <c r="D178" s="146" t="str">
        <f>IF('Summary Clear'!D167=0,"",'Summary Clear'!D167)</f>
        <v/>
      </c>
      <c r="E178" s="198" t="str">
        <f>IF('Summary Clear'!E167=0,"",(VLOOKUP('Summary Clear'!E167,Lists!$E$15:$G$21,3,FALSE)))</f>
        <v/>
      </c>
      <c r="F178" s="206" t="str">
        <f>IF('Summary Clear'!S167=0,"",'Summary Clear'!S167)</f>
        <v/>
      </c>
      <c r="G178" s="206" t="str">
        <f>IF('Summary Clear'!T167=0,"",'Summary Clear'!T167)</f>
        <v/>
      </c>
      <c r="H178" s="206" t="str">
        <f>IF('Summary Clear'!AB167=0,"",'Summary Clear'!AB167)</f>
        <v/>
      </c>
      <c r="I178" s="206" t="str">
        <f>IF('Summary Clear'!AC167=0,"",'Summary Clear'!AC167)</f>
        <v/>
      </c>
      <c r="J178" s="206" t="str">
        <f>IF('Summary Clear'!AD167=0,"",'Summary Clear'!AD167)</f>
        <v/>
      </c>
      <c r="K178" s="206" t="str">
        <f>IF('Summary Clear'!AE167=0,"",'Summary Clear'!AE167)</f>
        <v/>
      </c>
      <c r="L178" s="206" t="str">
        <f>IF('Summary Clear'!AF167=0,"",'Summary Clear'!AF167)</f>
        <v/>
      </c>
      <c r="M178" s="206" t="str">
        <f>IF('Summary Clear'!AG167=0,"",'Summary Clear'!AG167)</f>
        <v/>
      </c>
      <c r="N178" s="206" t="str">
        <f>IF('Summary Clear'!AH167=0,"",'Summary Clear'!AH167)</f>
        <v/>
      </c>
      <c r="O178" s="206" t="str">
        <f>IF('Summary Clear'!AI167=0,"",'Summary Clear'!AI167)</f>
        <v/>
      </c>
      <c r="P178" s="206" t="str">
        <f>IF('Summary Clear'!AJ167=0,"",'Summary Clear'!AJ167)</f>
        <v/>
      </c>
      <c r="Q178" s="206" t="str">
        <f>IF('Summary Clear'!AK167=0,"",'Summary Clear'!AK167)</f>
        <v/>
      </c>
      <c r="R178" s="206" t="str">
        <f>IF('Summary Clear'!AL167=0,"",'Summary Clear'!AL167)</f>
        <v/>
      </c>
      <c r="S178" s="206" t="str">
        <f>IF('Summary Clear'!AM167=0,"",'Summary Clear'!AM167)</f>
        <v/>
      </c>
      <c r="T178" s="153" t="str">
        <f>IF('Summary Clear'!AN167=0,"",'Summary Clear'!AN167)</f>
        <v/>
      </c>
    </row>
    <row r="179" spans="3:20" ht="13.8" x14ac:dyDescent="0.25">
      <c r="C179" s="152" t="str">
        <f>IF('Summary Clear'!B168=0,"",'Summary Clear'!B168)</f>
        <v/>
      </c>
      <c r="D179" s="146" t="str">
        <f>IF('Summary Clear'!D168=0,"",'Summary Clear'!D168)</f>
        <v/>
      </c>
      <c r="E179" s="198" t="str">
        <f>IF('Summary Clear'!E168=0,"",(VLOOKUP('Summary Clear'!E168,Lists!$E$15:$G$21,3,FALSE)))</f>
        <v/>
      </c>
      <c r="F179" s="206" t="str">
        <f>IF('Summary Clear'!S168=0,"",'Summary Clear'!S168)</f>
        <v/>
      </c>
      <c r="G179" s="206" t="str">
        <f>IF('Summary Clear'!T168=0,"",'Summary Clear'!T168)</f>
        <v/>
      </c>
      <c r="H179" s="206" t="str">
        <f>IF('Summary Clear'!AB168=0,"",'Summary Clear'!AB168)</f>
        <v/>
      </c>
      <c r="I179" s="206" t="str">
        <f>IF('Summary Clear'!AC168=0,"",'Summary Clear'!AC168)</f>
        <v/>
      </c>
      <c r="J179" s="206" t="str">
        <f>IF('Summary Clear'!AD168=0,"",'Summary Clear'!AD168)</f>
        <v/>
      </c>
      <c r="K179" s="206" t="str">
        <f>IF('Summary Clear'!AE168=0,"",'Summary Clear'!AE168)</f>
        <v/>
      </c>
      <c r="L179" s="206" t="str">
        <f>IF('Summary Clear'!AF168=0,"",'Summary Clear'!AF168)</f>
        <v/>
      </c>
      <c r="M179" s="206" t="str">
        <f>IF('Summary Clear'!AG168=0,"",'Summary Clear'!AG168)</f>
        <v/>
      </c>
      <c r="N179" s="206" t="str">
        <f>IF('Summary Clear'!AH168=0,"",'Summary Clear'!AH168)</f>
        <v/>
      </c>
      <c r="O179" s="206" t="str">
        <f>IF('Summary Clear'!AI168=0,"",'Summary Clear'!AI168)</f>
        <v/>
      </c>
      <c r="P179" s="206" t="str">
        <f>IF('Summary Clear'!AJ168=0,"",'Summary Clear'!AJ168)</f>
        <v/>
      </c>
      <c r="Q179" s="206" t="str">
        <f>IF('Summary Clear'!AK168=0,"",'Summary Clear'!AK168)</f>
        <v/>
      </c>
      <c r="R179" s="206" t="str">
        <f>IF('Summary Clear'!AL168=0,"",'Summary Clear'!AL168)</f>
        <v/>
      </c>
      <c r="S179" s="206" t="str">
        <f>IF('Summary Clear'!AM168=0,"",'Summary Clear'!AM168)</f>
        <v/>
      </c>
      <c r="T179" s="153" t="str">
        <f>IF('Summary Clear'!AN168=0,"",'Summary Clear'!AN168)</f>
        <v/>
      </c>
    </row>
    <row r="180" spans="3:20" ht="13.8" x14ac:dyDescent="0.25">
      <c r="C180" s="152" t="str">
        <f>IF('Summary Clear'!B169=0,"",'Summary Clear'!B169)</f>
        <v/>
      </c>
      <c r="D180" s="146" t="str">
        <f>IF('Summary Clear'!D169=0,"",'Summary Clear'!D169)</f>
        <v/>
      </c>
      <c r="E180" s="198" t="str">
        <f>IF('Summary Clear'!E169=0,"",(VLOOKUP('Summary Clear'!E169,Lists!$E$15:$G$21,3,FALSE)))</f>
        <v/>
      </c>
      <c r="F180" s="206" t="str">
        <f>IF('Summary Clear'!S169=0,"",'Summary Clear'!S169)</f>
        <v/>
      </c>
      <c r="G180" s="206" t="str">
        <f>IF('Summary Clear'!T169=0,"",'Summary Clear'!T169)</f>
        <v/>
      </c>
      <c r="H180" s="206" t="str">
        <f>IF('Summary Clear'!AB169=0,"",'Summary Clear'!AB169)</f>
        <v/>
      </c>
      <c r="I180" s="206" t="str">
        <f>IF('Summary Clear'!AC169=0,"",'Summary Clear'!AC169)</f>
        <v/>
      </c>
      <c r="J180" s="206" t="str">
        <f>IF('Summary Clear'!AD169=0,"",'Summary Clear'!AD169)</f>
        <v/>
      </c>
      <c r="K180" s="206" t="str">
        <f>IF('Summary Clear'!AE169=0,"",'Summary Clear'!AE169)</f>
        <v/>
      </c>
      <c r="L180" s="206" t="str">
        <f>IF('Summary Clear'!AF169=0,"",'Summary Clear'!AF169)</f>
        <v/>
      </c>
      <c r="M180" s="206" t="str">
        <f>IF('Summary Clear'!AG169=0,"",'Summary Clear'!AG169)</f>
        <v/>
      </c>
      <c r="N180" s="206" t="str">
        <f>IF('Summary Clear'!AH169=0,"",'Summary Clear'!AH169)</f>
        <v/>
      </c>
      <c r="O180" s="206" t="str">
        <f>IF('Summary Clear'!AI169=0,"",'Summary Clear'!AI169)</f>
        <v/>
      </c>
      <c r="P180" s="206" t="str">
        <f>IF('Summary Clear'!AJ169=0,"",'Summary Clear'!AJ169)</f>
        <v/>
      </c>
      <c r="Q180" s="206" t="str">
        <f>IF('Summary Clear'!AK169=0,"",'Summary Clear'!AK169)</f>
        <v/>
      </c>
      <c r="R180" s="206" t="str">
        <f>IF('Summary Clear'!AL169=0,"",'Summary Clear'!AL169)</f>
        <v/>
      </c>
      <c r="S180" s="206" t="str">
        <f>IF('Summary Clear'!AM169=0,"",'Summary Clear'!AM169)</f>
        <v/>
      </c>
      <c r="T180" s="153" t="str">
        <f>IF('Summary Clear'!AN169=0,"",'Summary Clear'!AN169)</f>
        <v/>
      </c>
    </row>
    <row r="181" spans="3:20" ht="13.8" x14ac:dyDescent="0.25">
      <c r="C181" s="152" t="str">
        <f>IF('Summary Clear'!B170=0,"",'Summary Clear'!B170)</f>
        <v/>
      </c>
      <c r="D181" s="146" t="str">
        <f>IF('Summary Clear'!D170=0,"",'Summary Clear'!D170)</f>
        <v/>
      </c>
      <c r="E181" s="198" t="str">
        <f>IF('Summary Clear'!E170=0,"",(VLOOKUP('Summary Clear'!E170,Lists!$E$15:$G$21,3,FALSE)))</f>
        <v/>
      </c>
      <c r="F181" s="206" t="str">
        <f>IF('Summary Clear'!S170=0,"",'Summary Clear'!S170)</f>
        <v/>
      </c>
      <c r="G181" s="206" t="str">
        <f>IF('Summary Clear'!T170=0,"",'Summary Clear'!T170)</f>
        <v/>
      </c>
      <c r="H181" s="206" t="str">
        <f>IF('Summary Clear'!AB170=0,"",'Summary Clear'!AB170)</f>
        <v/>
      </c>
      <c r="I181" s="206" t="str">
        <f>IF('Summary Clear'!AC170=0,"",'Summary Clear'!AC170)</f>
        <v/>
      </c>
      <c r="J181" s="206" t="str">
        <f>IF('Summary Clear'!AD170=0,"",'Summary Clear'!AD170)</f>
        <v/>
      </c>
      <c r="K181" s="206" t="str">
        <f>IF('Summary Clear'!AE170=0,"",'Summary Clear'!AE170)</f>
        <v/>
      </c>
      <c r="L181" s="206" t="str">
        <f>IF('Summary Clear'!AF170=0,"",'Summary Clear'!AF170)</f>
        <v/>
      </c>
      <c r="M181" s="206" t="str">
        <f>IF('Summary Clear'!AG170=0,"",'Summary Clear'!AG170)</f>
        <v/>
      </c>
      <c r="N181" s="206" t="str">
        <f>IF('Summary Clear'!AH170=0,"",'Summary Clear'!AH170)</f>
        <v/>
      </c>
      <c r="O181" s="206" t="str">
        <f>IF('Summary Clear'!AI170=0,"",'Summary Clear'!AI170)</f>
        <v/>
      </c>
      <c r="P181" s="206" t="str">
        <f>IF('Summary Clear'!AJ170=0,"",'Summary Clear'!AJ170)</f>
        <v/>
      </c>
      <c r="Q181" s="206" t="str">
        <f>IF('Summary Clear'!AK170=0,"",'Summary Clear'!AK170)</f>
        <v/>
      </c>
      <c r="R181" s="206" t="str">
        <f>IF('Summary Clear'!AL170=0,"",'Summary Clear'!AL170)</f>
        <v/>
      </c>
      <c r="S181" s="206" t="str">
        <f>IF('Summary Clear'!AM170=0,"",'Summary Clear'!AM170)</f>
        <v/>
      </c>
      <c r="T181" s="153" t="str">
        <f>IF('Summary Clear'!AN170=0,"",'Summary Clear'!AN170)</f>
        <v/>
      </c>
    </row>
    <row r="182" spans="3:20" ht="13.8" x14ac:dyDescent="0.25">
      <c r="C182" s="152" t="str">
        <f>IF('Summary Clear'!B171=0,"",'Summary Clear'!B171)</f>
        <v/>
      </c>
      <c r="D182" s="146" t="str">
        <f>IF('Summary Clear'!D171=0,"",'Summary Clear'!D171)</f>
        <v/>
      </c>
      <c r="E182" s="198" t="str">
        <f>IF('Summary Clear'!E171=0,"",(VLOOKUP('Summary Clear'!E171,Lists!$E$15:$G$21,3,FALSE)))</f>
        <v/>
      </c>
      <c r="F182" s="206" t="str">
        <f>IF('Summary Clear'!S171=0,"",'Summary Clear'!S171)</f>
        <v/>
      </c>
      <c r="G182" s="206" t="str">
        <f>IF('Summary Clear'!T171=0,"",'Summary Clear'!T171)</f>
        <v/>
      </c>
      <c r="H182" s="206" t="str">
        <f>IF('Summary Clear'!AB171=0,"",'Summary Clear'!AB171)</f>
        <v/>
      </c>
      <c r="I182" s="206" t="str">
        <f>IF('Summary Clear'!AC171=0,"",'Summary Clear'!AC171)</f>
        <v/>
      </c>
      <c r="J182" s="206" t="str">
        <f>IF('Summary Clear'!AD171=0,"",'Summary Clear'!AD171)</f>
        <v/>
      </c>
      <c r="K182" s="206" t="str">
        <f>IF('Summary Clear'!AE171=0,"",'Summary Clear'!AE171)</f>
        <v/>
      </c>
      <c r="L182" s="206" t="str">
        <f>IF('Summary Clear'!AF171=0,"",'Summary Clear'!AF171)</f>
        <v/>
      </c>
      <c r="M182" s="206" t="str">
        <f>IF('Summary Clear'!AG171=0,"",'Summary Clear'!AG171)</f>
        <v/>
      </c>
      <c r="N182" s="206" t="str">
        <f>IF('Summary Clear'!AH171=0,"",'Summary Clear'!AH171)</f>
        <v/>
      </c>
      <c r="O182" s="206" t="str">
        <f>IF('Summary Clear'!AI171=0,"",'Summary Clear'!AI171)</f>
        <v/>
      </c>
      <c r="P182" s="206" t="str">
        <f>IF('Summary Clear'!AJ171=0,"",'Summary Clear'!AJ171)</f>
        <v/>
      </c>
      <c r="Q182" s="206" t="str">
        <f>IF('Summary Clear'!AK171=0,"",'Summary Clear'!AK171)</f>
        <v/>
      </c>
      <c r="R182" s="206" t="str">
        <f>IF('Summary Clear'!AL171=0,"",'Summary Clear'!AL171)</f>
        <v/>
      </c>
      <c r="S182" s="206" t="str">
        <f>IF('Summary Clear'!AM171=0,"",'Summary Clear'!AM171)</f>
        <v/>
      </c>
      <c r="T182" s="153" t="str">
        <f>IF('Summary Clear'!AN171=0,"",'Summary Clear'!AN171)</f>
        <v/>
      </c>
    </row>
    <row r="183" spans="3:20" ht="13.8" x14ac:dyDescent="0.25">
      <c r="C183" s="152" t="str">
        <f>IF('Summary Clear'!B172=0,"",'Summary Clear'!B172)</f>
        <v/>
      </c>
      <c r="D183" s="146" t="str">
        <f>IF('Summary Clear'!D172=0,"",'Summary Clear'!D172)</f>
        <v/>
      </c>
      <c r="E183" s="198" t="str">
        <f>IF('Summary Clear'!E172=0,"",(VLOOKUP('Summary Clear'!E172,Lists!$E$15:$G$21,3,FALSE)))</f>
        <v/>
      </c>
      <c r="F183" s="206" t="str">
        <f>IF('Summary Clear'!S172=0,"",'Summary Clear'!S172)</f>
        <v/>
      </c>
      <c r="G183" s="206" t="str">
        <f>IF('Summary Clear'!T172=0,"",'Summary Clear'!T172)</f>
        <v/>
      </c>
      <c r="H183" s="206" t="str">
        <f>IF('Summary Clear'!AB172=0,"",'Summary Clear'!AB172)</f>
        <v/>
      </c>
      <c r="I183" s="206" t="str">
        <f>IF('Summary Clear'!AC172=0,"",'Summary Clear'!AC172)</f>
        <v/>
      </c>
      <c r="J183" s="206" t="str">
        <f>IF('Summary Clear'!AD172=0,"",'Summary Clear'!AD172)</f>
        <v/>
      </c>
      <c r="K183" s="206" t="str">
        <f>IF('Summary Clear'!AE172=0,"",'Summary Clear'!AE172)</f>
        <v/>
      </c>
      <c r="L183" s="206" t="str">
        <f>IF('Summary Clear'!AF172=0,"",'Summary Clear'!AF172)</f>
        <v/>
      </c>
      <c r="M183" s="206" t="str">
        <f>IF('Summary Clear'!AG172=0,"",'Summary Clear'!AG172)</f>
        <v/>
      </c>
      <c r="N183" s="206" t="str">
        <f>IF('Summary Clear'!AH172=0,"",'Summary Clear'!AH172)</f>
        <v/>
      </c>
      <c r="O183" s="206" t="str">
        <f>IF('Summary Clear'!AI172=0,"",'Summary Clear'!AI172)</f>
        <v/>
      </c>
      <c r="P183" s="206" t="str">
        <f>IF('Summary Clear'!AJ172=0,"",'Summary Clear'!AJ172)</f>
        <v/>
      </c>
      <c r="Q183" s="206" t="str">
        <f>IF('Summary Clear'!AK172=0,"",'Summary Clear'!AK172)</f>
        <v/>
      </c>
      <c r="R183" s="206" t="str">
        <f>IF('Summary Clear'!AL172=0,"",'Summary Clear'!AL172)</f>
        <v/>
      </c>
      <c r="S183" s="206" t="str">
        <f>IF('Summary Clear'!AM172=0,"",'Summary Clear'!AM172)</f>
        <v/>
      </c>
      <c r="T183" s="153" t="str">
        <f>IF('Summary Clear'!AN172=0,"",'Summary Clear'!AN172)</f>
        <v/>
      </c>
    </row>
    <row r="184" spans="3:20" ht="13.8" x14ac:dyDescent="0.25">
      <c r="C184" s="152" t="str">
        <f>IF('Summary Clear'!B173=0,"",'Summary Clear'!B173)</f>
        <v/>
      </c>
      <c r="D184" s="146" t="str">
        <f>IF('Summary Clear'!D173=0,"",'Summary Clear'!D173)</f>
        <v/>
      </c>
      <c r="E184" s="198" t="str">
        <f>IF('Summary Clear'!E173=0,"",(VLOOKUP('Summary Clear'!E173,Lists!$E$15:$G$21,3,FALSE)))</f>
        <v/>
      </c>
      <c r="F184" s="206" t="str">
        <f>IF('Summary Clear'!S173=0,"",'Summary Clear'!S173)</f>
        <v/>
      </c>
      <c r="G184" s="206" t="str">
        <f>IF('Summary Clear'!T173=0,"",'Summary Clear'!T173)</f>
        <v/>
      </c>
      <c r="H184" s="206" t="str">
        <f>IF('Summary Clear'!AB173=0,"",'Summary Clear'!AB173)</f>
        <v/>
      </c>
      <c r="I184" s="206" t="str">
        <f>IF('Summary Clear'!AC173=0,"",'Summary Clear'!AC173)</f>
        <v/>
      </c>
      <c r="J184" s="206" t="str">
        <f>IF('Summary Clear'!AD173=0,"",'Summary Clear'!AD173)</f>
        <v/>
      </c>
      <c r="K184" s="206" t="str">
        <f>IF('Summary Clear'!AE173=0,"",'Summary Clear'!AE173)</f>
        <v/>
      </c>
      <c r="L184" s="206" t="str">
        <f>IF('Summary Clear'!AF173=0,"",'Summary Clear'!AF173)</f>
        <v/>
      </c>
      <c r="M184" s="206" t="str">
        <f>IF('Summary Clear'!AG173=0,"",'Summary Clear'!AG173)</f>
        <v/>
      </c>
      <c r="N184" s="206" t="str">
        <f>IF('Summary Clear'!AH173=0,"",'Summary Clear'!AH173)</f>
        <v/>
      </c>
      <c r="O184" s="206" t="str">
        <f>IF('Summary Clear'!AI173=0,"",'Summary Clear'!AI173)</f>
        <v/>
      </c>
      <c r="P184" s="206" t="str">
        <f>IF('Summary Clear'!AJ173=0,"",'Summary Clear'!AJ173)</f>
        <v/>
      </c>
      <c r="Q184" s="206" t="str">
        <f>IF('Summary Clear'!AK173=0,"",'Summary Clear'!AK173)</f>
        <v/>
      </c>
      <c r="R184" s="206" t="str">
        <f>IF('Summary Clear'!AL173=0,"",'Summary Clear'!AL173)</f>
        <v/>
      </c>
      <c r="S184" s="206" t="str">
        <f>IF('Summary Clear'!AM173=0,"",'Summary Clear'!AM173)</f>
        <v/>
      </c>
      <c r="T184" s="153" t="str">
        <f>IF('Summary Clear'!AN173=0,"",'Summary Clear'!AN173)</f>
        <v/>
      </c>
    </row>
    <row r="185" spans="3:20" ht="13.8" x14ac:dyDescent="0.25">
      <c r="C185" s="152" t="str">
        <f>IF('Summary Clear'!B174=0,"",'Summary Clear'!B174)</f>
        <v/>
      </c>
      <c r="D185" s="146" t="str">
        <f>IF('Summary Clear'!D174=0,"",'Summary Clear'!D174)</f>
        <v/>
      </c>
      <c r="E185" s="198" t="str">
        <f>IF('Summary Clear'!E174=0,"",(VLOOKUP('Summary Clear'!E174,Lists!$E$15:$G$21,3,FALSE)))</f>
        <v/>
      </c>
      <c r="F185" s="206" t="str">
        <f>IF('Summary Clear'!S174=0,"",'Summary Clear'!S174)</f>
        <v/>
      </c>
      <c r="G185" s="206" t="str">
        <f>IF('Summary Clear'!T174=0,"",'Summary Clear'!T174)</f>
        <v/>
      </c>
      <c r="H185" s="206" t="str">
        <f>IF('Summary Clear'!AB174=0,"",'Summary Clear'!AB174)</f>
        <v/>
      </c>
      <c r="I185" s="206" t="str">
        <f>IF('Summary Clear'!AC174=0,"",'Summary Clear'!AC174)</f>
        <v/>
      </c>
      <c r="J185" s="206" t="str">
        <f>IF('Summary Clear'!AD174=0,"",'Summary Clear'!AD174)</f>
        <v/>
      </c>
      <c r="K185" s="206" t="str">
        <f>IF('Summary Clear'!AE174=0,"",'Summary Clear'!AE174)</f>
        <v/>
      </c>
      <c r="L185" s="206" t="str">
        <f>IF('Summary Clear'!AF174=0,"",'Summary Clear'!AF174)</f>
        <v/>
      </c>
      <c r="M185" s="206" t="str">
        <f>IF('Summary Clear'!AG174=0,"",'Summary Clear'!AG174)</f>
        <v/>
      </c>
      <c r="N185" s="206" t="str">
        <f>IF('Summary Clear'!AH174=0,"",'Summary Clear'!AH174)</f>
        <v/>
      </c>
      <c r="O185" s="206" t="str">
        <f>IF('Summary Clear'!AI174=0,"",'Summary Clear'!AI174)</f>
        <v/>
      </c>
      <c r="P185" s="206" t="str">
        <f>IF('Summary Clear'!AJ174=0,"",'Summary Clear'!AJ174)</f>
        <v/>
      </c>
      <c r="Q185" s="206" t="str">
        <f>IF('Summary Clear'!AK174=0,"",'Summary Clear'!AK174)</f>
        <v/>
      </c>
      <c r="R185" s="206" t="str">
        <f>IF('Summary Clear'!AL174=0,"",'Summary Clear'!AL174)</f>
        <v/>
      </c>
      <c r="S185" s="206" t="str">
        <f>IF('Summary Clear'!AM174=0,"",'Summary Clear'!AM174)</f>
        <v/>
      </c>
      <c r="T185" s="153" t="str">
        <f>IF('Summary Clear'!AN174=0,"",'Summary Clear'!AN174)</f>
        <v/>
      </c>
    </row>
    <row r="186" spans="3:20" ht="13.8" x14ac:dyDescent="0.25">
      <c r="C186" s="152" t="str">
        <f>IF('Summary Clear'!B175=0,"",'Summary Clear'!B175)</f>
        <v/>
      </c>
      <c r="D186" s="146" t="str">
        <f>IF('Summary Clear'!D175=0,"",'Summary Clear'!D175)</f>
        <v/>
      </c>
      <c r="E186" s="198" t="str">
        <f>IF('Summary Clear'!E175=0,"",(VLOOKUP('Summary Clear'!E175,Lists!$E$15:$G$21,3,FALSE)))</f>
        <v/>
      </c>
      <c r="F186" s="206" t="str">
        <f>IF('Summary Clear'!S175=0,"",'Summary Clear'!S175)</f>
        <v/>
      </c>
      <c r="G186" s="206" t="str">
        <f>IF('Summary Clear'!T175=0,"",'Summary Clear'!T175)</f>
        <v/>
      </c>
      <c r="H186" s="206" t="str">
        <f>IF('Summary Clear'!AB175=0,"",'Summary Clear'!AB175)</f>
        <v/>
      </c>
      <c r="I186" s="206" t="str">
        <f>IF('Summary Clear'!AC175=0,"",'Summary Clear'!AC175)</f>
        <v/>
      </c>
      <c r="J186" s="206" t="str">
        <f>IF('Summary Clear'!AD175=0,"",'Summary Clear'!AD175)</f>
        <v/>
      </c>
      <c r="K186" s="206" t="str">
        <f>IF('Summary Clear'!AE175=0,"",'Summary Clear'!AE175)</f>
        <v/>
      </c>
      <c r="L186" s="206" t="str">
        <f>IF('Summary Clear'!AF175=0,"",'Summary Clear'!AF175)</f>
        <v/>
      </c>
      <c r="M186" s="206" t="str">
        <f>IF('Summary Clear'!AG175=0,"",'Summary Clear'!AG175)</f>
        <v/>
      </c>
      <c r="N186" s="206" t="str">
        <f>IF('Summary Clear'!AH175=0,"",'Summary Clear'!AH175)</f>
        <v/>
      </c>
      <c r="O186" s="206" t="str">
        <f>IF('Summary Clear'!AI175=0,"",'Summary Clear'!AI175)</f>
        <v/>
      </c>
      <c r="P186" s="206" t="str">
        <f>IF('Summary Clear'!AJ175=0,"",'Summary Clear'!AJ175)</f>
        <v/>
      </c>
      <c r="Q186" s="206" t="str">
        <f>IF('Summary Clear'!AK175=0,"",'Summary Clear'!AK175)</f>
        <v/>
      </c>
      <c r="R186" s="206" t="str">
        <f>IF('Summary Clear'!AL175=0,"",'Summary Clear'!AL175)</f>
        <v/>
      </c>
      <c r="S186" s="206" t="str">
        <f>IF('Summary Clear'!AM175=0,"",'Summary Clear'!AM175)</f>
        <v/>
      </c>
      <c r="T186" s="153" t="str">
        <f>IF('Summary Clear'!AN175=0,"",'Summary Clear'!AN175)</f>
        <v/>
      </c>
    </row>
    <row r="187" spans="3:20" ht="13.8" x14ac:dyDescent="0.25">
      <c r="C187" s="152" t="str">
        <f>IF('Summary Clear'!B176=0,"",'Summary Clear'!B176)</f>
        <v/>
      </c>
      <c r="D187" s="146" t="str">
        <f>IF('Summary Clear'!D176=0,"",'Summary Clear'!D176)</f>
        <v/>
      </c>
      <c r="E187" s="198" t="str">
        <f>IF('Summary Clear'!E176=0,"",(VLOOKUP('Summary Clear'!E176,Lists!$E$15:$G$21,3,FALSE)))</f>
        <v/>
      </c>
      <c r="F187" s="206" t="str">
        <f>IF('Summary Clear'!S176=0,"",'Summary Clear'!S176)</f>
        <v/>
      </c>
      <c r="G187" s="206" t="str">
        <f>IF('Summary Clear'!T176=0,"",'Summary Clear'!T176)</f>
        <v/>
      </c>
      <c r="H187" s="206" t="str">
        <f>IF('Summary Clear'!AB176=0,"",'Summary Clear'!AB176)</f>
        <v/>
      </c>
      <c r="I187" s="206" t="str">
        <f>IF('Summary Clear'!AC176=0,"",'Summary Clear'!AC176)</f>
        <v/>
      </c>
      <c r="J187" s="206" t="str">
        <f>IF('Summary Clear'!AD176=0,"",'Summary Clear'!AD176)</f>
        <v/>
      </c>
      <c r="K187" s="206" t="str">
        <f>IF('Summary Clear'!AE176=0,"",'Summary Clear'!AE176)</f>
        <v/>
      </c>
      <c r="L187" s="206" t="str">
        <f>IF('Summary Clear'!AF176=0,"",'Summary Clear'!AF176)</f>
        <v/>
      </c>
      <c r="M187" s="206" t="str">
        <f>IF('Summary Clear'!AG176=0,"",'Summary Clear'!AG176)</f>
        <v/>
      </c>
      <c r="N187" s="206" t="str">
        <f>IF('Summary Clear'!AH176=0,"",'Summary Clear'!AH176)</f>
        <v/>
      </c>
      <c r="O187" s="206" t="str">
        <f>IF('Summary Clear'!AI176=0,"",'Summary Clear'!AI176)</f>
        <v/>
      </c>
      <c r="P187" s="206" t="str">
        <f>IF('Summary Clear'!AJ176=0,"",'Summary Clear'!AJ176)</f>
        <v/>
      </c>
      <c r="Q187" s="206" t="str">
        <f>IF('Summary Clear'!AK176=0,"",'Summary Clear'!AK176)</f>
        <v/>
      </c>
      <c r="R187" s="206" t="str">
        <f>IF('Summary Clear'!AL176=0,"",'Summary Clear'!AL176)</f>
        <v/>
      </c>
      <c r="S187" s="206" t="str">
        <f>IF('Summary Clear'!AM176=0,"",'Summary Clear'!AM176)</f>
        <v/>
      </c>
      <c r="T187" s="153" t="str">
        <f>IF('Summary Clear'!AN176=0,"",'Summary Clear'!AN176)</f>
        <v/>
      </c>
    </row>
    <row r="188" spans="3:20" ht="13.8" x14ac:dyDescent="0.25">
      <c r="C188" s="152" t="str">
        <f>IF('Summary Clear'!B177=0,"",'Summary Clear'!B177)</f>
        <v/>
      </c>
      <c r="D188" s="146" t="str">
        <f>IF('Summary Clear'!D177=0,"",'Summary Clear'!D177)</f>
        <v/>
      </c>
      <c r="E188" s="198" t="str">
        <f>IF('Summary Clear'!E177=0,"",(VLOOKUP('Summary Clear'!E177,Lists!$E$15:$G$21,3,FALSE)))</f>
        <v/>
      </c>
      <c r="F188" s="206" t="str">
        <f>IF('Summary Clear'!S177=0,"",'Summary Clear'!S177)</f>
        <v/>
      </c>
      <c r="G188" s="206" t="str">
        <f>IF('Summary Clear'!T177=0,"",'Summary Clear'!T177)</f>
        <v/>
      </c>
      <c r="H188" s="206" t="str">
        <f>IF('Summary Clear'!AB177=0,"",'Summary Clear'!AB177)</f>
        <v/>
      </c>
      <c r="I188" s="206" t="str">
        <f>IF('Summary Clear'!AC177=0,"",'Summary Clear'!AC177)</f>
        <v/>
      </c>
      <c r="J188" s="206" t="str">
        <f>IF('Summary Clear'!AD177=0,"",'Summary Clear'!AD177)</f>
        <v/>
      </c>
      <c r="K188" s="206" t="str">
        <f>IF('Summary Clear'!AE177=0,"",'Summary Clear'!AE177)</f>
        <v/>
      </c>
      <c r="L188" s="206" t="str">
        <f>IF('Summary Clear'!AF177=0,"",'Summary Clear'!AF177)</f>
        <v/>
      </c>
      <c r="M188" s="206" t="str">
        <f>IF('Summary Clear'!AG177=0,"",'Summary Clear'!AG177)</f>
        <v/>
      </c>
      <c r="N188" s="206" t="str">
        <f>IF('Summary Clear'!AH177=0,"",'Summary Clear'!AH177)</f>
        <v/>
      </c>
      <c r="O188" s="206" t="str">
        <f>IF('Summary Clear'!AI177=0,"",'Summary Clear'!AI177)</f>
        <v/>
      </c>
      <c r="P188" s="206" t="str">
        <f>IF('Summary Clear'!AJ177=0,"",'Summary Clear'!AJ177)</f>
        <v/>
      </c>
      <c r="Q188" s="206" t="str">
        <f>IF('Summary Clear'!AK177=0,"",'Summary Clear'!AK177)</f>
        <v/>
      </c>
      <c r="R188" s="206" t="str">
        <f>IF('Summary Clear'!AL177=0,"",'Summary Clear'!AL177)</f>
        <v/>
      </c>
      <c r="S188" s="206" t="str">
        <f>IF('Summary Clear'!AM177=0,"",'Summary Clear'!AM177)</f>
        <v/>
      </c>
      <c r="T188" s="153" t="str">
        <f>IF('Summary Clear'!AN177=0,"",'Summary Clear'!AN177)</f>
        <v/>
      </c>
    </row>
    <row r="189" spans="3:20" ht="13.8" x14ac:dyDescent="0.25">
      <c r="C189" s="152" t="str">
        <f>IF('Summary Clear'!B178=0,"",'Summary Clear'!B178)</f>
        <v/>
      </c>
      <c r="D189" s="146" t="str">
        <f>IF('Summary Clear'!D178=0,"",'Summary Clear'!D178)</f>
        <v/>
      </c>
      <c r="E189" s="198" t="str">
        <f>IF('Summary Clear'!E178=0,"",(VLOOKUP('Summary Clear'!E178,Lists!$E$15:$G$21,3,FALSE)))</f>
        <v/>
      </c>
      <c r="F189" s="206" t="str">
        <f>IF('Summary Clear'!S178=0,"",'Summary Clear'!S178)</f>
        <v/>
      </c>
      <c r="G189" s="206" t="str">
        <f>IF('Summary Clear'!T178=0,"",'Summary Clear'!T178)</f>
        <v/>
      </c>
      <c r="H189" s="206" t="str">
        <f>IF('Summary Clear'!AB178=0,"",'Summary Clear'!AB178)</f>
        <v/>
      </c>
      <c r="I189" s="206" t="str">
        <f>IF('Summary Clear'!AC178=0,"",'Summary Clear'!AC178)</f>
        <v/>
      </c>
      <c r="J189" s="206" t="str">
        <f>IF('Summary Clear'!AD178=0,"",'Summary Clear'!AD178)</f>
        <v/>
      </c>
      <c r="K189" s="206" t="str">
        <f>IF('Summary Clear'!AE178=0,"",'Summary Clear'!AE178)</f>
        <v/>
      </c>
      <c r="L189" s="206" t="str">
        <f>IF('Summary Clear'!AF178=0,"",'Summary Clear'!AF178)</f>
        <v/>
      </c>
      <c r="M189" s="206" t="str">
        <f>IF('Summary Clear'!AG178=0,"",'Summary Clear'!AG178)</f>
        <v/>
      </c>
      <c r="N189" s="206" t="str">
        <f>IF('Summary Clear'!AH178=0,"",'Summary Clear'!AH178)</f>
        <v/>
      </c>
      <c r="O189" s="206" t="str">
        <f>IF('Summary Clear'!AI178=0,"",'Summary Clear'!AI178)</f>
        <v/>
      </c>
      <c r="P189" s="206" t="str">
        <f>IF('Summary Clear'!AJ178=0,"",'Summary Clear'!AJ178)</f>
        <v/>
      </c>
      <c r="Q189" s="206" t="str">
        <f>IF('Summary Clear'!AK178=0,"",'Summary Clear'!AK178)</f>
        <v/>
      </c>
      <c r="R189" s="206" t="str">
        <f>IF('Summary Clear'!AL178=0,"",'Summary Clear'!AL178)</f>
        <v/>
      </c>
      <c r="S189" s="206" t="str">
        <f>IF('Summary Clear'!AM178=0,"",'Summary Clear'!AM178)</f>
        <v/>
      </c>
      <c r="T189" s="153" t="str">
        <f>IF('Summary Clear'!AN178=0,"",'Summary Clear'!AN178)</f>
        <v/>
      </c>
    </row>
    <row r="190" spans="3:20" ht="13.8" x14ac:dyDescent="0.25">
      <c r="C190" s="152" t="str">
        <f>IF('Summary Clear'!B179=0,"",'Summary Clear'!B179)</f>
        <v/>
      </c>
      <c r="D190" s="146" t="str">
        <f>IF('Summary Clear'!D179=0,"",'Summary Clear'!D179)</f>
        <v/>
      </c>
      <c r="E190" s="198" t="str">
        <f>IF('Summary Clear'!E179=0,"",(VLOOKUP('Summary Clear'!E179,Lists!$E$15:$G$21,3,FALSE)))</f>
        <v/>
      </c>
      <c r="F190" s="206" t="str">
        <f>IF('Summary Clear'!S179=0,"",'Summary Clear'!S179)</f>
        <v/>
      </c>
      <c r="G190" s="206" t="str">
        <f>IF('Summary Clear'!T179=0,"",'Summary Clear'!T179)</f>
        <v/>
      </c>
      <c r="H190" s="206" t="str">
        <f>IF('Summary Clear'!AB179=0,"",'Summary Clear'!AB179)</f>
        <v/>
      </c>
      <c r="I190" s="206" t="str">
        <f>IF('Summary Clear'!AC179=0,"",'Summary Clear'!AC179)</f>
        <v/>
      </c>
      <c r="J190" s="206" t="str">
        <f>IF('Summary Clear'!AD179=0,"",'Summary Clear'!AD179)</f>
        <v/>
      </c>
      <c r="K190" s="206" t="str">
        <f>IF('Summary Clear'!AE179=0,"",'Summary Clear'!AE179)</f>
        <v/>
      </c>
      <c r="L190" s="206" t="str">
        <f>IF('Summary Clear'!AF179=0,"",'Summary Clear'!AF179)</f>
        <v/>
      </c>
      <c r="M190" s="206" t="str">
        <f>IF('Summary Clear'!AG179=0,"",'Summary Clear'!AG179)</f>
        <v/>
      </c>
      <c r="N190" s="206" t="str">
        <f>IF('Summary Clear'!AH179=0,"",'Summary Clear'!AH179)</f>
        <v/>
      </c>
      <c r="O190" s="206" t="str">
        <f>IF('Summary Clear'!AI179=0,"",'Summary Clear'!AI179)</f>
        <v/>
      </c>
      <c r="P190" s="206" t="str">
        <f>IF('Summary Clear'!AJ179=0,"",'Summary Clear'!AJ179)</f>
        <v/>
      </c>
      <c r="Q190" s="206" t="str">
        <f>IF('Summary Clear'!AK179=0,"",'Summary Clear'!AK179)</f>
        <v/>
      </c>
      <c r="R190" s="206" t="str">
        <f>IF('Summary Clear'!AL179=0,"",'Summary Clear'!AL179)</f>
        <v/>
      </c>
      <c r="S190" s="206" t="str">
        <f>IF('Summary Clear'!AM179=0,"",'Summary Clear'!AM179)</f>
        <v/>
      </c>
      <c r="T190" s="153" t="str">
        <f>IF('Summary Clear'!AN179=0,"",'Summary Clear'!AN179)</f>
        <v/>
      </c>
    </row>
    <row r="191" spans="3:20" ht="13.8" x14ac:dyDescent="0.25">
      <c r="C191" s="152" t="str">
        <f>IF('Summary Clear'!B180=0,"",'Summary Clear'!B180)</f>
        <v/>
      </c>
      <c r="D191" s="146" t="str">
        <f>IF('Summary Clear'!D180=0,"",'Summary Clear'!D180)</f>
        <v/>
      </c>
      <c r="E191" s="198" t="str">
        <f>IF('Summary Clear'!E180=0,"",(VLOOKUP('Summary Clear'!E180,Lists!$E$15:$G$21,3,FALSE)))</f>
        <v/>
      </c>
      <c r="F191" s="206" t="str">
        <f>IF('Summary Clear'!S180=0,"",'Summary Clear'!S180)</f>
        <v/>
      </c>
      <c r="G191" s="206" t="str">
        <f>IF('Summary Clear'!T180=0,"",'Summary Clear'!T180)</f>
        <v/>
      </c>
      <c r="H191" s="206" t="str">
        <f>IF('Summary Clear'!AB180=0,"",'Summary Clear'!AB180)</f>
        <v/>
      </c>
      <c r="I191" s="206" t="str">
        <f>IF('Summary Clear'!AC180=0,"",'Summary Clear'!AC180)</f>
        <v/>
      </c>
      <c r="J191" s="206" t="str">
        <f>IF('Summary Clear'!AD180=0,"",'Summary Clear'!AD180)</f>
        <v/>
      </c>
      <c r="K191" s="206" t="str">
        <f>IF('Summary Clear'!AE180=0,"",'Summary Clear'!AE180)</f>
        <v/>
      </c>
      <c r="L191" s="206" t="str">
        <f>IF('Summary Clear'!AF180=0,"",'Summary Clear'!AF180)</f>
        <v/>
      </c>
      <c r="M191" s="206" t="str">
        <f>IF('Summary Clear'!AG180=0,"",'Summary Clear'!AG180)</f>
        <v/>
      </c>
      <c r="N191" s="206" t="str">
        <f>IF('Summary Clear'!AH180=0,"",'Summary Clear'!AH180)</f>
        <v/>
      </c>
      <c r="O191" s="206" t="str">
        <f>IF('Summary Clear'!AI180=0,"",'Summary Clear'!AI180)</f>
        <v/>
      </c>
      <c r="P191" s="206" t="str">
        <f>IF('Summary Clear'!AJ180=0,"",'Summary Clear'!AJ180)</f>
        <v/>
      </c>
      <c r="Q191" s="206" t="str">
        <f>IF('Summary Clear'!AK180=0,"",'Summary Clear'!AK180)</f>
        <v/>
      </c>
      <c r="R191" s="206" t="str">
        <f>IF('Summary Clear'!AL180=0,"",'Summary Clear'!AL180)</f>
        <v/>
      </c>
      <c r="S191" s="206" t="str">
        <f>IF('Summary Clear'!AM180=0,"",'Summary Clear'!AM180)</f>
        <v/>
      </c>
      <c r="T191" s="153" t="str">
        <f>IF('Summary Clear'!AN180=0,"",'Summary Clear'!AN180)</f>
        <v/>
      </c>
    </row>
    <row r="192" spans="3:20" ht="13.8" x14ac:dyDescent="0.25">
      <c r="C192" s="152" t="str">
        <f>IF('Summary Clear'!B181=0,"",'Summary Clear'!B181)</f>
        <v/>
      </c>
      <c r="D192" s="146" t="str">
        <f>IF('Summary Clear'!D181=0,"",'Summary Clear'!D181)</f>
        <v/>
      </c>
      <c r="E192" s="198" t="str">
        <f>IF('Summary Clear'!E181=0,"",(VLOOKUP('Summary Clear'!E181,Lists!$E$15:$G$21,3,FALSE)))</f>
        <v/>
      </c>
      <c r="F192" s="206" t="str">
        <f>IF('Summary Clear'!S181=0,"",'Summary Clear'!S181)</f>
        <v/>
      </c>
      <c r="G192" s="206" t="str">
        <f>IF('Summary Clear'!T181=0,"",'Summary Clear'!T181)</f>
        <v/>
      </c>
      <c r="H192" s="206" t="str">
        <f>IF('Summary Clear'!AB181=0,"",'Summary Clear'!AB181)</f>
        <v/>
      </c>
      <c r="I192" s="206" t="str">
        <f>IF('Summary Clear'!AC181=0,"",'Summary Clear'!AC181)</f>
        <v/>
      </c>
      <c r="J192" s="206" t="str">
        <f>IF('Summary Clear'!AD181=0,"",'Summary Clear'!AD181)</f>
        <v/>
      </c>
      <c r="K192" s="206" t="str">
        <f>IF('Summary Clear'!AE181=0,"",'Summary Clear'!AE181)</f>
        <v/>
      </c>
      <c r="L192" s="206" t="str">
        <f>IF('Summary Clear'!AF181=0,"",'Summary Clear'!AF181)</f>
        <v/>
      </c>
      <c r="M192" s="206" t="str">
        <f>IF('Summary Clear'!AG181=0,"",'Summary Clear'!AG181)</f>
        <v/>
      </c>
      <c r="N192" s="206" t="str">
        <f>IF('Summary Clear'!AH181=0,"",'Summary Clear'!AH181)</f>
        <v/>
      </c>
      <c r="O192" s="206" t="str">
        <f>IF('Summary Clear'!AI181=0,"",'Summary Clear'!AI181)</f>
        <v/>
      </c>
      <c r="P192" s="206" t="str">
        <f>IF('Summary Clear'!AJ181=0,"",'Summary Clear'!AJ181)</f>
        <v/>
      </c>
      <c r="Q192" s="206" t="str">
        <f>IF('Summary Clear'!AK181=0,"",'Summary Clear'!AK181)</f>
        <v/>
      </c>
      <c r="R192" s="206" t="str">
        <f>IF('Summary Clear'!AL181=0,"",'Summary Clear'!AL181)</f>
        <v/>
      </c>
      <c r="S192" s="206" t="str">
        <f>IF('Summary Clear'!AM181=0,"",'Summary Clear'!AM181)</f>
        <v/>
      </c>
      <c r="T192" s="153" t="str">
        <f>IF('Summary Clear'!AN181=0,"",'Summary Clear'!AN181)</f>
        <v/>
      </c>
    </row>
    <row r="193" spans="3:20" ht="13.8" x14ac:dyDescent="0.25">
      <c r="C193" s="152" t="str">
        <f>IF('Summary Clear'!B182=0,"",'Summary Clear'!B182)</f>
        <v/>
      </c>
      <c r="D193" s="146" t="str">
        <f>IF('Summary Clear'!D182=0,"",'Summary Clear'!D182)</f>
        <v/>
      </c>
      <c r="E193" s="198" t="str">
        <f>IF('Summary Clear'!E182=0,"",(VLOOKUP('Summary Clear'!E182,Lists!$E$15:$G$21,3,FALSE)))</f>
        <v/>
      </c>
      <c r="F193" s="206" t="str">
        <f>IF('Summary Clear'!S182=0,"",'Summary Clear'!S182)</f>
        <v/>
      </c>
      <c r="G193" s="206" t="str">
        <f>IF('Summary Clear'!T182=0,"",'Summary Clear'!T182)</f>
        <v/>
      </c>
      <c r="H193" s="206" t="str">
        <f>IF('Summary Clear'!AB182=0,"",'Summary Clear'!AB182)</f>
        <v/>
      </c>
      <c r="I193" s="206" t="str">
        <f>IF('Summary Clear'!AC182=0,"",'Summary Clear'!AC182)</f>
        <v/>
      </c>
      <c r="J193" s="206" t="str">
        <f>IF('Summary Clear'!AD182=0,"",'Summary Clear'!AD182)</f>
        <v/>
      </c>
      <c r="K193" s="206" t="str">
        <f>IF('Summary Clear'!AE182=0,"",'Summary Clear'!AE182)</f>
        <v/>
      </c>
      <c r="L193" s="206" t="str">
        <f>IF('Summary Clear'!AF182=0,"",'Summary Clear'!AF182)</f>
        <v/>
      </c>
      <c r="M193" s="206" t="str">
        <f>IF('Summary Clear'!AG182=0,"",'Summary Clear'!AG182)</f>
        <v/>
      </c>
      <c r="N193" s="206" t="str">
        <f>IF('Summary Clear'!AH182=0,"",'Summary Clear'!AH182)</f>
        <v/>
      </c>
      <c r="O193" s="206" t="str">
        <f>IF('Summary Clear'!AI182=0,"",'Summary Clear'!AI182)</f>
        <v/>
      </c>
      <c r="P193" s="206" t="str">
        <f>IF('Summary Clear'!AJ182=0,"",'Summary Clear'!AJ182)</f>
        <v/>
      </c>
      <c r="Q193" s="206" t="str">
        <f>IF('Summary Clear'!AK182=0,"",'Summary Clear'!AK182)</f>
        <v/>
      </c>
      <c r="R193" s="206" t="str">
        <f>IF('Summary Clear'!AL182=0,"",'Summary Clear'!AL182)</f>
        <v/>
      </c>
      <c r="S193" s="206" t="str">
        <f>IF('Summary Clear'!AM182=0,"",'Summary Clear'!AM182)</f>
        <v/>
      </c>
      <c r="T193" s="153" t="str">
        <f>IF('Summary Clear'!AN182=0,"",'Summary Clear'!AN182)</f>
        <v/>
      </c>
    </row>
    <row r="194" spans="3:20" ht="13.8" x14ac:dyDescent="0.25">
      <c r="C194" s="152" t="str">
        <f>IF('Summary Clear'!B183=0,"",'Summary Clear'!B183)</f>
        <v/>
      </c>
      <c r="D194" s="146" t="str">
        <f>IF('Summary Clear'!D183=0,"",'Summary Clear'!D183)</f>
        <v/>
      </c>
      <c r="E194" s="198" t="str">
        <f>IF('Summary Clear'!E183=0,"",(VLOOKUP('Summary Clear'!E183,Lists!$E$15:$G$21,3,FALSE)))</f>
        <v/>
      </c>
      <c r="F194" s="206" t="str">
        <f>IF('Summary Clear'!S183=0,"",'Summary Clear'!S183)</f>
        <v/>
      </c>
      <c r="G194" s="206" t="str">
        <f>IF('Summary Clear'!T183=0,"",'Summary Clear'!T183)</f>
        <v/>
      </c>
      <c r="H194" s="206" t="str">
        <f>IF('Summary Clear'!AB183=0,"",'Summary Clear'!AB183)</f>
        <v/>
      </c>
      <c r="I194" s="206" t="str">
        <f>IF('Summary Clear'!AC183=0,"",'Summary Clear'!AC183)</f>
        <v/>
      </c>
      <c r="J194" s="206" t="str">
        <f>IF('Summary Clear'!AD183=0,"",'Summary Clear'!AD183)</f>
        <v/>
      </c>
      <c r="K194" s="206" t="str">
        <f>IF('Summary Clear'!AE183=0,"",'Summary Clear'!AE183)</f>
        <v/>
      </c>
      <c r="L194" s="206" t="str">
        <f>IF('Summary Clear'!AF183=0,"",'Summary Clear'!AF183)</f>
        <v/>
      </c>
      <c r="M194" s="206" t="str">
        <f>IF('Summary Clear'!AG183=0,"",'Summary Clear'!AG183)</f>
        <v/>
      </c>
      <c r="N194" s="206" t="str">
        <f>IF('Summary Clear'!AH183=0,"",'Summary Clear'!AH183)</f>
        <v/>
      </c>
      <c r="O194" s="206" t="str">
        <f>IF('Summary Clear'!AI183=0,"",'Summary Clear'!AI183)</f>
        <v/>
      </c>
      <c r="P194" s="206" t="str">
        <f>IF('Summary Clear'!AJ183=0,"",'Summary Clear'!AJ183)</f>
        <v/>
      </c>
      <c r="Q194" s="206" t="str">
        <f>IF('Summary Clear'!AK183=0,"",'Summary Clear'!AK183)</f>
        <v/>
      </c>
      <c r="R194" s="206" t="str">
        <f>IF('Summary Clear'!AL183=0,"",'Summary Clear'!AL183)</f>
        <v/>
      </c>
      <c r="S194" s="206" t="str">
        <f>IF('Summary Clear'!AM183=0,"",'Summary Clear'!AM183)</f>
        <v/>
      </c>
      <c r="T194" s="153" t="str">
        <f>IF('Summary Clear'!AN183=0,"",'Summary Clear'!AN183)</f>
        <v/>
      </c>
    </row>
    <row r="195" spans="3:20" ht="13.8" x14ac:dyDescent="0.25">
      <c r="C195" s="152" t="str">
        <f>IF('Summary Clear'!B184=0,"",'Summary Clear'!B184)</f>
        <v/>
      </c>
      <c r="D195" s="146" t="str">
        <f>IF('Summary Clear'!D184=0,"",'Summary Clear'!D184)</f>
        <v/>
      </c>
      <c r="E195" s="198" t="str">
        <f>IF('Summary Clear'!E184=0,"",(VLOOKUP('Summary Clear'!E184,Lists!$E$15:$G$21,3,FALSE)))</f>
        <v/>
      </c>
      <c r="F195" s="206" t="str">
        <f>IF('Summary Clear'!S184=0,"",'Summary Clear'!S184)</f>
        <v/>
      </c>
      <c r="G195" s="206" t="str">
        <f>IF('Summary Clear'!T184=0,"",'Summary Clear'!T184)</f>
        <v/>
      </c>
      <c r="H195" s="206" t="str">
        <f>IF('Summary Clear'!AB184=0,"",'Summary Clear'!AB184)</f>
        <v/>
      </c>
      <c r="I195" s="206" t="str">
        <f>IF('Summary Clear'!AC184=0,"",'Summary Clear'!AC184)</f>
        <v/>
      </c>
      <c r="J195" s="206" t="str">
        <f>IF('Summary Clear'!AD184=0,"",'Summary Clear'!AD184)</f>
        <v/>
      </c>
      <c r="K195" s="206" t="str">
        <f>IF('Summary Clear'!AE184=0,"",'Summary Clear'!AE184)</f>
        <v/>
      </c>
      <c r="L195" s="206" t="str">
        <f>IF('Summary Clear'!AF184=0,"",'Summary Clear'!AF184)</f>
        <v/>
      </c>
      <c r="M195" s="206" t="str">
        <f>IF('Summary Clear'!AG184=0,"",'Summary Clear'!AG184)</f>
        <v/>
      </c>
      <c r="N195" s="206" t="str">
        <f>IF('Summary Clear'!AH184=0,"",'Summary Clear'!AH184)</f>
        <v/>
      </c>
      <c r="O195" s="206" t="str">
        <f>IF('Summary Clear'!AI184=0,"",'Summary Clear'!AI184)</f>
        <v/>
      </c>
      <c r="P195" s="206" t="str">
        <f>IF('Summary Clear'!AJ184=0,"",'Summary Clear'!AJ184)</f>
        <v/>
      </c>
      <c r="Q195" s="206" t="str">
        <f>IF('Summary Clear'!AK184=0,"",'Summary Clear'!AK184)</f>
        <v/>
      </c>
      <c r="R195" s="206" t="str">
        <f>IF('Summary Clear'!AL184=0,"",'Summary Clear'!AL184)</f>
        <v/>
      </c>
      <c r="S195" s="206" t="str">
        <f>IF('Summary Clear'!AM184=0,"",'Summary Clear'!AM184)</f>
        <v/>
      </c>
      <c r="T195" s="153" t="str">
        <f>IF('Summary Clear'!AN184=0,"",'Summary Clear'!AN184)</f>
        <v/>
      </c>
    </row>
    <row r="196" spans="3:20" ht="13.8" x14ac:dyDescent="0.25">
      <c r="C196" s="152" t="str">
        <f>IF('Summary Clear'!B185=0,"",'Summary Clear'!B185)</f>
        <v/>
      </c>
      <c r="D196" s="146" t="str">
        <f>IF('Summary Clear'!D185=0,"",'Summary Clear'!D185)</f>
        <v/>
      </c>
      <c r="E196" s="198" t="str">
        <f>IF('Summary Clear'!E185=0,"",(VLOOKUP('Summary Clear'!E185,Lists!$E$15:$G$21,3,FALSE)))</f>
        <v/>
      </c>
      <c r="F196" s="206" t="str">
        <f>IF('Summary Clear'!S185=0,"",'Summary Clear'!S185)</f>
        <v/>
      </c>
      <c r="G196" s="206" t="str">
        <f>IF('Summary Clear'!T185=0,"",'Summary Clear'!T185)</f>
        <v/>
      </c>
      <c r="H196" s="206" t="str">
        <f>IF('Summary Clear'!AB185=0,"",'Summary Clear'!AB185)</f>
        <v/>
      </c>
      <c r="I196" s="206" t="str">
        <f>IF('Summary Clear'!AC185=0,"",'Summary Clear'!AC185)</f>
        <v/>
      </c>
      <c r="J196" s="206" t="str">
        <f>IF('Summary Clear'!AD185=0,"",'Summary Clear'!AD185)</f>
        <v/>
      </c>
      <c r="K196" s="206" t="str">
        <f>IF('Summary Clear'!AE185=0,"",'Summary Clear'!AE185)</f>
        <v/>
      </c>
      <c r="L196" s="206" t="str">
        <f>IF('Summary Clear'!AF185=0,"",'Summary Clear'!AF185)</f>
        <v/>
      </c>
      <c r="M196" s="206" t="str">
        <f>IF('Summary Clear'!AG185=0,"",'Summary Clear'!AG185)</f>
        <v/>
      </c>
      <c r="N196" s="206" t="str">
        <f>IF('Summary Clear'!AH185=0,"",'Summary Clear'!AH185)</f>
        <v/>
      </c>
      <c r="O196" s="206" t="str">
        <f>IF('Summary Clear'!AI185=0,"",'Summary Clear'!AI185)</f>
        <v/>
      </c>
      <c r="P196" s="206" t="str">
        <f>IF('Summary Clear'!AJ185=0,"",'Summary Clear'!AJ185)</f>
        <v/>
      </c>
      <c r="Q196" s="206" t="str">
        <f>IF('Summary Clear'!AK185=0,"",'Summary Clear'!AK185)</f>
        <v/>
      </c>
      <c r="R196" s="206" t="str">
        <f>IF('Summary Clear'!AL185=0,"",'Summary Clear'!AL185)</f>
        <v/>
      </c>
      <c r="S196" s="206" t="str">
        <f>IF('Summary Clear'!AM185=0,"",'Summary Clear'!AM185)</f>
        <v/>
      </c>
      <c r="T196" s="153" t="str">
        <f>IF('Summary Clear'!AN185=0,"",'Summary Clear'!AN185)</f>
        <v/>
      </c>
    </row>
    <row r="197" spans="3:20" ht="13.8" x14ac:dyDescent="0.25">
      <c r="C197" s="152" t="str">
        <f>IF('Summary Clear'!B186=0,"",'Summary Clear'!B186)</f>
        <v/>
      </c>
      <c r="D197" s="146" t="str">
        <f>IF('Summary Clear'!D186=0,"",'Summary Clear'!D186)</f>
        <v/>
      </c>
      <c r="E197" s="198" t="str">
        <f>IF('Summary Clear'!E186=0,"",(VLOOKUP('Summary Clear'!E186,Lists!$E$15:$G$21,3,FALSE)))</f>
        <v/>
      </c>
      <c r="F197" s="206" t="str">
        <f>IF('Summary Clear'!S186=0,"",'Summary Clear'!S186)</f>
        <v/>
      </c>
      <c r="G197" s="206" t="str">
        <f>IF('Summary Clear'!T186=0,"",'Summary Clear'!T186)</f>
        <v/>
      </c>
      <c r="H197" s="206" t="str">
        <f>IF('Summary Clear'!AB186=0,"",'Summary Clear'!AB186)</f>
        <v/>
      </c>
      <c r="I197" s="206" t="str">
        <f>IF('Summary Clear'!AC186=0,"",'Summary Clear'!AC186)</f>
        <v/>
      </c>
      <c r="J197" s="206" t="str">
        <f>IF('Summary Clear'!AD186=0,"",'Summary Clear'!AD186)</f>
        <v/>
      </c>
      <c r="K197" s="206" t="str">
        <f>IF('Summary Clear'!AE186=0,"",'Summary Clear'!AE186)</f>
        <v/>
      </c>
      <c r="L197" s="206" t="str">
        <f>IF('Summary Clear'!AF186=0,"",'Summary Clear'!AF186)</f>
        <v/>
      </c>
      <c r="M197" s="206" t="str">
        <f>IF('Summary Clear'!AG186=0,"",'Summary Clear'!AG186)</f>
        <v/>
      </c>
      <c r="N197" s="206" t="str">
        <f>IF('Summary Clear'!AH186=0,"",'Summary Clear'!AH186)</f>
        <v/>
      </c>
      <c r="O197" s="206" t="str">
        <f>IF('Summary Clear'!AI186=0,"",'Summary Clear'!AI186)</f>
        <v/>
      </c>
      <c r="P197" s="206" t="str">
        <f>IF('Summary Clear'!AJ186=0,"",'Summary Clear'!AJ186)</f>
        <v/>
      </c>
      <c r="Q197" s="206" t="str">
        <f>IF('Summary Clear'!AK186=0,"",'Summary Clear'!AK186)</f>
        <v/>
      </c>
      <c r="R197" s="206" t="str">
        <f>IF('Summary Clear'!AL186=0,"",'Summary Clear'!AL186)</f>
        <v/>
      </c>
      <c r="S197" s="206" t="str">
        <f>IF('Summary Clear'!AM186=0,"",'Summary Clear'!AM186)</f>
        <v/>
      </c>
      <c r="T197" s="153" t="str">
        <f>IF('Summary Clear'!AN186=0,"",'Summary Clear'!AN186)</f>
        <v/>
      </c>
    </row>
    <row r="198" spans="3:20" ht="13.8" x14ac:dyDescent="0.25">
      <c r="C198" s="152" t="str">
        <f>IF('Summary Clear'!B187=0,"",'Summary Clear'!B187)</f>
        <v/>
      </c>
      <c r="D198" s="146" t="str">
        <f>IF('Summary Clear'!D187=0,"",'Summary Clear'!D187)</f>
        <v/>
      </c>
      <c r="E198" s="198" t="str">
        <f>IF('Summary Clear'!E187=0,"",(VLOOKUP('Summary Clear'!E187,Lists!$E$15:$G$21,3,FALSE)))</f>
        <v/>
      </c>
      <c r="F198" s="206" t="str">
        <f>IF('Summary Clear'!S187=0,"",'Summary Clear'!S187)</f>
        <v/>
      </c>
      <c r="G198" s="206" t="str">
        <f>IF('Summary Clear'!T187=0,"",'Summary Clear'!T187)</f>
        <v/>
      </c>
      <c r="H198" s="206" t="str">
        <f>IF('Summary Clear'!AB187=0,"",'Summary Clear'!AB187)</f>
        <v/>
      </c>
      <c r="I198" s="206" t="str">
        <f>IF('Summary Clear'!AC187=0,"",'Summary Clear'!AC187)</f>
        <v/>
      </c>
      <c r="J198" s="206" t="str">
        <f>IF('Summary Clear'!AD187=0,"",'Summary Clear'!AD187)</f>
        <v/>
      </c>
      <c r="K198" s="206" t="str">
        <f>IF('Summary Clear'!AE187=0,"",'Summary Clear'!AE187)</f>
        <v/>
      </c>
      <c r="L198" s="206" t="str">
        <f>IF('Summary Clear'!AF187=0,"",'Summary Clear'!AF187)</f>
        <v/>
      </c>
      <c r="M198" s="206" t="str">
        <f>IF('Summary Clear'!AG187=0,"",'Summary Clear'!AG187)</f>
        <v/>
      </c>
      <c r="N198" s="206" t="str">
        <f>IF('Summary Clear'!AH187=0,"",'Summary Clear'!AH187)</f>
        <v/>
      </c>
      <c r="O198" s="206" t="str">
        <f>IF('Summary Clear'!AI187=0,"",'Summary Clear'!AI187)</f>
        <v/>
      </c>
      <c r="P198" s="206" t="str">
        <f>IF('Summary Clear'!AJ187=0,"",'Summary Clear'!AJ187)</f>
        <v/>
      </c>
      <c r="Q198" s="206" t="str">
        <f>IF('Summary Clear'!AK187=0,"",'Summary Clear'!AK187)</f>
        <v/>
      </c>
      <c r="R198" s="206" t="str">
        <f>IF('Summary Clear'!AL187=0,"",'Summary Clear'!AL187)</f>
        <v/>
      </c>
      <c r="S198" s="206" t="str">
        <f>IF('Summary Clear'!AM187=0,"",'Summary Clear'!AM187)</f>
        <v/>
      </c>
      <c r="T198" s="153" t="str">
        <f>IF('Summary Clear'!AN187=0,"",'Summary Clear'!AN187)</f>
        <v/>
      </c>
    </row>
    <row r="199" spans="3:20" ht="13.8" x14ac:dyDescent="0.25">
      <c r="C199" s="152" t="str">
        <f>IF('Summary Clear'!B188=0,"",'Summary Clear'!B188)</f>
        <v/>
      </c>
      <c r="D199" s="146" t="str">
        <f>IF('Summary Clear'!D188=0,"",'Summary Clear'!D188)</f>
        <v/>
      </c>
      <c r="E199" s="198" t="str">
        <f>IF('Summary Clear'!E188=0,"",(VLOOKUP('Summary Clear'!E188,Lists!$E$15:$G$21,3,FALSE)))</f>
        <v/>
      </c>
      <c r="F199" s="206" t="str">
        <f>IF('Summary Clear'!S188=0,"",'Summary Clear'!S188)</f>
        <v/>
      </c>
      <c r="G199" s="206" t="str">
        <f>IF('Summary Clear'!T188=0,"",'Summary Clear'!T188)</f>
        <v/>
      </c>
      <c r="H199" s="206" t="str">
        <f>IF('Summary Clear'!AB188=0,"",'Summary Clear'!AB188)</f>
        <v/>
      </c>
      <c r="I199" s="206" t="str">
        <f>IF('Summary Clear'!AC188=0,"",'Summary Clear'!AC188)</f>
        <v/>
      </c>
      <c r="J199" s="206" t="str">
        <f>IF('Summary Clear'!AD188=0,"",'Summary Clear'!AD188)</f>
        <v/>
      </c>
      <c r="K199" s="206" t="str">
        <f>IF('Summary Clear'!AE188=0,"",'Summary Clear'!AE188)</f>
        <v/>
      </c>
      <c r="L199" s="206" t="str">
        <f>IF('Summary Clear'!AF188=0,"",'Summary Clear'!AF188)</f>
        <v/>
      </c>
      <c r="M199" s="206" t="str">
        <f>IF('Summary Clear'!AG188=0,"",'Summary Clear'!AG188)</f>
        <v/>
      </c>
      <c r="N199" s="206" t="str">
        <f>IF('Summary Clear'!AH188=0,"",'Summary Clear'!AH188)</f>
        <v/>
      </c>
      <c r="O199" s="206" t="str">
        <f>IF('Summary Clear'!AI188=0,"",'Summary Clear'!AI188)</f>
        <v/>
      </c>
      <c r="P199" s="206" t="str">
        <f>IF('Summary Clear'!AJ188=0,"",'Summary Clear'!AJ188)</f>
        <v/>
      </c>
      <c r="Q199" s="206" t="str">
        <f>IF('Summary Clear'!AK188=0,"",'Summary Clear'!AK188)</f>
        <v/>
      </c>
      <c r="R199" s="206" t="str">
        <f>IF('Summary Clear'!AL188=0,"",'Summary Clear'!AL188)</f>
        <v/>
      </c>
      <c r="S199" s="206" t="str">
        <f>IF('Summary Clear'!AM188=0,"",'Summary Clear'!AM188)</f>
        <v/>
      </c>
      <c r="T199" s="153" t="str">
        <f>IF('Summary Clear'!AN188=0,"",'Summary Clear'!AN188)</f>
        <v/>
      </c>
    </row>
    <row r="200" spans="3:20" ht="13.8" x14ac:dyDescent="0.25">
      <c r="C200" s="152" t="str">
        <f>IF('Summary Clear'!B189=0,"",'Summary Clear'!B189)</f>
        <v/>
      </c>
      <c r="D200" s="146" t="str">
        <f>IF('Summary Clear'!D189=0,"",'Summary Clear'!D189)</f>
        <v/>
      </c>
      <c r="E200" s="198" t="str">
        <f>IF('Summary Clear'!E189=0,"",(VLOOKUP('Summary Clear'!E189,Lists!$E$15:$G$21,3,FALSE)))</f>
        <v/>
      </c>
      <c r="F200" s="206" t="str">
        <f>IF('Summary Clear'!S189=0,"",'Summary Clear'!S189)</f>
        <v/>
      </c>
      <c r="G200" s="206" t="str">
        <f>IF('Summary Clear'!T189=0,"",'Summary Clear'!T189)</f>
        <v/>
      </c>
      <c r="H200" s="206" t="str">
        <f>IF('Summary Clear'!AB189=0,"",'Summary Clear'!AB189)</f>
        <v/>
      </c>
      <c r="I200" s="206" t="str">
        <f>IF('Summary Clear'!AC189=0,"",'Summary Clear'!AC189)</f>
        <v/>
      </c>
      <c r="J200" s="206" t="str">
        <f>IF('Summary Clear'!AD189=0,"",'Summary Clear'!AD189)</f>
        <v/>
      </c>
      <c r="K200" s="206" t="str">
        <f>IF('Summary Clear'!AE189=0,"",'Summary Clear'!AE189)</f>
        <v/>
      </c>
      <c r="L200" s="206" t="str">
        <f>IF('Summary Clear'!AF189=0,"",'Summary Clear'!AF189)</f>
        <v/>
      </c>
      <c r="M200" s="206" t="str">
        <f>IF('Summary Clear'!AG189=0,"",'Summary Clear'!AG189)</f>
        <v/>
      </c>
      <c r="N200" s="206" t="str">
        <f>IF('Summary Clear'!AH189=0,"",'Summary Clear'!AH189)</f>
        <v/>
      </c>
      <c r="O200" s="206" t="str">
        <f>IF('Summary Clear'!AI189=0,"",'Summary Clear'!AI189)</f>
        <v/>
      </c>
      <c r="P200" s="206" t="str">
        <f>IF('Summary Clear'!AJ189=0,"",'Summary Clear'!AJ189)</f>
        <v/>
      </c>
      <c r="Q200" s="206" t="str">
        <f>IF('Summary Clear'!AK189=0,"",'Summary Clear'!AK189)</f>
        <v/>
      </c>
      <c r="R200" s="206" t="str">
        <f>IF('Summary Clear'!AL189=0,"",'Summary Clear'!AL189)</f>
        <v/>
      </c>
      <c r="S200" s="206" t="str">
        <f>IF('Summary Clear'!AM189=0,"",'Summary Clear'!AM189)</f>
        <v/>
      </c>
      <c r="T200" s="153" t="str">
        <f>IF('Summary Clear'!AN189=0,"",'Summary Clear'!AN189)</f>
        <v/>
      </c>
    </row>
    <row r="201" spans="3:20" ht="13.8" x14ac:dyDescent="0.25">
      <c r="C201" s="152" t="str">
        <f>IF('Summary Clear'!B190=0,"",'Summary Clear'!B190)</f>
        <v/>
      </c>
      <c r="D201" s="146" t="str">
        <f>IF('Summary Clear'!D190=0,"",'Summary Clear'!D190)</f>
        <v/>
      </c>
      <c r="E201" s="198" t="str">
        <f>IF('Summary Clear'!E190=0,"",(VLOOKUP('Summary Clear'!E190,Lists!$E$15:$G$21,3,FALSE)))</f>
        <v/>
      </c>
      <c r="F201" s="206" t="str">
        <f>IF('Summary Clear'!S190=0,"",'Summary Clear'!S190)</f>
        <v/>
      </c>
      <c r="G201" s="206" t="str">
        <f>IF('Summary Clear'!T190=0,"",'Summary Clear'!T190)</f>
        <v/>
      </c>
      <c r="H201" s="206" t="str">
        <f>IF('Summary Clear'!AB190=0,"",'Summary Clear'!AB190)</f>
        <v/>
      </c>
      <c r="I201" s="206" t="str">
        <f>IF('Summary Clear'!AC190=0,"",'Summary Clear'!AC190)</f>
        <v/>
      </c>
      <c r="J201" s="206" t="str">
        <f>IF('Summary Clear'!AD190=0,"",'Summary Clear'!AD190)</f>
        <v/>
      </c>
      <c r="K201" s="206" t="str">
        <f>IF('Summary Clear'!AE190=0,"",'Summary Clear'!AE190)</f>
        <v/>
      </c>
      <c r="L201" s="206" t="str">
        <f>IF('Summary Clear'!AF190=0,"",'Summary Clear'!AF190)</f>
        <v/>
      </c>
      <c r="M201" s="206" t="str">
        <f>IF('Summary Clear'!AG190=0,"",'Summary Clear'!AG190)</f>
        <v/>
      </c>
      <c r="N201" s="206" t="str">
        <f>IF('Summary Clear'!AH190=0,"",'Summary Clear'!AH190)</f>
        <v/>
      </c>
      <c r="O201" s="206" t="str">
        <f>IF('Summary Clear'!AI190=0,"",'Summary Clear'!AI190)</f>
        <v/>
      </c>
      <c r="P201" s="206" t="str">
        <f>IF('Summary Clear'!AJ190=0,"",'Summary Clear'!AJ190)</f>
        <v/>
      </c>
      <c r="Q201" s="206" t="str">
        <f>IF('Summary Clear'!AK190=0,"",'Summary Clear'!AK190)</f>
        <v/>
      </c>
      <c r="R201" s="206" t="str">
        <f>IF('Summary Clear'!AL190=0,"",'Summary Clear'!AL190)</f>
        <v/>
      </c>
      <c r="S201" s="206" t="str">
        <f>IF('Summary Clear'!AM190=0,"",'Summary Clear'!AM190)</f>
        <v/>
      </c>
      <c r="T201" s="153" t="str">
        <f>IF('Summary Clear'!AN190=0,"",'Summary Clear'!AN190)</f>
        <v/>
      </c>
    </row>
    <row r="202" spans="3:20" ht="13.8" x14ac:dyDescent="0.25">
      <c r="C202" s="152" t="str">
        <f>IF('Summary Clear'!B191=0,"",'Summary Clear'!B191)</f>
        <v/>
      </c>
      <c r="D202" s="146" t="str">
        <f>IF('Summary Clear'!D191=0,"",'Summary Clear'!D191)</f>
        <v/>
      </c>
      <c r="E202" s="198" t="str">
        <f>IF('Summary Clear'!E191=0,"",(VLOOKUP('Summary Clear'!E191,Lists!$E$15:$G$21,3,FALSE)))</f>
        <v/>
      </c>
      <c r="F202" s="206" t="str">
        <f>IF('Summary Clear'!S191=0,"",'Summary Clear'!S191)</f>
        <v/>
      </c>
      <c r="G202" s="206" t="str">
        <f>IF('Summary Clear'!T191=0,"",'Summary Clear'!T191)</f>
        <v/>
      </c>
      <c r="H202" s="206" t="str">
        <f>IF('Summary Clear'!AB191=0,"",'Summary Clear'!AB191)</f>
        <v/>
      </c>
      <c r="I202" s="206" t="str">
        <f>IF('Summary Clear'!AC191=0,"",'Summary Clear'!AC191)</f>
        <v/>
      </c>
      <c r="J202" s="206" t="str">
        <f>IF('Summary Clear'!AD191=0,"",'Summary Clear'!AD191)</f>
        <v/>
      </c>
      <c r="K202" s="206" t="str">
        <f>IF('Summary Clear'!AE191=0,"",'Summary Clear'!AE191)</f>
        <v/>
      </c>
      <c r="L202" s="206" t="str">
        <f>IF('Summary Clear'!AF191=0,"",'Summary Clear'!AF191)</f>
        <v/>
      </c>
      <c r="M202" s="206" t="str">
        <f>IF('Summary Clear'!AG191=0,"",'Summary Clear'!AG191)</f>
        <v/>
      </c>
      <c r="N202" s="206" t="str">
        <f>IF('Summary Clear'!AH191=0,"",'Summary Clear'!AH191)</f>
        <v/>
      </c>
      <c r="O202" s="206" t="str">
        <f>IF('Summary Clear'!AI191=0,"",'Summary Clear'!AI191)</f>
        <v/>
      </c>
      <c r="P202" s="206" t="str">
        <f>IF('Summary Clear'!AJ191=0,"",'Summary Clear'!AJ191)</f>
        <v/>
      </c>
      <c r="Q202" s="206" t="str">
        <f>IF('Summary Clear'!AK191=0,"",'Summary Clear'!AK191)</f>
        <v/>
      </c>
      <c r="R202" s="206" t="str">
        <f>IF('Summary Clear'!AL191=0,"",'Summary Clear'!AL191)</f>
        <v/>
      </c>
      <c r="S202" s="206" t="str">
        <f>IF('Summary Clear'!AM191=0,"",'Summary Clear'!AM191)</f>
        <v/>
      </c>
      <c r="T202" s="153" t="str">
        <f>IF('Summary Clear'!AN191=0,"",'Summary Clear'!AN191)</f>
        <v/>
      </c>
    </row>
    <row r="203" spans="3:20" ht="13.8" x14ac:dyDescent="0.25">
      <c r="C203" s="152" t="str">
        <f>IF('Summary Clear'!B192=0,"",'Summary Clear'!B192)</f>
        <v/>
      </c>
      <c r="D203" s="146" t="str">
        <f>IF('Summary Clear'!D192=0,"",'Summary Clear'!D192)</f>
        <v/>
      </c>
      <c r="E203" s="198" t="str">
        <f>IF('Summary Clear'!E192=0,"",(VLOOKUP('Summary Clear'!E192,Lists!$E$15:$G$21,3,FALSE)))</f>
        <v/>
      </c>
      <c r="F203" s="206" t="str">
        <f>IF('Summary Clear'!S192=0,"",'Summary Clear'!S192)</f>
        <v/>
      </c>
      <c r="G203" s="206" t="str">
        <f>IF('Summary Clear'!T192=0,"",'Summary Clear'!T192)</f>
        <v/>
      </c>
      <c r="H203" s="206" t="str">
        <f>IF('Summary Clear'!AB192=0,"",'Summary Clear'!AB192)</f>
        <v/>
      </c>
      <c r="I203" s="206" t="str">
        <f>IF('Summary Clear'!AC192=0,"",'Summary Clear'!AC192)</f>
        <v/>
      </c>
      <c r="J203" s="206" t="str">
        <f>IF('Summary Clear'!AD192=0,"",'Summary Clear'!AD192)</f>
        <v/>
      </c>
      <c r="K203" s="206" t="str">
        <f>IF('Summary Clear'!AE192=0,"",'Summary Clear'!AE192)</f>
        <v/>
      </c>
      <c r="L203" s="206" t="str">
        <f>IF('Summary Clear'!AF192=0,"",'Summary Clear'!AF192)</f>
        <v/>
      </c>
      <c r="M203" s="206" t="str">
        <f>IF('Summary Clear'!AG192=0,"",'Summary Clear'!AG192)</f>
        <v/>
      </c>
      <c r="N203" s="206" t="str">
        <f>IF('Summary Clear'!AH192=0,"",'Summary Clear'!AH192)</f>
        <v/>
      </c>
      <c r="O203" s="206" t="str">
        <f>IF('Summary Clear'!AI192=0,"",'Summary Clear'!AI192)</f>
        <v/>
      </c>
      <c r="P203" s="206" t="str">
        <f>IF('Summary Clear'!AJ192=0,"",'Summary Clear'!AJ192)</f>
        <v/>
      </c>
      <c r="Q203" s="206" t="str">
        <f>IF('Summary Clear'!AK192=0,"",'Summary Clear'!AK192)</f>
        <v/>
      </c>
      <c r="R203" s="206" t="str">
        <f>IF('Summary Clear'!AL192=0,"",'Summary Clear'!AL192)</f>
        <v/>
      </c>
      <c r="S203" s="206" t="str">
        <f>IF('Summary Clear'!AM192=0,"",'Summary Clear'!AM192)</f>
        <v/>
      </c>
      <c r="T203" s="153" t="str">
        <f>IF('Summary Clear'!AN192=0,"",'Summary Clear'!AN192)</f>
        <v/>
      </c>
    </row>
    <row r="204" spans="3:20" ht="13.8" x14ac:dyDescent="0.25">
      <c r="C204" s="152" t="str">
        <f>IF('Summary Clear'!B193=0,"",'Summary Clear'!B193)</f>
        <v/>
      </c>
      <c r="D204" s="146" t="str">
        <f>IF('Summary Clear'!D193=0,"",'Summary Clear'!D193)</f>
        <v/>
      </c>
      <c r="E204" s="198" t="str">
        <f>IF('Summary Clear'!E193=0,"",(VLOOKUP('Summary Clear'!E193,Lists!$E$15:$G$21,3,FALSE)))</f>
        <v/>
      </c>
      <c r="F204" s="206" t="str">
        <f>IF('Summary Clear'!S193=0,"",'Summary Clear'!S193)</f>
        <v/>
      </c>
      <c r="G204" s="206" t="str">
        <f>IF('Summary Clear'!T193=0,"",'Summary Clear'!T193)</f>
        <v/>
      </c>
      <c r="H204" s="206" t="str">
        <f>IF('Summary Clear'!AB193=0,"",'Summary Clear'!AB193)</f>
        <v/>
      </c>
      <c r="I204" s="206" t="str">
        <f>IF('Summary Clear'!AC193=0,"",'Summary Clear'!AC193)</f>
        <v/>
      </c>
      <c r="J204" s="206" t="str">
        <f>IF('Summary Clear'!AD193=0,"",'Summary Clear'!AD193)</f>
        <v/>
      </c>
      <c r="K204" s="206" t="str">
        <f>IF('Summary Clear'!AE193=0,"",'Summary Clear'!AE193)</f>
        <v/>
      </c>
      <c r="L204" s="206" t="str">
        <f>IF('Summary Clear'!AF193=0,"",'Summary Clear'!AF193)</f>
        <v/>
      </c>
      <c r="M204" s="206" t="str">
        <f>IF('Summary Clear'!AG193=0,"",'Summary Clear'!AG193)</f>
        <v/>
      </c>
      <c r="N204" s="206" t="str">
        <f>IF('Summary Clear'!AH193=0,"",'Summary Clear'!AH193)</f>
        <v/>
      </c>
      <c r="O204" s="206" t="str">
        <f>IF('Summary Clear'!AI193=0,"",'Summary Clear'!AI193)</f>
        <v/>
      </c>
      <c r="P204" s="206" t="str">
        <f>IF('Summary Clear'!AJ193=0,"",'Summary Clear'!AJ193)</f>
        <v/>
      </c>
      <c r="Q204" s="206" t="str">
        <f>IF('Summary Clear'!AK193=0,"",'Summary Clear'!AK193)</f>
        <v/>
      </c>
      <c r="R204" s="206" t="str">
        <f>IF('Summary Clear'!AL193=0,"",'Summary Clear'!AL193)</f>
        <v/>
      </c>
      <c r="S204" s="206" t="str">
        <f>IF('Summary Clear'!AM193=0,"",'Summary Clear'!AM193)</f>
        <v/>
      </c>
      <c r="T204" s="153" t="str">
        <f>IF('Summary Clear'!AN193=0,"",'Summary Clear'!AN193)</f>
        <v/>
      </c>
    </row>
    <row r="205" spans="3:20" ht="13.8" x14ac:dyDescent="0.25">
      <c r="C205" s="152" t="str">
        <f>IF('Summary Clear'!B194=0,"",'Summary Clear'!B194)</f>
        <v/>
      </c>
      <c r="D205" s="146" t="str">
        <f>IF('Summary Clear'!D194=0,"",'Summary Clear'!D194)</f>
        <v/>
      </c>
      <c r="E205" s="198" t="str">
        <f>IF('Summary Clear'!E194=0,"",(VLOOKUP('Summary Clear'!E194,Lists!$E$15:$G$21,3,FALSE)))</f>
        <v/>
      </c>
      <c r="F205" s="206" t="str">
        <f>IF('Summary Clear'!S194=0,"",'Summary Clear'!S194)</f>
        <v/>
      </c>
      <c r="G205" s="206" t="str">
        <f>IF('Summary Clear'!T194=0,"",'Summary Clear'!T194)</f>
        <v/>
      </c>
      <c r="H205" s="206" t="str">
        <f>IF('Summary Clear'!AB194=0,"",'Summary Clear'!AB194)</f>
        <v/>
      </c>
      <c r="I205" s="206" t="str">
        <f>IF('Summary Clear'!AC194=0,"",'Summary Clear'!AC194)</f>
        <v/>
      </c>
      <c r="J205" s="206" t="str">
        <f>IF('Summary Clear'!AD194=0,"",'Summary Clear'!AD194)</f>
        <v/>
      </c>
      <c r="K205" s="206" t="str">
        <f>IF('Summary Clear'!AE194=0,"",'Summary Clear'!AE194)</f>
        <v/>
      </c>
      <c r="L205" s="206" t="str">
        <f>IF('Summary Clear'!AF194=0,"",'Summary Clear'!AF194)</f>
        <v/>
      </c>
      <c r="M205" s="206" t="str">
        <f>IF('Summary Clear'!AG194=0,"",'Summary Clear'!AG194)</f>
        <v/>
      </c>
      <c r="N205" s="206" t="str">
        <f>IF('Summary Clear'!AH194=0,"",'Summary Clear'!AH194)</f>
        <v/>
      </c>
      <c r="O205" s="206" t="str">
        <f>IF('Summary Clear'!AI194=0,"",'Summary Clear'!AI194)</f>
        <v/>
      </c>
      <c r="P205" s="206" t="str">
        <f>IF('Summary Clear'!AJ194=0,"",'Summary Clear'!AJ194)</f>
        <v/>
      </c>
      <c r="Q205" s="206" t="str">
        <f>IF('Summary Clear'!AK194=0,"",'Summary Clear'!AK194)</f>
        <v/>
      </c>
      <c r="R205" s="206" t="str">
        <f>IF('Summary Clear'!AL194=0,"",'Summary Clear'!AL194)</f>
        <v/>
      </c>
      <c r="S205" s="206" t="str">
        <f>IF('Summary Clear'!AM194=0,"",'Summary Clear'!AM194)</f>
        <v/>
      </c>
      <c r="T205" s="153" t="str">
        <f>IF('Summary Clear'!AN194=0,"",'Summary Clear'!AN194)</f>
        <v/>
      </c>
    </row>
    <row r="206" spans="3:20" ht="13.8" x14ac:dyDescent="0.25">
      <c r="C206" s="152" t="str">
        <f>IF('Summary Clear'!B195=0,"",'Summary Clear'!B195)</f>
        <v/>
      </c>
      <c r="D206" s="146" t="str">
        <f>IF('Summary Clear'!D195=0,"",'Summary Clear'!D195)</f>
        <v/>
      </c>
      <c r="E206" s="198" t="str">
        <f>IF('Summary Clear'!E195=0,"",(VLOOKUP('Summary Clear'!E195,Lists!$E$15:$G$21,3,FALSE)))</f>
        <v/>
      </c>
      <c r="F206" s="206" t="str">
        <f>IF('Summary Clear'!S195=0,"",'Summary Clear'!S195)</f>
        <v/>
      </c>
      <c r="G206" s="206" t="str">
        <f>IF('Summary Clear'!T195=0,"",'Summary Clear'!T195)</f>
        <v/>
      </c>
      <c r="H206" s="206" t="str">
        <f>IF('Summary Clear'!AB195=0,"",'Summary Clear'!AB195)</f>
        <v/>
      </c>
      <c r="I206" s="206" t="str">
        <f>IF('Summary Clear'!AC195=0,"",'Summary Clear'!AC195)</f>
        <v/>
      </c>
      <c r="J206" s="206" t="str">
        <f>IF('Summary Clear'!AD195=0,"",'Summary Clear'!AD195)</f>
        <v/>
      </c>
      <c r="K206" s="206" t="str">
        <f>IF('Summary Clear'!AE195=0,"",'Summary Clear'!AE195)</f>
        <v/>
      </c>
      <c r="L206" s="206" t="str">
        <f>IF('Summary Clear'!AF195=0,"",'Summary Clear'!AF195)</f>
        <v/>
      </c>
      <c r="M206" s="206" t="str">
        <f>IF('Summary Clear'!AG195=0,"",'Summary Clear'!AG195)</f>
        <v/>
      </c>
      <c r="N206" s="206" t="str">
        <f>IF('Summary Clear'!AH195=0,"",'Summary Clear'!AH195)</f>
        <v/>
      </c>
      <c r="O206" s="206" t="str">
        <f>IF('Summary Clear'!AI195=0,"",'Summary Clear'!AI195)</f>
        <v/>
      </c>
      <c r="P206" s="206" t="str">
        <f>IF('Summary Clear'!AJ195=0,"",'Summary Clear'!AJ195)</f>
        <v/>
      </c>
      <c r="Q206" s="206" t="str">
        <f>IF('Summary Clear'!AK195=0,"",'Summary Clear'!AK195)</f>
        <v/>
      </c>
      <c r="R206" s="206" t="str">
        <f>IF('Summary Clear'!AL195=0,"",'Summary Clear'!AL195)</f>
        <v/>
      </c>
      <c r="S206" s="206" t="str">
        <f>IF('Summary Clear'!AM195=0,"",'Summary Clear'!AM195)</f>
        <v/>
      </c>
      <c r="T206" s="153" t="str">
        <f>IF('Summary Clear'!AN195=0,"",'Summary Clear'!AN195)</f>
        <v/>
      </c>
    </row>
    <row r="207" spans="3:20" ht="13.8" x14ac:dyDescent="0.25">
      <c r="C207" s="152" t="str">
        <f>IF('Summary Clear'!B196=0,"",'Summary Clear'!B196)</f>
        <v/>
      </c>
      <c r="D207" s="146" t="str">
        <f>IF('Summary Clear'!D196=0,"",'Summary Clear'!D196)</f>
        <v/>
      </c>
      <c r="E207" s="198" t="str">
        <f>IF('Summary Clear'!E196=0,"",(VLOOKUP('Summary Clear'!E196,Lists!$E$15:$G$21,3,FALSE)))</f>
        <v/>
      </c>
      <c r="F207" s="206" t="str">
        <f>IF('Summary Clear'!S196=0,"",'Summary Clear'!S196)</f>
        <v/>
      </c>
      <c r="G207" s="206" t="str">
        <f>IF('Summary Clear'!T196=0,"",'Summary Clear'!T196)</f>
        <v/>
      </c>
      <c r="H207" s="206" t="str">
        <f>IF('Summary Clear'!AB196=0,"",'Summary Clear'!AB196)</f>
        <v/>
      </c>
      <c r="I207" s="206" t="str">
        <f>IF('Summary Clear'!AC196=0,"",'Summary Clear'!AC196)</f>
        <v/>
      </c>
      <c r="J207" s="206" t="str">
        <f>IF('Summary Clear'!AD196=0,"",'Summary Clear'!AD196)</f>
        <v/>
      </c>
      <c r="K207" s="206" t="str">
        <f>IF('Summary Clear'!AE196=0,"",'Summary Clear'!AE196)</f>
        <v/>
      </c>
      <c r="L207" s="206" t="str">
        <f>IF('Summary Clear'!AF196=0,"",'Summary Clear'!AF196)</f>
        <v/>
      </c>
      <c r="M207" s="206" t="str">
        <f>IF('Summary Clear'!AG196=0,"",'Summary Clear'!AG196)</f>
        <v/>
      </c>
      <c r="N207" s="206" t="str">
        <f>IF('Summary Clear'!AH196=0,"",'Summary Clear'!AH196)</f>
        <v/>
      </c>
      <c r="O207" s="206" t="str">
        <f>IF('Summary Clear'!AI196=0,"",'Summary Clear'!AI196)</f>
        <v/>
      </c>
      <c r="P207" s="206" t="str">
        <f>IF('Summary Clear'!AJ196=0,"",'Summary Clear'!AJ196)</f>
        <v/>
      </c>
      <c r="Q207" s="206" t="str">
        <f>IF('Summary Clear'!AK196=0,"",'Summary Clear'!AK196)</f>
        <v/>
      </c>
      <c r="R207" s="206" t="str">
        <f>IF('Summary Clear'!AL196=0,"",'Summary Clear'!AL196)</f>
        <v/>
      </c>
      <c r="S207" s="206" t="str">
        <f>IF('Summary Clear'!AM196=0,"",'Summary Clear'!AM196)</f>
        <v/>
      </c>
      <c r="T207" s="153" t="str">
        <f>IF('Summary Clear'!AN196=0,"",'Summary Clear'!AN196)</f>
        <v/>
      </c>
    </row>
    <row r="208" spans="3:20" ht="13.8" x14ac:dyDescent="0.25">
      <c r="C208" s="152" t="str">
        <f>IF('Summary Clear'!B197=0,"",'Summary Clear'!B197)</f>
        <v/>
      </c>
      <c r="D208" s="146" t="str">
        <f>IF('Summary Clear'!D197=0,"",'Summary Clear'!D197)</f>
        <v/>
      </c>
      <c r="E208" s="198" t="str">
        <f>IF('Summary Clear'!E197=0,"",(VLOOKUP('Summary Clear'!E197,Lists!$E$15:$G$21,3,FALSE)))</f>
        <v/>
      </c>
      <c r="F208" s="206" t="str">
        <f>IF('Summary Clear'!S197=0,"",'Summary Clear'!S197)</f>
        <v/>
      </c>
      <c r="G208" s="206" t="str">
        <f>IF('Summary Clear'!T197=0,"",'Summary Clear'!T197)</f>
        <v/>
      </c>
      <c r="H208" s="206" t="str">
        <f>IF('Summary Clear'!AB197=0,"",'Summary Clear'!AB197)</f>
        <v/>
      </c>
      <c r="I208" s="206" t="str">
        <f>IF('Summary Clear'!AC197=0,"",'Summary Clear'!AC197)</f>
        <v/>
      </c>
      <c r="J208" s="206" t="str">
        <f>IF('Summary Clear'!AD197=0,"",'Summary Clear'!AD197)</f>
        <v/>
      </c>
      <c r="K208" s="206" t="str">
        <f>IF('Summary Clear'!AE197=0,"",'Summary Clear'!AE197)</f>
        <v/>
      </c>
      <c r="L208" s="206" t="str">
        <f>IF('Summary Clear'!AF197=0,"",'Summary Clear'!AF197)</f>
        <v/>
      </c>
      <c r="M208" s="206" t="str">
        <f>IF('Summary Clear'!AG197=0,"",'Summary Clear'!AG197)</f>
        <v/>
      </c>
      <c r="N208" s="206" t="str">
        <f>IF('Summary Clear'!AH197=0,"",'Summary Clear'!AH197)</f>
        <v/>
      </c>
      <c r="O208" s="206" t="str">
        <f>IF('Summary Clear'!AI197=0,"",'Summary Clear'!AI197)</f>
        <v/>
      </c>
      <c r="P208" s="206" t="str">
        <f>IF('Summary Clear'!AJ197=0,"",'Summary Clear'!AJ197)</f>
        <v/>
      </c>
      <c r="Q208" s="206" t="str">
        <f>IF('Summary Clear'!AK197=0,"",'Summary Clear'!AK197)</f>
        <v/>
      </c>
      <c r="R208" s="206" t="str">
        <f>IF('Summary Clear'!AL197=0,"",'Summary Clear'!AL197)</f>
        <v/>
      </c>
      <c r="S208" s="206" t="str">
        <f>IF('Summary Clear'!AM197=0,"",'Summary Clear'!AM197)</f>
        <v/>
      </c>
      <c r="T208" s="153" t="str">
        <f>IF('Summary Clear'!AN197=0,"",'Summary Clear'!AN197)</f>
        <v/>
      </c>
    </row>
    <row r="209" spans="3:20" ht="13.8" x14ac:dyDescent="0.25">
      <c r="C209" s="152" t="str">
        <f>IF('Summary Clear'!B198=0,"",'Summary Clear'!B198)</f>
        <v/>
      </c>
      <c r="D209" s="146" t="str">
        <f>IF('Summary Clear'!D198=0,"",'Summary Clear'!D198)</f>
        <v/>
      </c>
      <c r="E209" s="198" t="str">
        <f>IF('Summary Clear'!E198=0,"",(VLOOKUP('Summary Clear'!E198,Lists!$E$15:$G$21,3,FALSE)))</f>
        <v/>
      </c>
      <c r="F209" s="206" t="str">
        <f>IF('Summary Clear'!S198=0,"",'Summary Clear'!S198)</f>
        <v/>
      </c>
      <c r="G209" s="206" t="str">
        <f>IF('Summary Clear'!T198=0,"",'Summary Clear'!T198)</f>
        <v/>
      </c>
      <c r="H209" s="206" t="str">
        <f>IF('Summary Clear'!AB198=0,"",'Summary Clear'!AB198)</f>
        <v/>
      </c>
      <c r="I209" s="206" t="str">
        <f>IF('Summary Clear'!AC198=0,"",'Summary Clear'!AC198)</f>
        <v/>
      </c>
      <c r="J209" s="206" t="str">
        <f>IF('Summary Clear'!AD198=0,"",'Summary Clear'!AD198)</f>
        <v/>
      </c>
      <c r="K209" s="206" t="str">
        <f>IF('Summary Clear'!AE198=0,"",'Summary Clear'!AE198)</f>
        <v/>
      </c>
      <c r="L209" s="206" t="str">
        <f>IF('Summary Clear'!AF198=0,"",'Summary Clear'!AF198)</f>
        <v/>
      </c>
      <c r="M209" s="206" t="str">
        <f>IF('Summary Clear'!AG198=0,"",'Summary Clear'!AG198)</f>
        <v/>
      </c>
      <c r="N209" s="206" t="str">
        <f>IF('Summary Clear'!AH198=0,"",'Summary Clear'!AH198)</f>
        <v/>
      </c>
      <c r="O209" s="206" t="str">
        <f>IF('Summary Clear'!AI198=0,"",'Summary Clear'!AI198)</f>
        <v/>
      </c>
      <c r="P209" s="206" t="str">
        <f>IF('Summary Clear'!AJ198=0,"",'Summary Clear'!AJ198)</f>
        <v/>
      </c>
      <c r="Q209" s="206" t="str">
        <f>IF('Summary Clear'!AK198=0,"",'Summary Clear'!AK198)</f>
        <v/>
      </c>
      <c r="R209" s="206" t="str">
        <f>IF('Summary Clear'!AL198=0,"",'Summary Clear'!AL198)</f>
        <v/>
      </c>
      <c r="S209" s="206" t="str">
        <f>IF('Summary Clear'!AM198=0,"",'Summary Clear'!AM198)</f>
        <v/>
      </c>
      <c r="T209" s="153" t="str">
        <f>IF('Summary Clear'!AN198=0,"",'Summary Clear'!AN198)</f>
        <v/>
      </c>
    </row>
    <row r="210" spans="3:20" ht="13.8" x14ac:dyDescent="0.25">
      <c r="C210" s="152" t="str">
        <f>IF('Summary Clear'!B199=0,"",'Summary Clear'!B199)</f>
        <v/>
      </c>
      <c r="D210" s="146" t="str">
        <f>IF('Summary Clear'!D199=0,"",'Summary Clear'!D199)</f>
        <v/>
      </c>
      <c r="E210" s="198" t="str">
        <f>IF('Summary Clear'!E199=0,"",(VLOOKUP('Summary Clear'!E199,Lists!$E$15:$G$21,3,FALSE)))</f>
        <v/>
      </c>
      <c r="F210" s="206" t="str">
        <f>IF('Summary Clear'!S199=0,"",'Summary Clear'!S199)</f>
        <v/>
      </c>
      <c r="G210" s="206" t="str">
        <f>IF('Summary Clear'!T199=0,"",'Summary Clear'!T199)</f>
        <v/>
      </c>
      <c r="H210" s="206" t="str">
        <f>IF('Summary Clear'!AB199=0,"",'Summary Clear'!AB199)</f>
        <v/>
      </c>
      <c r="I210" s="206" t="str">
        <f>IF('Summary Clear'!AC199=0,"",'Summary Clear'!AC199)</f>
        <v/>
      </c>
      <c r="J210" s="206" t="str">
        <f>IF('Summary Clear'!AD199=0,"",'Summary Clear'!AD199)</f>
        <v/>
      </c>
      <c r="K210" s="206" t="str">
        <f>IF('Summary Clear'!AE199=0,"",'Summary Clear'!AE199)</f>
        <v/>
      </c>
      <c r="L210" s="206" t="str">
        <f>IF('Summary Clear'!AF199=0,"",'Summary Clear'!AF199)</f>
        <v/>
      </c>
      <c r="M210" s="206" t="str">
        <f>IF('Summary Clear'!AG199=0,"",'Summary Clear'!AG199)</f>
        <v/>
      </c>
      <c r="N210" s="206" t="str">
        <f>IF('Summary Clear'!AH199=0,"",'Summary Clear'!AH199)</f>
        <v/>
      </c>
      <c r="O210" s="206" t="str">
        <f>IF('Summary Clear'!AI199=0,"",'Summary Clear'!AI199)</f>
        <v/>
      </c>
      <c r="P210" s="206" t="str">
        <f>IF('Summary Clear'!AJ199=0,"",'Summary Clear'!AJ199)</f>
        <v/>
      </c>
      <c r="Q210" s="206" t="str">
        <f>IF('Summary Clear'!AK199=0,"",'Summary Clear'!AK199)</f>
        <v/>
      </c>
      <c r="R210" s="206" t="str">
        <f>IF('Summary Clear'!AL199=0,"",'Summary Clear'!AL199)</f>
        <v/>
      </c>
      <c r="S210" s="206" t="str">
        <f>IF('Summary Clear'!AM199=0,"",'Summary Clear'!AM199)</f>
        <v/>
      </c>
      <c r="T210" s="153" t="str">
        <f>IF('Summary Clear'!AN199=0,"",'Summary Clear'!AN199)</f>
        <v/>
      </c>
    </row>
    <row r="211" spans="3:20" ht="13.8" x14ac:dyDescent="0.25">
      <c r="C211" s="152" t="str">
        <f>IF('Summary Clear'!B200=0,"",'Summary Clear'!B200)</f>
        <v/>
      </c>
      <c r="D211" s="146" t="str">
        <f>IF('Summary Clear'!D200=0,"",'Summary Clear'!D200)</f>
        <v/>
      </c>
      <c r="E211" s="198" t="str">
        <f>IF('Summary Clear'!E200=0,"",(VLOOKUP('Summary Clear'!E200,Lists!$E$15:$G$21,3,FALSE)))</f>
        <v/>
      </c>
      <c r="F211" s="206" t="str">
        <f>IF('Summary Clear'!S200=0,"",'Summary Clear'!S200)</f>
        <v/>
      </c>
      <c r="G211" s="206" t="str">
        <f>IF('Summary Clear'!T200=0,"",'Summary Clear'!T200)</f>
        <v/>
      </c>
      <c r="H211" s="206" t="str">
        <f>IF('Summary Clear'!AB200=0,"",'Summary Clear'!AB200)</f>
        <v/>
      </c>
      <c r="I211" s="206" t="str">
        <f>IF('Summary Clear'!AC200=0,"",'Summary Clear'!AC200)</f>
        <v/>
      </c>
      <c r="J211" s="206" t="str">
        <f>IF('Summary Clear'!AD200=0,"",'Summary Clear'!AD200)</f>
        <v/>
      </c>
      <c r="K211" s="206" t="str">
        <f>IF('Summary Clear'!AE200=0,"",'Summary Clear'!AE200)</f>
        <v/>
      </c>
      <c r="L211" s="206" t="str">
        <f>IF('Summary Clear'!AF200=0,"",'Summary Clear'!AF200)</f>
        <v/>
      </c>
      <c r="M211" s="206" t="str">
        <f>IF('Summary Clear'!AG200=0,"",'Summary Clear'!AG200)</f>
        <v/>
      </c>
      <c r="N211" s="206" t="str">
        <f>IF('Summary Clear'!AH200=0,"",'Summary Clear'!AH200)</f>
        <v/>
      </c>
      <c r="O211" s="206" t="str">
        <f>IF('Summary Clear'!AI200=0,"",'Summary Clear'!AI200)</f>
        <v/>
      </c>
      <c r="P211" s="206" t="str">
        <f>IF('Summary Clear'!AJ200=0,"",'Summary Clear'!AJ200)</f>
        <v/>
      </c>
      <c r="Q211" s="206" t="str">
        <f>IF('Summary Clear'!AK200=0,"",'Summary Clear'!AK200)</f>
        <v/>
      </c>
      <c r="R211" s="206" t="str">
        <f>IF('Summary Clear'!AL200=0,"",'Summary Clear'!AL200)</f>
        <v/>
      </c>
      <c r="S211" s="206" t="str">
        <f>IF('Summary Clear'!AM200=0,"",'Summary Clear'!AM200)</f>
        <v/>
      </c>
      <c r="T211" s="153" t="str">
        <f>IF('Summary Clear'!AN200=0,"",'Summary Clear'!AN200)</f>
        <v/>
      </c>
    </row>
    <row r="212" spans="3:20" ht="13.8" x14ac:dyDescent="0.25">
      <c r="C212" s="152" t="str">
        <f>IF('Summary Clear'!B201=0,"",'Summary Clear'!B201)</f>
        <v/>
      </c>
      <c r="D212" s="146" t="str">
        <f>IF('Summary Clear'!D201=0,"",'Summary Clear'!D201)</f>
        <v/>
      </c>
      <c r="E212" s="198" t="str">
        <f>IF('Summary Clear'!E201=0,"",(VLOOKUP('Summary Clear'!E201,Lists!$E$15:$G$21,3,FALSE)))</f>
        <v/>
      </c>
      <c r="F212" s="206" t="str">
        <f>IF('Summary Clear'!S201=0,"",'Summary Clear'!S201)</f>
        <v/>
      </c>
      <c r="G212" s="206" t="str">
        <f>IF('Summary Clear'!T201=0,"",'Summary Clear'!T201)</f>
        <v/>
      </c>
      <c r="H212" s="206" t="str">
        <f>IF('Summary Clear'!AB201=0,"",'Summary Clear'!AB201)</f>
        <v/>
      </c>
      <c r="I212" s="206" t="str">
        <f>IF('Summary Clear'!AC201=0,"",'Summary Clear'!AC201)</f>
        <v/>
      </c>
      <c r="J212" s="206" t="str">
        <f>IF('Summary Clear'!AD201=0,"",'Summary Clear'!AD201)</f>
        <v/>
      </c>
      <c r="K212" s="206" t="str">
        <f>IF('Summary Clear'!AE201=0,"",'Summary Clear'!AE201)</f>
        <v/>
      </c>
      <c r="L212" s="206" t="str">
        <f>IF('Summary Clear'!AF201=0,"",'Summary Clear'!AF201)</f>
        <v/>
      </c>
      <c r="M212" s="206" t="str">
        <f>IF('Summary Clear'!AG201=0,"",'Summary Clear'!AG201)</f>
        <v/>
      </c>
      <c r="N212" s="206" t="str">
        <f>IF('Summary Clear'!AH201=0,"",'Summary Clear'!AH201)</f>
        <v/>
      </c>
      <c r="O212" s="206" t="str">
        <f>IF('Summary Clear'!AI201=0,"",'Summary Clear'!AI201)</f>
        <v/>
      </c>
      <c r="P212" s="206" t="str">
        <f>IF('Summary Clear'!AJ201=0,"",'Summary Clear'!AJ201)</f>
        <v/>
      </c>
      <c r="Q212" s="206" t="str">
        <f>IF('Summary Clear'!AK201=0,"",'Summary Clear'!AK201)</f>
        <v/>
      </c>
      <c r="R212" s="206" t="str">
        <f>IF('Summary Clear'!AL201=0,"",'Summary Clear'!AL201)</f>
        <v/>
      </c>
      <c r="S212" s="206" t="str">
        <f>IF('Summary Clear'!AM201=0,"",'Summary Clear'!AM201)</f>
        <v/>
      </c>
      <c r="T212" s="153" t="str">
        <f>IF('Summary Clear'!AN201=0,"",'Summary Clear'!AN201)</f>
        <v/>
      </c>
    </row>
    <row r="213" spans="3:20" ht="13.8" x14ac:dyDescent="0.25">
      <c r="C213" s="152" t="str">
        <f>IF('Summary Clear'!B202=0,"",'Summary Clear'!B202)</f>
        <v/>
      </c>
      <c r="D213" s="146" t="str">
        <f>IF('Summary Clear'!D202=0,"",'Summary Clear'!D202)</f>
        <v/>
      </c>
      <c r="E213" s="198" t="str">
        <f>IF('Summary Clear'!E202=0,"",(VLOOKUP('Summary Clear'!E202,Lists!$E$15:$G$21,3,FALSE)))</f>
        <v/>
      </c>
      <c r="F213" s="206" t="str">
        <f>IF('Summary Clear'!S202=0,"",'Summary Clear'!S202)</f>
        <v/>
      </c>
      <c r="G213" s="206" t="str">
        <f>IF('Summary Clear'!T202=0,"",'Summary Clear'!T202)</f>
        <v/>
      </c>
      <c r="H213" s="206" t="str">
        <f>IF('Summary Clear'!AB202=0,"",'Summary Clear'!AB202)</f>
        <v/>
      </c>
      <c r="I213" s="206" t="str">
        <f>IF('Summary Clear'!AC202=0,"",'Summary Clear'!AC202)</f>
        <v/>
      </c>
      <c r="J213" s="206" t="str">
        <f>IF('Summary Clear'!AD202=0,"",'Summary Clear'!AD202)</f>
        <v/>
      </c>
      <c r="K213" s="206" t="str">
        <f>IF('Summary Clear'!AE202=0,"",'Summary Clear'!AE202)</f>
        <v/>
      </c>
      <c r="L213" s="206" t="str">
        <f>IF('Summary Clear'!AF202=0,"",'Summary Clear'!AF202)</f>
        <v/>
      </c>
      <c r="M213" s="206" t="str">
        <f>IF('Summary Clear'!AG202=0,"",'Summary Clear'!AG202)</f>
        <v/>
      </c>
      <c r="N213" s="206" t="str">
        <f>IF('Summary Clear'!AH202=0,"",'Summary Clear'!AH202)</f>
        <v/>
      </c>
      <c r="O213" s="206" t="str">
        <f>IF('Summary Clear'!AI202=0,"",'Summary Clear'!AI202)</f>
        <v/>
      </c>
      <c r="P213" s="206" t="str">
        <f>IF('Summary Clear'!AJ202=0,"",'Summary Clear'!AJ202)</f>
        <v/>
      </c>
      <c r="Q213" s="206" t="str">
        <f>IF('Summary Clear'!AK202=0,"",'Summary Clear'!AK202)</f>
        <v/>
      </c>
      <c r="R213" s="206" t="str">
        <f>IF('Summary Clear'!AL202=0,"",'Summary Clear'!AL202)</f>
        <v/>
      </c>
      <c r="S213" s="206" t="str">
        <f>IF('Summary Clear'!AM202=0,"",'Summary Clear'!AM202)</f>
        <v/>
      </c>
      <c r="T213" s="153" t="str">
        <f>IF('Summary Clear'!AN202=0,"",'Summary Clear'!AN202)</f>
        <v/>
      </c>
    </row>
    <row r="214" spans="3:20" ht="13.8" x14ac:dyDescent="0.25">
      <c r="C214" s="152" t="str">
        <f>IF('Summary Clear'!B203=0,"",'Summary Clear'!B203)</f>
        <v/>
      </c>
      <c r="D214" s="146" t="str">
        <f>IF('Summary Clear'!D203=0,"",'Summary Clear'!D203)</f>
        <v/>
      </c>
      <c r="E214" s="198" t="str">
        <f>IF('Summary Clear'!E203=0,"",(VLOOKUP('Summary Clear'!E203,Lists!$E$15:$G$21,3,FALSE)))</f>
        <v/>
      </c>
      <c r="F214" s="206" t="str">
        <f>IF('Summary Clear'!S203=0,"",'Summary Clear'!S203)</f>
        <v/>
      </c>
      <c r="G214" s="206" t="str">
        <f>IF('Summary Clear'!T203=0,"",'Summary Clear'!T203)</f>
        <v/>
      </c>
      <c r="H214" s="206" t="str">
        <f>IF('Summary Clear'!AB203=0,"",'Summary Clear'!AB203)</f>
        <v/>
      </c>
      <c r="I214" s="206" t="str">
        <f>IF('Summary Clear'!AC203=0,"",'Summary Clear'!AC203)</f>
        <v/>
      </c>
      <c r="J214" s="206" t="str">
        <f>IF('Summary Clear'!AD203=0,"",'Summary Clear'!AD203)</f>
        <v/>
      </c>
      <c r="K214" s="206" t="str">
        <f>IF('Summary Clear'!AE203=0,"",'Summary Clear'!AE203)</f>
        <v/>
      </c>
      <c r="L214" s="206" t="str">
        <f>IF('Summary Clear'!AF203=0,"",'Summary Clear'!AF203)</f>
        <v/>
      </c>
      <c r="M214" s="206" t="str">
        <f>IF('Summary Clear'!AG203=0,"",'Summary Clear'!AG203)</f>
        <v/>
      </c>
      <c r="N214" s="206" t="str">
        <f>IF('Summary Clear'!AH203=0,"",'Summary Clear'!AH203)</f>
        <v/>
      </c>
      <c r="O214" s="206" t="str">
        <f>IF('Summary Clear'!AI203=0,"",'Summary Clear'!AI203)</f>
        <v/>
      </c>
      <c r="P214" s="206" t="str">
        <f>IF('Summary Clear'!AJ203=0,"",'Summary Clear'!AJ203)</f>
        <v/>
      </c>
      <c r="Q214" s="206" t="str">
        <f>IF('Summary Clear'!AK203=0,"",'Summary Clear'!AK203)</f>
        <v/>
      </c>
      <c r="R214" s="206" t="str">
        <f>IF('Summary Clear'!AL203=0,"",'Summary Clear'!AL203)</f>
        <v/>
      </c>
      <c r="S214" s="206" t="str">
        <f>IF('Summary Clear'!AM203=0,"",'Summary Clear'!AM203)</f>
        <v/>
      </c>
      <c r="T214" s="153" t="str">
        <f>IF('Summary Clear'!AN203=0,"",'Summary Clear'!AN203)</f>
        <v/>
      </c>
    </row>
    <row r="215" spans="3:20" ht="13.8" x14ac:dyDescent="0.25">
      <c r="C215" s="152" t="str">
        <f>IF('Summary Clear'!B204=0,"",'Summary Clear'!B204)</f>
        <v/>
      </c>
      <c r="D215" s="146" t="str">
        <f>IF('Summary Clear'!D204=0,"",'Summary Clear'!D204)</f>
        <v/>
      </c>
      <c r="E215" s="198" t="str">
        <f>IF('Summary Clear'!E204=0,"",(VLOOKUP('Summary Clear'!E204,Lists!$E$15:$G$21,3,FALSE)))</f>
        <v/>
      </c>
      <c r="F215" s="206" t="str">
        <f>IF('Summary Clear'!S204=0,"",'Summary Clear'!S204)</f>
        <v/>
      </c>
      <c r="G215" s="206" t="str">
        <f>IF('Summary Clear'!T204=0,"",'Summary Clear'!T204)</f>
        <v/>
      </c>
      <c r="H215" s="206" t="str">
        <f>IF('Summary Clear'!AB204=0,"",'Summary Clear'!AB204)</f>
        <v/>
      </c>
      <c r="I215" s="206" t="str">
        <f>IF('Summary Clear'!AC204=0,"",'Summary Clear'!AC204)</f>
        <v/>
      </c>
      <c r="J215" s="206" t="str">
        <f>IF('Summary Clear'!AD204=0,"",'Summary Clear'!AD204)</f>
        <v/>
      </c>
      <c r="K215" s="206" t="str">
        <f>IF('Summary Clear'!AE204=0,"",'Summary Clear'!AE204)</f>
        <v/>
      </c>
      <c r="L215" s="206" t="str">
        <f>IF('Summary Clear'!AF204=0,"",'Summary Clear'!AF204)</f>
        <v/>
      </c>
      <c r="M215" s="206" t="str">
        <f>IF('Summary Clear'!AG204=0,"",'Summary Clear'!AG204)</f>
        <v/>
      </c>
      <c r="N215" s="206" t="str">
        <f>IF('Summary Clear'!AH204=0,"",'Summary Clear'!AH204)</f>
        <v/>
      </c>
      <c r="O215" s="206" t="str">
        <f>IF('Summary Clear'!AI204=0,"",'Summary Clear'!AI204)</f>
        <v/>
      </c>
      <c r="P215" s="206" t="str">
        <f>IF('Summary Clear'!AJ204=0,"",'Summary Clear'!AJ204)</f>
        <v/>
      </c>
      <c r="Q215" s="206" t="str">
        <f>IF('Summary Clear'!AK204=0,"",'Summary Clear'!AK204)</f>
        <v/>
      </c>
      <c r="R215" s="206" t="str">
        <f>IF('Summary Clear'!AL204=0,"",'Summary Clear'!AL204)</f>
        <v/>
      </c>
      <c r="S215" s="206" t="str">
        <f>IF('Summary Clear'!AM204=0,"",'Summary Clear'!AM204)</f>
        <v/>
      </c>
      <c r="T215" s="153" t="str">
        <f>IF('Summary Clear'!AN204=0,"",'Summary Clear'!AN204)</f>
        <v/>
      </c>
    </row>
    <row r="216" spans="3:20" ht="13.8" x14ac:dyDescent="0.25">
      <c r="C216" s="152" t="str">
        <f>IF('Summary Clear'!B205=0,"",'Summary Clear'!B205)</f>
        <v/>
      </c>
      <c r="D216" s="146" t="str">
        <f>IF('Summary Clear'!D205=0,"",'Summary Clear'!D205)</f>
        <v/>
      </c>
      <c r="E216" s="198" t="str">
        <f>IF('Summary Clear'!E205=0,"",(VLOOKUP('Summary Clear'!E205,Lists!$E$15:$G$21,3,FALSE)))</f>
        <v/>
      </c>
      <c r="F216" s="206" t="str">
        <f>IF('Summary Clear'!S205=0,"",'Summary Clear'!S205)</f>
        <v/>
      </c>
      <c r="G216" s="206" t="str">
        <f>IF('Summary Clear'!T205=0,"",'Summary Clear'!T205)</f>
        <v/>
      </c>
      <c r="H216" s="206" t="str">
        <f>IF('Summary Clear'!AB205=0,"",'Summary Clear'!AB205)</f>
        <v/>
      </c>
      <c r="I216" s="206" t="str">
        <f>IF('Summary Clear'!AC205=0,"",'Summary Clear'!AC205)</f>
        <v/>
      </c>
      <c r="J216" s="206" t="str">
        <f>IF('Summary Clear'!AD205=0,"",'Summary Clear'!AD205)</f>
        <v/>
      </c>
      <c r="K216" s="206" t="str">
        <f>IF('Summary Clear'!AE205=0,"",'Summary Clear'!AE205)</f>
        <v/>
      </c>
      <c r="L216" s="206" t="str">
        <f>IF('Summary Clear'!AF205=0,"",'Summary Clear'!AF205)</f>
        <v/>
      </c>
      <c r="M216" s="206" t="str">
        <f>IF('Summary Clear'!AG205=0,"",'Summary Clear'!AG205)</f>
        <v/>
      </c>
      <c r="N216" s="206" t="str">
        <f>IF('Summary Clear'!AH205=0,"",'Summary Clear'!AH205)</f>
        <v/>
      </c>
      <c r="O216" s="206" t="str">
        <f>IF('Summary Clear'!AI205=0,"",'Summary Clear'!AI205)</f>
        <v/>
      </c>
      <c r="P216" s="206" t="str">
        <f>IF('Summary Clear'!AJ205=0,"",'Summary Clear'!AJ205)</f>
        <v/>
      </c>
      <c r="Q216" s="206" t="str">
        <f>IF('Summary Clear'!AK205=0,"",'Summary Clear'!AK205)</f>
        <v/>
      </c>
      <c r="R216" s="206" t="str">
        <f>IF('Summary Clear'!AL205=0,"",'Summary Clear'!AL205)</f>
        <v/>
      </c>
      <c r="S216" s="206" t="str">
        <f>IF('Summary Clear'!AM205=0,"",'Summary Clear'!AM205)</f>
        <v/>
      </c>
      <c r="T216" s="153" t="str">
        <f>IF('Summary Clear'!AN205=0,"",'Summary Clear'!AN205)</f>
        <v/>
      </c>
    </row>
    <row r="217" spans="3:20" ht="13.8" x14ac:dyDescent="0.25">
      <c r="C217" s="152" t="str">
        <f>IF('Summary Clear'!B206=0,"",'Summary Clear'!B206)</f>
        <v/>
      </c>
      <c r="D217" s="146" t="str">
        <f>IF('Summary Clear'!D206=0,"",'Summary Clear'!D206)</f>
        <v/>
      </c>
      <c r="E217" s="198" t="str">
        <f>IF('Summary Clear'!E206=0,"",(VLOOKUP('Summary Clear'!E206,Lists!$E$15:$G$21,3,FALSE)))</f>
        <v/>
      </c>
      <c r="F217" s="206" t="str">
        <f>IF('Summary Clear'!S206=0,"",'Summary Clear'!S206)</f>
        <v/>
      </c>
      <c r="G217" s="206" t="str">
        <f>IF('Summary Clear'!T206=0,"",'Summary Clear'!T206)</f>
        <v/>
      </c>
      <c r="H217" s="206" t="str">
        <f>IF('Summary Clear'!AB206=0,"",'Summary Clear'!AB206)</f>
        <v/>
      </c>
      <c r="I217" s="206" t="str">
        <f>IF('Summary Clear'!AC206=0,"",'Summary Clear'!AC206)</f>
        <v/>
      </c>
      <c r="J217" s="206" t="str">
        <f>IF('Summary Clear'!AD206=0,"",'Summary Clear'!AD206)</f>
        <v/>
      </c>
      <c r="K217" s="206" t="str">
        <f>IF('Summary Clear'!AE206=0,"",'Summary Clear'!AE206)</f>
        <v/>
      </c>
      <c r="L217" s="206" t="str">
        <f>IF('Summary Clear'!AF206=0,"",'Summary Clear'!AF206)</f>
        <v/>
      </c>
      <c r="M217" s="206" t="str">
        <f>IF('Summary Clear'!AG206=0,"",'Summary Clear'!AG206)</f>
        <v/>
      </c>
      <c r="N217" s="206" t="str">
        <f>IF('Summary Clear'!AH206=0,"",'Summary Clear'!AH206)</f>
        <v/>
      </c>
      <c r="O217" s="206" t="str">
        <f>IF('Summary Clear'!AI206=0,"",'Summary Clear'!AI206)</f>
        <v/>
      </c>
      <c r="P217" s="206" t="str">
        <f>IF('Summary Clear'!AJ206=0,"",'Summary Clear'!AJ206)</f>
        <v/>
      </c>
      <c r="Q217" s="206" t="str">
        <f>IF('Summary Clear'!AK206=0,"",'Summary Clear'!AK206)</f>
        <v/>
      </c>
      <c r="R217" s="206" t="str">
        <f>IF('Summary Clear'!AL206=0,"",'Summary Clear'!AL206)</f>
        <v/>
      </c>
      <c r="S217" s="206" t="str">
        <f>IF('Summary Clear'!AM206=0,"",'Summary Clear'!AM206)</f>
        <v/>
      </c>
      <c r="T217" s="153" t="str">
        <f>IF('Summary Clear'!AN206=0,"",'Summary Clear'!AN206)</f>
        <v/>
      </c>
    </row>
    <row r="218" spans="3:20" ht="13.8" x14ac:dyDescent="0.25">
      <c r="C218" s="152" t="str">
        <f>IF('Summary Clear'!B207=0,"",'Summary Clear'!B207)</f>
        <v/>
      </c>
      <c r="D218" s="146" t="str">
        <f>IF('Summary Clear'!D207=0,"",'Summary Clear'!D207)</f>
        <v/>
      </c>
      <c r="E218" s="198" t="str">
        <f>IF('Summary Clear'!E207=0,"",(VLOOKUP('Summary Clear'!E207,Lists!$E$15:$G$21,3,FALSE)))</f>
        <v/>
      </c>
      <c r="F218" s="206" t="str">
        <f>IF('Summary Clear'!S207=0,"",'Summary Clear'!S207)</f>
        <v/>
      </c>
      <c r="G218" s="206" t="str">
        <f>IF('Summary Clear'!T207=0,"",'Summary Clear'!T207)</f>
        <v/>
      </c>
      <c r="H218" s="206" t="str">
        <f>IF('Summary Clear'!AB207=0,"",'Summary Clear'!AB207)</f>
        <v/>
      </c>
      <c r="I218" s="206" t="str">
        <f>IF('Summary Clear'!AC207=0,"",'Summary Clear'!AC207)</f>
        <v/>
      </c>
      <c r="J218" s="206" t="str">
        <f>IF('Summary Clear'!AD207=0,"",'Summary Clear'!AD207)</f>
        <v/>
      </c>
      <c r="K218" s="206" t="str">
        <f>IF('Summary Clear'!AE207=0,"",'Summary Clear'!AE207)</f>
        <v/>
      </c>
      <c r="L218" s="206" t="str">
        <f>IF('Summary Clear'!AF207=0,"",'Summary Clear'!AF207)</f>
        <v/>
      </c>
      <c r="M218" s="206" t="str">
        <f>IF('Summary Clear'!AG207=0,"",'Summary Clear'!AG207)</f>
        <v/>
      </c>
      <c r="N218" s="206" t="str">
        <f>IF('Summary Clear'!AH207=0,"",'Summary Clear'!AH207)</f>
        <v/>
      </c>
      <c r="O218" s="206" t="str">
        <f>IF('Summary Clear'!AI207=0,"",'Summary Clear'!AI207)</f>
        <v/>
      </c>
      <c r="P218" s="206" t="str">
        <f>IF('Summary Clear'!AJ207=0,"",'Summary Clear'!AJ207)</f>
        <v/>
      </c>
      <c r="Q218" s="206" t="str">
        <f>IF('Summary Clear'!AK207=0,"",'Summary Clear'!AK207)</f>
        <v/>
      </c>
      <c r="R218" s="206" t="str">
        <f>IF('Summary Clear'!AL207=0,"",'Summary Clear'!AL207)</f>
        <v/>
      </c>
      <c r="S218" s="206" t="str">
        <f>IF('Summary Clear'!AM207=0,"",'Summary Clear'!AM207)</f>
        <v/>
      </c>
      <c r="T218" s="153" t="str">
        <f>IF('Summary Clear'!AN207=0,"",'Summary Clear'!AN207)</f>
        <v/>
      </c>
    </row>
    <row r="219" spans="3:20" ht="13.8" x14ac:dyDescent="0.25">
      <c r="C219" s="152" t="str">
        <f>IF('Summary Clear'!B208=0,"",'Summary Clear'!B208)</f>
        <v/>
      </c>
      <c r="D219" s="146" t="str">
        <f>IF('Summary Clear'!D208=0,"",'Summary Clear'!D208)</f>
        <v/>
      </c>
      <c r="E219" s="198" t="str">
        <f>IF('Summary Clear'!E208=0,"",(VLOOKUP('Summary Clear'!E208,Lists!$E$15:$G$21,3,FALSE)))</f>
        <v/>
      </c>
      <c r="F219" s="206" t="str">
        <f>IF('Summary Clear'!S208=0,"",'Summary Clear'!S208)</f>
        <v/>
      </c>
      <c r="G219" s="206" t="str">
        <f>IF('Summary Clear'!T208=0,"",'Summary Clear'!T208)</f>
        <v/>
      </c>
      <c r="H219" s="206" t="str">
        <f>IF('Summary Clear'!AB208=0,"",'Summary Clear'!AB208)</f>
        <v/>
      </c>
      <c r="I219" s="206" t="str">
        <f>IF('Summary Clear'!AC208=0,"",'Summary Clear'!AC208)</f>
        <v/>
      </c>
      <c r="J219" s="206" t="str">
        <f>IF('Summary Clear'!AD208=0,"",'Summary Clear'!AD208)</f>
        <v/>
      </c>
      <c r="K219" s="206" t="str">
        <f>IF('Summary Clear'!AE208=0,"",'Summary Clear'!AE208)</f>
        <v/>
      </c>
      <c r="L219" s="206" t="str">
        <f>IF('Summary Clear'!AF208=0,"",'Summary Clear'!AF208)</f>
        <v/>
      </c>
      <c r="M219" s="206" t="str">
        <f>IF('Summary Clear'!AG208=0,"",'Summary Clear'!AG208)</f>
        <v/>
      </c>
      <c r="N219" s="206" t="str">
        <f>IF('Summary Clear'!AH208=0,"",'Summary Clear'!AH208)</f>
        <v/>
      </c>
      <c r="O219" s="206" t="str">
        <f>IF('Summary Clear'!AI208=0,"",'Summary Clear'!AI208)</f>
        <v/>
      </c>
      <c r="P219" s="206" t="str">
        <f>IF('Summary Clear'!AJ208=0,"",'Summary Clear'!AJ208)</f>
        <v/>
      </c>
      <c r="Q219" s="206" t="str">
        <f>IF('Summary Clear'!AK208=0,"",'Summary Clear'!AK208)</f>
        <v/>
      </c>
      <c r="R219" s="206" t="str">
        <f>IF('Summary Clear'!AL208=0,"",'Summary Clear'!AL208)</f>
        <v/>
      </c>
      <c r="S219" s="206" t="str">
        <f>IF('Summary Clear'!AM208=0,"",'Summary Clear'!AM208)</f>
        <v/>
      </c>
      <c r="T219" s="153" t="str">
        <f>IF('Summary Clear'!AN208=0,"",'Summary Clear'!AN208)</f>
        <v/>
      </c>
    </row>
    <row r="220" spans="3:20" ht="13.8" x14ac:dyDescent="0.25">
      <c r="C220" s="152" t="str">
        <f>IF('Summary Clear'!B209=0,"",'Summary Clear'!B209)</f>
        <v/>
      </c>
      <c r="D220" s="146" t="str">
        <f>IF('Summary Clear'!D209=0,"",'Summary Clear'!D209)</f>
        <v/>
      </c>
      <c r="E220" s="198" t="str">
        <f>IF('Summary Clear'!E209=0,"",(VLOOKUP('Summary Clear'!E209,Lists!$E$15:$G$21,3,FALSE)))</f>
        <v/>
      </c>
      <c r="F220" s="206" t="str">
        <f>IF('Summary Clear'!S209=0,"",'Summary Clear'!S209)</f>
        <v/>
      </c>
      <c r="G220" s="206" t="str">
        <f>IF('Summary Clear'!T209=0,"",'Summary Clear'!T209)</f>
        <v/>
      </c>
      <c r="H220" s="206" t="str">
        <f>IF('Summary Clear'!AB209=0,"",'Summary Clear'!AB209)</f>
        <v/>
      </c>
      <c r="I220" s="206" t="str">
        <f>IF('Summary Clear'!AC209=0,"",'Summary Clear'!AC209)</f>
        <v/>
      </c>
      <c r="J220" s="206" t="str">
        <f>IF('Summary Clear'!AD209=0,"",'Summary Clear'!AD209)</f>
        <v/>
      </c>
      <c r="K220" s="206" t="str">
        <f>IF('Summary Clear'!AE209=0,"",'Summary Clear'!AE209)</f>
        <v/>
      </c>
      <c r="L220" s="206" t="str">
        <f>IF('Summary Clear'!AF209=0,"",'Summary Clear'!AF209)</f>
        <v/>
      </c>
      <c r="M220" s="206" t="str">
        <f>IF('Summary Clear'!AG209=0,"",'Summary Clear'!AG209)</f>
        <v/>
      </c>
      <c r="N220" s="206" t="str">
        <f>IF('Summary Clear'!AH209=0,"",'Summary Clear'!AH209)</f>
        <v/>
      </c>
      <c r="O220" s="206" t="str">
        <f>IF('Summary Clear'!AI209=0,"",'Summary Clear'!AI209)</f>
        <v/>
      </c>
      <c r="P220" s="206" t="str">
        <f>IF('Summary Clear'!AJ209=0,"",'Summary Clear'!AJ209)</f>
        <v/>
      </c>
      <c r="Q220" s="206" t="str">
        <f>IF('Summary Clear'!AK209=0,"",'Summary Clear'!AK209)</f>
        <v/>
      </c>
      <c r="R220" s="206" t="str">
        <f>IF('Summary Clear'!AL209=0,"",'Summary Clear'!AL209)</f>
        <v/>
      </c>
      <c r="S220" s="206" t="str">
        <f>IF('Summary Clear'!AM209=0,"",'Summary Clear'!AM209)</f>
        <v/>
      </c>
      <c r="T220" s="153" t="str">
        <f>IF('Summary Clear'!AN209=0,"",'Summary Clear'!AN209)</f>
        <v/>
      </c>
    </row>
  </sheetData>
  <sheetProtection algorithmName="SHA-512" hashValue="rWdjt5jICWDF+USV5RB7lEkpjj7PErKG67/+3j1GXBb6Sy87hNZPwhL2rA4hv9kE+quGXt06M7kgq5pWFJxi6w==" saltValue="HzMhmtqhFDmWZTCgxf+qnw==" spinCount="100000" sheet="1" objects="1" scenarios="1"/>
  <mergeCells count="3">
    <mergeCell ref="C1:D4"/>
    <mergeCell ref="C9:C10"/>
    <mergeCell ref="D9:D10"/>
  </mergeCells>
  <conditionalFormatting sqref="U13:XFD13 C13:S220">
    <cfRule type="expression" dxfId="9" priority="14">
      <formula>NOT(ISBLANK(C13))</formula>
    </cfRule>
    <cfRule type="expression" dxfId="8" priority="15">
      <formula>""</formula>
    </cfRule>
  </conditionalFormatting>
  <conditionalFormatting sqref="I6:I9">
    <cfRule type="cellIs" dxfId="7" priority="12" operator="lessThan">
      <formula>0</formula>
    </cfRule>
    <cfRule type="cellIs" dxfId="6" priority="13" operator="greaterThan">
      <formula>0</formula>
    </cfRule>
  </conditionalFormatting>
  <conditionalFormatting sqref="I10">
    <cfRule type="cellIs" dxfId="5" priority="1" operator="lessThan">
      <formula>0</formula>
    </cfRule>
    <cfRule type="cellIs" dxfId="4" priority="2" operator="greaterThan">
      <formula>0</formula>
    </cfRule>
  </conditionalFormatting>
  <pageMargins left="0.25" right="0.25" top="0.25" bottom="0.25" header="0" footer="0"/>
  <pageSetup scale="40" orientation="landscape" r:id="rId1"/>
  <customProperties>
    <customPr name="_pios_id" r:id="rId2"/>
    <customPr name="IbpWorksheetKeyString_GUID" r:id="rId3"/>
  </customPropertie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O115"/>
  <sheetViews>
    <sheetView zoomScale="50" zoomScaleNormal="50" zoomScaleSheetLayoutView="50" workbookViewId="0">
      <pane ySplit="3" topLeftCell="A78" activePane="bottomLeft" state="frozen"/>
      <selection activeCell="C10" sqref="C10"/>
      <selection pane="bottomLeft" activeCell="C91" sqref="C91"/>
    </sheetView>
  </sheetViews>
  <sheetFormatPr defaultColWidth="8.88671875" defaultRowHeight="14.4" x14ac:dyDescent="0.3"/>
  <cols>
    <col min="1" max="1" width="24.44140625" bestFit="1" customWidth="1"/>
    <col min="2" max="2" width="26.33203125" customWidth="1"/>
    <col min="3" max="3" width="159.88671875" customWidth="1"/>
    <col min="4" max="4" width="21.5546875" customWidth="1"/>
    <col min="5" max="5" width="17.109375" customWidth="1"/>
    <col min="6" max="6" width="30.5546875" customWidth="1"/>
    <col min="7" max="8" width="27.44140625" customWidth="1"/>
    <col min="9" max="9" width="20" customWidth="1"/>
    <col min="10" max="10" width="23.88671875" customWidth="1"/>
    <col min="11" max="12" width="12.5546875" customWidth="1"/>
    <col min="13" max="13" width="13.6640625" customWidth="1"/>
    <col min="14" max="17" width="14.33203125" customWidth="1"/>
    <col min="18" max="18" width="23.109375" customWidth="1"/>
    <col min="19" max="21" width="22.6640625" customWidth="1"/>
    <col min="22" max="22" width="24.5546875" customWidth="1"/>
    <col min="23" max="26" width="22.6640625" customWidth="1"/>
    <col min="27" max="38" width="19.88671875" customWidth="1"/>
    <col min="39" max="51" width="17.6640625" customWidth="1"/>
    <col min="52" max="52" width="23.88671875" customWidth="1"/>
    <col min="53" max="53" width="22" customWidth="1"/>
    <col min="54" max="54" width="25.44140625" customWidth="1"/>
    <col min="55" max="55" width="20" customWidth="1"/>
    <col min="56" max="298" width="8.88671875" customWidth="1"/>
  </cols>
  <sheetData>
    <row r="1" spans="1:41" ht="15" thickBot="1" x14ac:dyDescent="0.35">
      <c r="A1" s="1"/>
      <c r="B1" s="1"/>
      <c r="C1" s="2"/>
      <c r="D1" s="1"/>
      <c r="E1" s="1"/>
      <c r="F1" s="1"/>
      <c r="G1" s="1"/>
      <c r="H1" s="1"/>
      <c r="I1" s="1"/>
      <c r="J1" s="1"/>
      <c r="K1" s="1"/>
      <c r="L1" s="1"/>
      <c r="M1" s="1"/>
      <c r="N1" s="1"/>
      <c r="O1" s="1"/>
      <c r="P1" s="1"/>
      <c r="Q1" s="1"/>
      <c r="R1" s="1"/>
    </row>
    <row r="2" spans="1:41" ht="254.25" customHeight="1" thickBot="1" x14ac:dyDescent="0.35">
      <c r="A2" s="5"/>
      <c r="B2" s="29"/>
      <c r="C2" s="21"/>
      <c r="D2" s="31" t="s">
        <v>132</v>
      </c>
      <c r="E2" s="22"/>
      <c r="F2" s="22"/>
      <c r="G2" s="22"/>
      <c r="H2" s="22"/>
      <c r="I2" s="22"/>
      <c r="J2" s="22"/>
      <c r="K2" s="22"/>
      <c r="L2" s="22"/>
      <c r="M2" s="22"/>
      <c r="N2" s="22"/>
      <c r="O2" s="23"/>
      <c r="P2" s="23"/>
      <c r="Q2" s="23"/>
      <c r="R2" s="24"/>
      <c r="S2" s="25"/>
      <c r="T2" s="25"/>
      <c r="U2" s="25"/>
      <c r="V2" s="24"/>
      <c r="W2" s="26"/>
      <c r="X2" s="26"/>
      <c r="Y2" s="26"/>
      <c r="Z2" s="26"/>
    </row>
    <row r="3" spans="1:41" ht="91.2" x14ac:dyDescent="0.3">
      <c r="A3" s="35" t="s">
        <v>133</v>
      </c>
      <c r="B3" s="36" t="s">
        <v>134</v>
      </c>
      <c r="C3" s="37" t="s">
        <v>39</v>
      </c>
      <c r="D3" s="38" t="s">
        <v>40</v>
      </c>
      <c r="E3" s="39" t="s">
        <v>41</v>
      </c>
      <c r="F3" s="39" t="s">
        <v>42</v>
      </c>
      <c r="G3" s="39" t="s">
        <v>43</v>
      </c>
      <c r="H3" s="39" t="s">
        <v>45</v>
      </c>
      <c r="I3" s="40" t="s">
        <v>44</v>
      </c>
      <c r="J3" s="40" t="s">
        <v>46</v>
      </c>
      <c r="K3" s="40" t="s">
        <v>47</v>
      </c>
      <c r="L3" s="40" t="s">
        <v>48</v>
      </c>
      <c r="M3" s="41" t="s">
        <v>49</v>
      </c>
      <c r="N3" s="42" t="s">
        <v>50</v>
      </c>
      <c r="O3" s="42" t="s">
        <v>82</v>
      </c>
      <c r="P3" s="42" t="s">
        <v>91</v>
      </c>
      <c r="Q3" s="42" t="s">
        <v>99</v>
      </c>
      <c r="R3" s="43" t="s">
        <v>51</v>
      </c>
      <c r="S3" s="43" t="s">
        <v>52</v>
      </c>
      <c r="T3" s="43" t="s">
        <v>54</v>
      </c>
      <c r="U3" s="43" t="s">
        <v>135</v>
      </c>
      <c r="V3" s="43" t="s">
        <v>56</v>
      </c>
      <c r="W3" s="43" t="s">
        <v>57</v>
      </c>
      <c r="X3" s="43" t="s">
        <v>83</v>
      </c>
      <c r="Y3" s="43" t="s">
        <v>136</v>
      </c>
      <c r="Z3" s="43" t="s">
        <v>100</v>
      </c>
      <c r="AA3" s="30" t="s">
        <v>59</v>
      </c>
      <c r="AB3" s="30" t="s">
        <v>60</v>
      </c>
      <c r="AC3" s="30" t="s">
        <v>61</v>
      </c>
      <c r="AD3" s="30" t="s">
        <v>62</v>
      </c>
      <c r="AE3" s="30" t="s">
        <v>63</v>
      </c>
      <c r="AF3" s="30" t="s">
        <v>64</v>
      </c>
      <c r="AG3" s="30" t="s">
        <v>65</v>
      </c>
      <c r="AH3" s="30" t="s">
        <v>66</v>
      </c>
      <c r="AI3" s="30" t="s">
        <v>67</v>
      </c>
      <c r="AJ3" s="30" t="s">
        <v>68</v>
      </c>
      <c r="AK3" s="30" t="s">
        <v>69</v>
      </c>
      <c r="AL3" s="30" t="s">
        <v>70</v>
      </c>
      <c r="AM3" s="48" t="s">
        <v>137</v>
      </c>
    </row>
    <row r="4" spans="1:41" ht="25.2" x14ac:dyDescent="0.5">
      <c r="A4" s="32" t="s">
        <v>138</v>
      </c>
      <c r="B4" s="32"/>
      <c r="C4" s="33"/>
      <c r="D4" s="32"/>
      <c r="E4" s="32"/>
      <c r="F4" s="32"/>
      <c r="G4" s="32"/>
      <c r="H4" s="32"/>
      <c r="I4" s="32"/>
      <c r="J4" s="32"/>
      <c r="K4" s="32"/>
      <c r="L4" s="32"/>
      <c r="M4" s="32"/>
      <c r="N4" s="32"/>
      <c r="O4" s="32"/>
      <c r="P4" s="32"/>
      <c r="Q4" s="32"/>
      <c r="R4" s="34"/>
      <c r="S4" s="34"/>
      <c r="T4" s="34"/>
      <c r="U4" s="34"/>
      <c r="V4" s="34"/>
      <c r="W4" s="34"/>
      <c r="X4" s="34"/>
      <c r="Y4" s="34"/>
      <c r="Z4" s="34"/>
      <c r="AA4" s="34"/>
      <c r="AB4" s="34"/>
      <c r="AC4" s="34"/>
      <c r="AD4" s="34"/>
      <c r="AE4" s="34"/>
      <c r="AF4" s="34"/>
      <c r="AG4" s="34"/>
      <c r="AH4" s="34"/>
      <c r="AI4" s="34"/>
      <c r="AJ4" s="34"/>
      <c r="AK4" s="34"/>
      <c r="AL4" s="34"/>
      <c r="AM4" s="34"/>
      <c r="AO4" s="47"/>
    </row>
    <row r="5" spans="1:41" ht="25.2" x14ac:dyDescent="0.5">
      <c r="A5" s="44">
        <v>10000006919</v>
      </c>
      <c r="B5" s="44" t="str">
        <f>INDEX('Data Sheet'!$A$1:$R$194,MATCH($A5,'Data Sheet'!$A$1:$A$194,0),MATCH(B$3,'Data Sheet'!$A$1:$R$1,0))</f>
        <v>ACT</v>
      </c>
      <c r="C5" s="45" t="str">
        <f>INDEX('Data Sheet'!$A$1:$R$194,MATCH($A5,'Data Sheet'!$A$1:$A$194,0),MATCH(C$3,'Data Sheet'!$A$1:$R$1,0))</f>
        <v>Cheeseburger Meatloaf, 2.9 oz.</v>
      </c>
      <c r="D5" s="44" t="str">
        <f>INDEX('Data Sheet'!$A$1:$R$194,MATCH($A5,'Data Sheet'!$A$1:$A$194,0),MATCH(D$3,'Data Sheet'!$A$1:$R$1,0))</f>
        <v>100154 / 100155</v>
      </c>
      <c r="E5" s="44">
        <f>INDEX('Data Sheet'!$A$1:$R$194,MATCH($A5,'Data Sheet'!$A$1:$A$194,0),MATCH(E$3,'Data Sheet'!$A$1:$R$1,0))</f>
        <v>18.13</v>
      </c>
      <c r="F5" s="44">
        <f>INDEX('Data Sheet'!$A$1:$R$194,MATCH($A5,'Data Sheet'!$A$1:$A$194,0),MATCH(F$3,'Data Sheet'!$A$1:$R$1,0))</f>
        <v>100</v>
      </c>
      <c r="G5" s="44">
        <f>INDEX('Data Sheet'!$A$1:$R$194,MATCH($A5,'Data Sheet'!$A$1:$A$194,0),MATCH(G$3,'Data Sheet'!$A$1:$R$1,0))</f>
        <v>100</v>
      </c>
      <c r="H5" s="44">
        <f>INDEX('Data Sheet'!$A$1:$R$194,MATCH($A5,'Data Sheet'!$A$1:$A$194,0),MATCH(H$3,'Data Sheet'!$A$1:$R$1,0))</f>
        <v>30</v>
      </c>
      <c r="I5" s="44">
        <f>INDEX('Data Sheet'!$A$1:$R$194,MATCH($A5,'Data Sheet'!$A$1:$A$194,0),MATCH(I$3,'Data Sheet'!$A$1:$R$1,0))</f>
        <v>2.9</v>
      </c>
      <c r="J5" s="44" t="str">
        <f>INDEX('Data Sheet'!$A$1:$R$194,MATCH($A5,'Data Sheet'!$A$1:$A$194,0),MATCH(J$3,'Data Sheet'!$A$1:$R$1,0))</f>
        <v>1 piece</v>
      </c>
      <c r="K5" s="44">
        <f>INDEX('Data Sheet'!$A$1:$R$194,MATCH($A5,'Data Sheet'!$A$1:$A$194,0),MATCH(K$3,'Data Sheet'!$A$1:$R$1,0))</f>
        <v>2</v>
      </c>
      <c r="L5" s="44" t="str">
        <f>INDEX('Data Sheet'!$A$1:$R$194,MATCH($A5,'Data Sheet'!$A$1:$A$194,0),MATCH(L$3,'Data Sheet'!$A$1:$R$1,0))</f>
        <v>-</v>
      </c>
      <c r="M5" s="44">
        <f>INDEX('Data Sheet'!$A$1:$R$194,MATCH($A5,'Data Sheet'!$A$1:$A$194,0),MATCH(M$3,'Data Sheet'!$A$1:$R$1,0))</f>
        <v>0</v>
      </c>
      <c r="N5" s="44">
        <f>INDEX('Data Sheet'!$A$1:$R$194,MATCH($A5,'Data Sheet'!$A$1:$A$194,0),MATCH(N$3,'Data Sheet'!$A$1:$R$1,0))</f>
        <v>0</v>
      </c>
      <c r="O5" s="44">
        <f>INDEX('Data Sheet'!$A$1:$R$194,MATCH($A5,'Data Sheet'!$A$1:$A$194,0),MATCH(O$3,'Data Sheet'!$A$1:$R$1,0))</f>
        <v>0</v>
      </c>
      <c r="P5" s="44">
        <f>INDEX('Data Sheet'!$A$1:$R$194,MATCH($A5,'Data Sheet'!$A$1:$A$194,0),MATCH(P$3,'Data Sheet'!$A$1:$R$1,0))</f>
        <v>15.12</v>
      </c>
      <c r="Q5" s="44">
        <f>INDEX('Data Sheet'!$A$1:$R$194,MATCH($A5,'Data Sheet'!$A$1:$A$194,0),MATCH(Q$3,'Data Sheet'!$A$1:$R$1,0))</f>
        <v>0</v>
      </c>
      <c r="R5" s="46" t="str">
        <f>VLOOKUP(A5,_xlfn.IFS(D5=Lists!$G$3,'Chicken Only Calculator'!$A$9:$U$109,D5=Lists!$G$4,'Chicken Only Calculator'!$A$9:$U$109,D5=Lists!$G$5,'Chicken Only Calculator'!$A$9:$U$109,D5=Lists!$G$6,'Cheese Only Calculator'!$A$8:$U$111,D5=Lists!$G$7,'Beef Only Calculator'!$A$8:$U$36,D5=Lists!$G$8,'Pork Only Calculator'!$A$8:$U$95),15,FALSE)</f>
        <v/>
      </c>
      <c r="S5" s="46" t="str">
        <f t="shared" ref="S5" si="0">IFERROR(ROUNDUP(R5/G5,0),"")</f>
        <v/>
      </c>
      <c r="T5" s="46">
        <f>VLOOKUP(A5,_xlfn.IFS(D5=Lists!$G$3,'Chicken Only Calculator'!$A$9:$U$109,D5=Lists!$G$4,'Chicken Only Calculator'!$A$9:$U$109,D5=Lists!$G$5,'Chicken Only Calculator'!$A$9:$U$109,D5=Lists!$G$6,'Cheese Only Calculator'!$A$8:$U$111,D5=Lists!$G$7,'Beef Only Calculator'!$A$8:$U$36,D5=Lists!$G$8,'Pork Only Calculator'!$A$8:$U$95),17,FALSE)</f>
        <v>0</v>
      </c>
      <c r="U5" s="46" t="str">
        <f t="shared" ref="U5" si="1">IFERROR($S5*H5,"")</f>
        <v/>
      </c>
      <c r="V5" s="46" t="str">
        <f t="shared" ref="V5" si="2">IFERROR($S5*M5,"")</f>
        <v/>
      </c>
      <c r="W5" s="46" t="str">
        <f t="shared" ref="W5" si="3">IFERROR($S5*N5,"")</f>
        <v/>
      </c>
      <c r="X5" s="46" t="str">
        <f t="shared" ref="X5" si="4">IFERROR($S5*O5,"")</f>
        <v/>
      </c>
      <c r="Y5" s="46" t="str">
        <f t="shared" ref="Y5" si="5">IFERROR($S5*P5,"")</f>
        <v/>
      </c>
      <c r="Z5" s="46" t="str">
        <f t="shared" ref="Z5" si="6">IFERROR($S5*Q5,"")</f>
        <v/>
      </c>
      <c r="AA5" s="46">
        <f>VLOOKUP($A5,_xlfn.IFS($D5=Lists!$G$3,'Chicken Only Calculator'!$A$9:$AJ$109,$D5=Lists!$G$4,'Chicken Only Calculator'!$A$9:$AJ$109,$D5=Lists!$G$5,'Chicken Only Calculator'!$A$9:$AJ$109,$D5=Lists!$G$6,'Cheese Only Calculator'!$A$8:$AJ$111,$D5=Lists!$G$7,'Beef Only Calculator'!$A$8:$AJ$36,$D5=Lists!$G$8,'Pork Only Calculator'!$A$8:$AJ$95),24,FALSE)</f>
        <v>0</v>
      </c>
      <c r="AB5" s="46">
        <f>VLOOKUP($A5,_xlfn.IFS($D5=Lists!$G$3,'Chicken Only Calculator'!$A$9:$AJ$109,$D5=Lists!$G$4,'Chicken Only Calculator'!$A$9:$AJ$109,$D5=Lists!$G$5,'Chicken Only Calculator'!$A$9:$AJ$109,$D5=Lists!$G$6,'Cheese Only Calculator'!$A$8:$AJ$111,$D5=Lists!$G$7,'Beef Only Calculator'!$A$8:$AJ$36,$D5=Lists!$G$8,'Pork Only Calculator'!$A$8:$AJ$95),25,FALSE)</f>
        <v>0</v>
      </c>
      <c r="AC5" s="46">
        <f>VLOOKUP($A5,_xlfn.IFS($D5=Lists!$G$3,'Chicken Only Calculator'!$A$9:$AJ$109,$D5=Lists!$G$4,'Chicken Only Calculator'!$A$9:$AJ$109,$D5=Lists!$G$5,'Chicken Only Calculator'!$A$9:$AJ$109,$D5=Lists!$G$6,'Cheese Only Calculator'!$A$8:$AJ$111,$D5=Lists!$G$7,'Beef Only Calculator'!$A$8:$AJ$36,$D5=Lists!$G$8,'Pork Only Calculator'!$A$8:$AJ$95),26,FALSE)</f>
        <v>0</v>
      </c>
      <c r="AD5" s="46">
        <f>VLOOKUP($A5,_xlfn.IFS($D5=Lists!$G$3,'Chicken Only Calculator'!$A$9:$AJ$109,$D5=Lists!$G$4,'Chicken Only Calculator'!$A$9:$AJ$109,$D5=Lists!$G$5,'Chicken Only Calculator'!$A$9:$AJ$109,$D5=Lists!$G$6,'Cheese Only Calculator'!$A$8:$AJ$111,$D5=Lists!$G$7,'Beef Only Calculator'!$A$8:$AJ$36,$D5=Lists!$G$8,'Pork Only Calculator'!$A$8:$AJ$95),27,FALSE)</f>
        <v>0</v>
      </c>
      <c r="AE5" s="46">
        <f>VLOOKUP($A5,_xlfn.IFS($D5=Lists!$G$3,'Chicken Only Calculator'!$A$9:$AJ$109,$D5=Lists!$G$4,'Chicken Only Calculator'!$A$9:$AJ$109,$D5=Lists!$G$5,'Chicken Only Calculator'!$A$9:$AJ$109,$D5=Lists!$G$6,'Cheese Only Calculator'!$A$8:$AJ$111,$D5=Lists!$G$7,'Beef Only Calculator'!$A$8:$AJ$36,$D5=Lists!$G$8,'Pork Only Calculator'!$A$8:$AJ$95),28,FALSE)</f>
        <v>0</v>
      </c>
      <c r="AF5" s="46">
        <f>VLOOKUP($A5,_xlfn.IFS($D5=Lists!$G$3,'Chicken Only Calculator'!$A$9:$AJ$109,$D5=Lists!$G$4,'Chicken Only Calculator'!$A$9:$AJ$109,$D5=Lists!$G$5,'Chicken Only Calculator'!$A$9:$AJ$109,$D5=Lists!$G$6,'Cheese Only Calculator'!$A$8:$AJ$111,$D5=Lists!$G$7,'Beef Only Calculator'!$A$8:$AJ$36,$D5=Lists!$G$8,'Pork Only Calculator'!$A$8:$AJ$95),29,FALSE)</f>
        <v>0</v>
      </c>
      <c r="AG5" s="46">
        <f>VLOOKUP($A5,_xlfn.IFS($D5=Lists!$G$3,'Chicken Only Calculator'!$A$9:$AJ$109,$D5=Lists!$G$4,'Chicken Only Calculator'!$A$9:$AJ$109,$D5=Lists!$G$5,'Chicken Only Calculator'!$A$9:$AJ$109,$D5=Lists!$G$6,'Cheese Only Calculator'!$A$8:$AJ$111,$D5=Lists!$G$7,'Beef Only Calculator'!$A$8:$AJ$36,$D5=Lists!$G$8,'Pork Only Calculator'!$A$8:$AJ$95),30,FALSE)</f>
        <v>0</v>
      </c>
      <c r="AH5" s="46">
        <f>VLOOKUP($A5,_xlfn.IFS($D5=Lists!$G$3,'Chicken Only Calculator'!$A$9:$AJ$109,$D5=Lists!$G$4,'Chicken Only Calculator'!$A$9:$AJ$109,$D5=Lists!$G$5,'Chicken Only Calculator'!$A$9:$AJ$109,$D5=Lists!$G$6,'Cheese Only Calculator'!$A$8:$AJ$111,$D5=Lists!$G$7,'Beef Only Calculator'!$A$8:$AJ$36,$D5=Lists!$G$8,'Pork Only Calculator'!$A$8:$AJ$95),31,FALSE)</f>
        <v>0</v>
      </c>
      <c r="AI5" s="46">
        <f>VLOOKUP($A5,_xlfn.IFS($D5=Lists!$G$3,'Chicken Only Calculator'!$A$9:$AJ$109,$D5=Lists!$G$4,'Chicken Only Calculator'!$A$9:$AJ$109,$D5=Lists!$G$5,'Chicken Only Calculator'!$A$9:$AJ$109,$D5=Lists!$G$6,'Cheese Only Calculator'!$A$8:$AJ$111,$D5=Lists!$G$7,'Beef Only Calculator'!$A$8:$AJ$36,$D5=Lists!$G$8,'Pork Only Calculator'!$A$8:$AJ$95),32,FALSE)</f>
        <v>0</v>
      </c>
      <c r="AJ5" s="46">
        <f>VLOOKUP($A5,_xlfn.IFS($D5=Lists!$G$3,'Chicken Only Calculator'!$A$9:$AJ$109,$D5=Lists!$G$4,'Chicken Only Calculator'!$A$9:$AJ$109,$D5=Lists!$G$5,'Chicken Only Calculator'!$A$9:$AJ$109,$D5=Lists!$G$6,'Cheese Only Calculator'!$A$8:$AJ$111,$D5=Lists!$G$7,'Beef Only Calculator'!$A$8:$AJ$36,$D5=Lists!$G$8,'Pork Only Calculator'!$A$8:$AJ$95),33,FALSE)</f>
        <v>0</v>
      </c>
      <c r="AK5" s="46">
        <f>VLOOKUP($A5,_xlfn.IFS($D5=Lists!$G$3,'Chicken Only Calculator'!$A$9:$AJ$109,$D5=Lists!$G$4,'Chicken Only Calculator'!$A$9:$AJ$109,$D5=Lists!$G$5,'Chicken Only Calculator'!$A$9:$AJ$109,$D5=Lists!$G$6,'Cheese Only Calculator'!$A$8:$AJ$111,$D5=Lists!$G$7,'Beef Only Calculator'!$A$8:$AJ$36,$D5=Lists!$G$8,'Pork Only Calculator'!$A$8:$AJ$95),34,FALSE)</f>
        <v>0</v>
      </c>
      <c r="AL5" s="46">
        <f>VLOOKUP($A5,_xlfn.IFS($D5=Lists!$G$3,'Chicken Only Calculator'!$A$9:$AJ$109,$D5=Lists!$G$4,'Chicken Only Calculator'!$A$9:$AJ$109,$D5=Lists!$G$5,'Chicken Only Calculator'!$A$9:$AJ$109,$D5=Lists!$G$6,'Cheese Only Calculator'!$A$8:$AJ$111,$D5=Lists!$G$7,'Beef Only Calculator'!$A$8:$AJ$36,$D5=Lists!$G$8,'Pork Only Calculator'!$A$8:$AJ$95),35,FALSE)</f>
        <v>0</v>
      </c>
      <c r="AM5" s="46">
        <f t="shared" ref="AM5:AM6" si="7">SUM(AA5:AL5)</f>
        <v>0</v>
      </c>
      <c r="AO5" s="47"/>
    </row>
    <row r="6" spans="1:41" ht="25.2" x14ac:dyDescent="0.5">
      <c r="A6" s="32">
        <v>10000008443</v>
      </c>
      <c r="B6" s="32" t="str">
        <f>INDEX('Data Sheet'!$A$1:$R$194,MATCH($A6,'Data Sheet'!$A$1:$A$194,0),MATCH(B$3,'Data Sheet'!$A$1:$R$1,0))</f>
        <v>ACT</v>
      </c>
      <c r="C6" s="33" t="str">
        <f>INDEX('Data Sheet'!$A$1:$R$194,MATCH($A6,'Data Sheet'!$A$1:$A$194,0),MATCH(C$3,'Data Sheet'!$A$1:$R$1,0))</f>
        <v>Down Home Beef Salisbury Steak, 3 oz.</v>
      </c>
      <c r="D6" s="32" t="str">
        <f>INDEX('Data Sheet'!$A$1:$R$194,MATCH($A6,'Data Sheet'!$A$1:$A$194,0),MATCH(D$3,'Data Sheet'!$A$1:$R$1,0))</f>
        <v>100154 / 100155</v>
      </c>
      <c r="E6" s="32">
        <f>INDEX('Data Sheet'!$A$1:$R$194,MATCH($A6,'Data Sheet'!$A$1:$A$194,0),MATCH(E$3,'Data Sheet'!$A$1:$R$1,0))</f>
        <v>31.88</v>
      </c>
      <c r="F6" s="32">
        <f>INDEX('Data Sheet'!$A$1:$R$194,MATCH($A6,'Data Sheet'!$A$1:$A$194,0),MATCH(F$3,'Data Sheet'!$A$1:$R$1,0))</f>
        <v>170</v>
      </c>
      <c r="G6" s="32">
        <f>INDEX('Data Sheet'!$A$1:$R$194,MATCH($A6,'Data Sheet'!$A$1:$A$194,0),MATCH(G$3,'Data Sheet'!$A$1:$R$1,0))</f>
        <v>170</v>
      </c>
      <c r="H6" s="32">
        <f>INDEX('Data Sheet'!$A$1:$R$194,MATCH($A6,'Data Sheet'!$A$1:$A$194,0),MATCH(H$3,'Data Sheet'!$A$1:$R$1,0))</f>
        <v>30</v>
      </c>
      <c r="I6" s="32">
        <f>INDEX('Data Sheet'!$A$1:$R$194,MATCH($A6,'Data Sheet'!$A$1:$A$194,0),MATCH(I$3,'Data Sheet'!$A$1:$R$1,0))</f>
        <v>3</v>
      </c>
      <c r="J6" s="32" t="str">
        <f>INDEX('Data Sheet'!$A$1:$R$194,MATCH($A6,'Data Sheet'!$A$1:$A$194,0),MATCH(J$3,'Data Sheet'!$A$1:$R$1,0))</f>
        <v xml:space="preserve">1 piece </v>
      </c>
      <c r="K6" s="32">
        <f>INDEX('Data Sheet'!$A$1:$R$194,MATCH($A6,'Data Sheet'!$A$1:$A$194,0),MATCH(K$3,'Data Sheet'!$A$1:$R$1,0))</f>
        <v>2</v>
      </c>
      <c r="L6" s="32" t="str">
        <f>INDEX('Data Sheet'!$A$1:$R$194,MATCH($A6,'Data Sheet'!$A$1:$A$194,0),MATCH(L$3,'Data Sheet'!$A$1:$R$1,0))</f>
        <v>-</v>
      </c>
      <c r="M6" s="32">
        <f>INDEX('Data Sheet'!$A$1:$R$194,MATCH($A6,'Data Sheet'!$A$1:$A$194,0),MATCH(M$3,'Data Sheet'!$A$1:$R$1,0))</f>
        <v>0</v>
      </c>
      <c r="N6" s="32">
        <f>INDEX('Data Sheet'!$A$1:$R$194,MATCH($A6,'Data Sheet'!$A$1:$A$194,0),MATCH(N$3,'Data Sheet'!$A$1:$R$1,0))</f>
        <v>0</v>
      </c>
      <c r="O6" s="32">
        <f>INDEX('Data Sheet'!$A$1:$R$194,MATCH($A6,'Data Sheet'!$A$1:$A$194,0),MATCH(O$3,'Data Sheet'!$A$1:$R$1,0))</f>
        <v>0</v>
      </c>
      <c r="P6" s="32">
        <f>INDEX('Data Sheet'!$A$1:$R$194,MATCH($A6,'Data Sheet'!$A$1:$A$194,0),MATCH(P$3,'Data Sheet'!$A$1:$R$1,0))</f>
        <v>22.87</v>
      </c>
      <c r="Q6" s="32">
        <f>INDEX('Data Sheet'!$A$1:$R$194,MATCH($A6,'Data Sheet'!$A$1:$A$194,0),MATCH(Q$3,'Data Sheet'!$A$1:$R$1,0))</f>
        <v>0</v>
      </c>
      <c r="R6" s="34" t="str">
        <f>VLOOKUP(A6,_xlfn.IFS(D6=Lists!$G$3,'Chicken Only Calculator'!$A$9:$U$109,D6=Lists!$G$4,'Chicken Only Calculator'!$A$9:$U$109,D6=Lists!$G$5,'Chicken Only Calculator'!$A$9:$U$109,D6=Lists!$G$6,'Cheese Only Calculator'!$A$8:$U$111,D6=Lists!$G$7,'Beef Only Calculator'!$A$8:$U$36,D6=Lists!$G$8,'Pork Only Calculator'!$A$8:$U$95),15,FALSE)</f>
        <v/>
      </c>
      <c r="S6" s="34" t="str">
        <f t="shared" ref="S6:S69" si="8">IFERROR(ROUNDUP(R6/G6,0),"")</f>
        <v/>
      </c>
      <c r="T6" s="34">
        <f>VLOOKUP(A6,_xlfn.IFS(D6=Lists!$G$3,'Chicken Only Calculator'!$A$9:$U$109,D6=Lists!$G$4,'Chicken Only Calculator'!$A$9:$U$109,D6=Lists!$G$5,'Chicken Only Calculator'!$A$9:$U$109,D6=Lists!$G$6,'Cheese Only Calculator'!$A$8:$U$111,D6=Lists!$G$7,'Beef Only Calculator'!$A$8:$U$36,D6=Lists!$G$8,'Pork Only Calculator'!$A$8:$U$95),17,FALSE)</f>
        <v>0</v>
      </c>
      <c r="U6" s="34" t="str">
        <f t="shared" ref="U6:U69" si="9">IFERROR($S6*H6,"")</f>
        <v/>
      </c>
      <c r="V6" s="34" t="str">
        <f t="shared" ref="V6:V69" si="10">IFERROR($S6*M6,"")</f>
        <v/>
      </c>
      <c r="W6" s="34" t="str">
        <f t="shared" ref="W6:W69" si="11">IFERROR($S6*N6,"")</f>
        <v/>
      </c>
      <c r="X6" s="34" t="str">
        <f t="shared" ref="X6:X69" si="12">IFERROR($S6*O6,"")</f>
        <v/>
      </c>
      <c r="Y6" s="34" t="str">
        <f t="shared" ref="Y6:Y69" si="13">IFERROR($S6*P6,"")</f>
        <v/>
      </c>
      <c r="Z6" s="34" t="str">
        <f t="shared" ref="Z6:Z69" si="14">IFERROR($S6*Q6,"")</f>
        <v/>
      </c>
      <c r="AA6" s="34">
        <f>VLOOKUP($A6,_xlfn.IFS($D6=Lists!$G$3,'Chicken Only Calculator'!$A$9:$AJ$109,$D6=Lists!$G$4,'Chicken Only Calculator'!$A$9:$AJ$109,$D6=Lists!$G$5,'Chicken Only Calculator'!$A$9:$AJ$109,$D6=Lists!$G$6,'Cheese Only Calculator'!$A$8:$AJ$111,$D6=Lists!$G$7,'Beef Only Calculator'!$A$8:$AJ$36,$D6=Lists!$G$8,'Pork Only Calculator'!$A$8:$AJ$95),24,FALSE)</f>
        <v>0</v>
      </c>
      <c r="AB6" s="34">
        <f>VLOOKUP($A6,_xlfn.IFS($D6=Lists!$G$3,'Chicken Only Calculator'!$A$9:$AJ$109,$D6=Lists!$G$4,'Chicken Only Calculator'!$A$9:$AJ$109,$D6=Lists!$G$5,'Chicken Only Calculator'!$A$9:$AJ$109,$D6=Lists!$G$6,'Cheese Only Calculator'!$A$8:$AJ$111,$D6=Lists!$G$7,'Beef Only Calculator'!$A$8:$AJ$36,$D6=Lists!$G$8,'Pork Only Calculator'!$A$8:$AJ$95),25,FALSE)</f>
        <v>0</v>
      </c>
      <c r="AC6" s="34">
        <f>VLOOKUP($A6,_xlfn.IFS($D6=Lists!$G$3,'Chicken Only Calculator'!$A$9:$AJ$109,$D6=Lists!$G$4,'Chicken Only Calculator'!$A$9:$AJ$109,$D6=Lists!$G$5,'Chicken Only Calculator'!$A$9:$AJ$109,$D6=Lists!$G$6,'Cheese Only Calculator'!$A$8:$AJ$111,$D6=Lists!$G$7,'Beef Only Calculator'!$A$8:$AJ$36,$D6=Lists!$G$8,'Pork Only Calculator'!$A$8:$AJ$95),26,FALSE)</f>
        <v>0</v>
      </c>
      <c r="AD6" s="34">
        <f>VLOOKUP($A6,_xlfn.IFS($D6=Lists!$G$3,'Chicken Only Calculator'!$A$9:$AJ$109,$D6=Lists!$G$4,'Chicken Only Calculator'!$A$9:$AJ$109,$D6=Lists!$G$5,'Chicken Only Calculator'!$A$9:$AJ$109,$D6=Lists!$G$6,'Cheese Only Calculator'!$A$8:$AJ$111,$D6=Lists!$G$7,'Beef Only Calculator'!$A$8:$AJ$36,$D6=Lists!$G$8,'Pork Only Calculator'!$A$8:$AJ$95),27,FALSE)</f>
        <v>0</v>
      </c>
      <c r="AE6" s="34">
        <f>VLOOKUP($A6,_xlfn.IFS($D6=Lists!$G$3,'Chicken Only Calculator'!$A$9:$AJ$109,$D6=Lists!$G$4,'Chicken Only Calculator'!$A$9:$AJ$109,$D6=Lists!$G$5,'Chicken Only Calculator'!$A$9:$AJ$109,$D6=Lists!$G$6,'Cheese Only Calculator'!$A$8:$AJ$111,$D6=Lists!$G$7,'Beef Only Calculator'!$A$8:$AJ$36,$D6=Lists!$G$8,'Pork Only Calculator'!$A$8:$AJ$95),28,FALSE)</f>
        <v>0</v>
      </c>
      <c r="AF6" s="34">
        <f>VLOOKUP($A6,_xlfn.IFS($D6=Lists!$G$3,'Chicken Only Calculator'!$A$9:$AJ$109,$D6=Lists!$G$4,'Chicken Only Calculator'!$A$9:$AJ$109,$D6=Lists!$G$5,'Chicken Only Calculator'!$A$9:$AJ$109,$D6=Lists!$G$6,'Cheese Only Calculator'!$A$8:$AJ$111,$D6=Lists!$G$7,'Beef Only Calculator'!$A$8:$AJ$36,$D6=Lists!$G$8,'Pork Only Calculator'!$A$8:$AJ$95),29,FALSE)</f>
        <v>0</v>
      </c>
      <c r="AG6" s="34">
        <f>VLOOKUP($A6,_xlfn.IFS($D6=Lists!$G$3,'Chicken Only Calculator'!$A$9:$AJ$109,$D6=Lists!$G$4,'Chicken Only Calculator'!$A$9:$AJ$109,$D6=Lists!$G$5,'Chicken Only Calculator'!$A$9:$AJ$109,$D6=Lists!$G$6,'Cheese Only Calculator'!$A$8:$AJ$111,$D6=Lists!$G$7,'Beef Only Calculator'!$A$8:$AJ$36,$D6=Lists!$G$8,'Pork Only Calculator'!$A$8:$AJ$95),30,FALSE)</f>
        <v>0</v>
      </c>
      <c r="AH6" s="34">
        <f>VLOOKUP($A6,_xlfn.IFS($D6=Lists!$G$3,'Chicken Only Calculator'!$A$9:$AJ$109,$D6=Lists!$G$4,'Chicken Only Calculator'!$A$9:$AJ$109,$D6=Lists!$G$5,'Chicken Only Calculator'!$A$9:$AJ$109,$D6=Lists!$G$6,'Cheese Only Calculator'!$A$8:$AJ$111,$D6=Lists!$G$7,'Beef Only Calculator'!$A$8:$AJ$36,$D6=Lists!$G$8,'Pork Only Calculator'!$A$8:$AJ$95),31,FALSE)</f>
        <v>0</v>
      </c>
      <c r="AI6" s="34">
        <f>VLOOKUP($A6,_xlfn.IFS($D6=Lists!$G$3,'Chicken Only Calculator'!$A$9:$AJ$109,$D6=Lists!$G$4,'Chicken Only Calculator'!$A$9:$AJ$109,$D6=Lists!$G$5,'Chicken Only Calculator'!$A$9:$AJ$109,$D6=Lists!$G$6,'Cheese Only Calculator'!$A$8:$AJ$111,$D6=Lists!$G$7,'Beef Only Calculator'!$A$8:$AJ$36,$D6=Lists!$G$8,'Pork Only Calculator'!$A$8:$AJ$95),32,FALSE)</f>
        <v>0</v>
      </c>
      <c r="AJ6" s="34">
        <f>VLOOKUP($A6,_xlfn.IFS($D6=Lists!$G$3,'Chicken Only Calculator'!$A$9:$AJ$109,$D6=Lists!$G$4,'Chicken Only Calculator'!$A$9:$AJ$109,$D6=Lists!$G$5,'Chicken Only Calculator'!$A$9:$AJ$109,$D6=Lists!$G$6,'Cheese Only Calculator'!$A$8:$AJ$111,$D6=Lists!$G$7,'Beef Only Calculator'!$A$8:$AJ$36,$D6=Lists!$G$8,'Pork Only Calculator'!$A$8:$AJ$95),33,FALSE)</f>
        <v>0</v>
      </c>
      <c r="AK6" s="34">
        <f>VLOOKUP($A6,_xlfn.IFS($D6=Lists!$G$3,'Chicken Only Calculator'!$A$9:$AJ$109,$D6=Lists!$G$4,'Chicken Only Calculator'!$A$9:$AJ$109,$D6=Lists!$G$5,'Chicken Only Calculator'!$A$9:$AJ$109,$D6=Lists!$G$6,'Cheese Only Calculator'!$A$8:$AJ$111,$D6=Lists!$G$7,'Beef Only Calculator'!$A$8:$AJ$36,$D6=Lists!$G$8,'Pork Only Calculator'!$A$8:$AJ$95),34,FALSE)</f>
        <v>0</v>
      </c>
      <c r="AL6" s="34">
        <f>VLOOKUP($A6,_xlfn.IFS($D6=Lists!$G$3,'Chicken Only Calculator'!$A$9:$AJ$109,$D6=Lists!$G$4,'Chicken Only Calculator'!$A$9:$AJ$109,$D6=Lists!$G$5,'Chicken Only Calculator'!$A$9:$AJ$109,$D6=Lists!$G$6,'Cheese Only Calculator'!$A$8:$AJ$111,$D6=Lists!$G$7,'Beef Only Calculator'!$A$8:$AJ$36,$D6=Lists!$G$8,'Pork Only Calculator'!$A$8:$AJ$95),35,FALSE)</f>
        <v>0</v>
      </c>
      <c r="AM6" s="34">
        <f t="shared" si="7"/>
        <v>0</v>
      </c>
      <c r="AO6" s="47"/>
    </row>
    <row r="7" spans="1:41" ht="25.2" x14ac:dyDescent="0.5">
      <c r="A7" s="44">
        <v>10000008737</v>
      </c>
      <c r="B7" s="44" t="str">
        <f>INDEX('Data Sheet'!$A$1:$R$194,MATCH($A7,'Data Sheet'!$A$1:$A$194,0),MATCH(B$3,'Data Sheet'!$A$1:$R$1,0))</f>
        <v>ACT</v>
      </c>
      <c r="C7" s="45" t="str">
        <f>INDEX('Data Sheet'!$A$1:$R$194,MATCH($A7,'Data Sheet'!$A$1:$A$194,0),MATCH(C$3,'Data Sheet'!$A$1:$R$1,0))</f>
        <v>Fine Beef Crumbles, 2.4 oz.</v>
      </c>
      <c r="D7" s="44" t="str">
        <f>INDEX('Data Sheet'!$A$1:$R$194,MATCH($A7,'Data Sheet'!$A$1:$A$194,0),MATCH(D$3,'Data Sheet'!$A$1:$R$1,0))</f>
        <v>100154 / 100155</v>
      </c>
      <c r="E7" s="44">
        <f>INDEX('Data Sheet'!$A$1:$R$194,MATCH($A7,'Data Sheet'!$A$1:$A$194,0),MATCH(E$3,'Data Sheet'!$A$1:$R$1,0))</f>
        <v>40</v>
      </c>
      <c r="F7" s="44">
        <f>INDEX('Data Sheet'!$A$1:$R$194,MATCH($A7,'Data Sheet'!$A$1:$A$194,0),MATCH(F$3,'Data Sheet'!$A$1:$R$1,0))</f>
        <v>266.67</v>
      </c>
      <c r="G7" s="44">
        <f>INDEX('Data Sheet'!$A$1:$R$194,MATCH($A7,'Data Sheet'!$A$1:$A$194,0),MATCH(G$3,'Data Sheet'!$A$1:$R$1,0))</f>
        <v>266.67</v>
      </c>
      <c r="H7" s="44" t="str">
        <f>INDEX('Data Sheet'!$A$1:$R$194,MATCH($A7,'Data Sheet'!$A$1:$A$194,0),MATCH(H$3,'Data Sheet'!$A$1:$R$1,0))</f>
        <v>-</v>
      </c>
      <c r="I7" s="44">
        <f>INDEX('Data Sheet'!$A$1:$R$194,MATCH($A7,'Data Sheet'!$A$1:$A$194,0),MATCH(I$3,'Data Sheet'!$A$1:$R$1,0))</f>
        <v>2.4</v>
      </c>
      <c r="J7" s="44" t="str">
        <f>INDEX('Data Sheet'!$A$1:$R$194,MATCH($A7,'Data Sheet'!$A$1:$A$194,0),MATCH(J$3,'Data Sheet'!$A$1:$R$1,0))</f>
        <v>2.4 oz.</v>
      </c>
      <c r="K7" s="44">
        <f>INDEX('Data Sheet'!$A$1:$R$194,MATCH($A7,'Data Sheet'!$A$1:$A$194,0),MATCH(K$3,'Data Sheet'!$A$1:$R$1,0))</f>
        <v>2</v>
      </c>
      <c r="L7" s="44" t="str">
        <f>INDEX('Data Sheet'!$A$1:$R$194,MATCH($A7,'Data Sheet'!$A$1:$A$194,0),MATCH(L$3,'Data Sheet'!$A$1:$R$1,0))</f>
        <v>-</v>
      </c>
      <c r="M7" s="44">
        <f>INDEX('Data Sheet'!$A$1:$R$194,MATCH($A7,'Data Sheet'!$A$1:$A$194,0),MATCH(M$3,'Data Sheet'!$A$1:$R$1,0))</f>
        <v>0</v>
      </c>
      <c r="N7" s="44">
        <f>INDEX('Data Sheet'!$A$1:$R$194,MATCH($A7,'Data Sheet'!$A$1:$A$194,0),MATCH(N$3,'Data Sheet'!$A$1:$R$1,0))</f>
        <v>0</v>
      </c>
      <c r="O7" s="44">
        <f>INDEX('Data Sheet'!$A$1:$R$194,MATCH($A7,'Data Sheet'!$A$1:$A$194,0),MATCH(O$3,'Data Sheet'!$A$1:$R$1,0))</f>
        <v>0</v>
      </c>
      <c r="P7" s="44">
        <f>INDEX('Data Sheet'!$A$1:$R$194,MATCH($A7,'Data Sheet'!$A$1:$A$194,0),MATCH(P$3,'Data Sheet'!$A$1:$R$1,0))</f>
        <v>32.28</v>
      </c>
      <c r="Q7" s="44">
        <f>INDEX('Data Sheet'!$A$1:$R$194,MATCH($A7,'Data Sheet'!$A$1:$A$194,0),MATCH(Q$3,'Data Sheet'!$A$1:$R$1,0))</f>
        <v>0</v>
      </c>
      <c r="R7" s="46" t="str">
        <f>VLOOKUP(A7,_xlfn.IFS(D7=Lists!$G$3,'Chicken Only Calculator'!$A$9:$U$109,D7=Lists!$G$4,'Chicken Only Calculator'!$A$9:$U$109,D7=Lists!$G$5,'Chicken Only Calculator'!$A$9:$U$109,D7=Lists!$G$6,'Cheese Only Calculator'!$A$8:$U$111,D7=Lists!$G$7,'Beef Only Calculator'!$A$8:$U$36,D7=Lists!$G$8,'Pork Only Calculator'!$A$8:$U$95),15,FALSE)</f>
        <v/>
      </c>
      <c r="S7" s="46" t="str">
        <f t="shared" si="8"/>
        <v/>
      </c>
      <c r="T7" s="46">
        <f>VLOOKUP(A7,_xlfn.IFS(D7=Lists!$G$3,'Chicken Only Calculator'!$A$9:$U$109,D7=Lists!$G$4,'Chicken Only Calculator'!$A$9:$U$109,D7=Lists!$G$5,'Chicken Only Calculator'!$A$9:$U$109,D7=Lists!$G$6,'Cheese Only Calculator'!$A$8:$U$111,D7=Lists!$G$7,'Beef Only Calculator'!$A$8:$U$36,D7=Lists!$G$8,'Pork Only Calculator'!$A$8:$U$95),17,FALSE)</f>
        <v>0</v>
      </c>
      <c r="U7" s="46" t="str">
        <f t="shared" si="9"/>
        <v/>
      </c>
      <c r="V7" s="46" t="str">
        <f t="shared" si="10"/>
        <v/>
      </c>
      <c r="W7" s="46" t="str">
        <f t="shared" si="11"/>
        <v/>
      </c>
      <c r="X7" s="46" t="str">
        <f t="shared" si="12"/>
        <v/>
      </c>
      <c r="Y7" s="46" t="str">
        <f t="shared" si="13"/>
        <v/>
      </c>
      <c r="Z7" s="46" t="str">
        <f t="shared" si="14"/>
        <v/>
      </c>
      <c r="AA7" s="46">
        <f>VLOOKUP($A7,_xlfn.IFS($D7=Lists!$G$3,'Chicken Only Calculator'!$A$9:$AJ$109,$D7=Lists!$G$4,'Chicken Only Calculator'!$A$9:$AJ$109,$D7=Lists!$G$5,'Chicken Only Calculator'!$A$9:$AJ$109,$D7=Lists!$G$6,'Cheese Only Calculator'!$A$8:$AJ$111,$D7=Lists!$G$7,'Beef Only Calculator'!$A$8:$AJ$36,$D7=Lists!$G$8,'Pork Only Calculator'!$A$8:$AJ$95),24,FALSE)</f>
        <v>0</v>
      </c>
      <c r="AB7" s="46">
        <f>VLOOKUP($A7,_xlfn.IFS($D7=Lists!$G$3,'Chicken Only Calculator'!$A$9:$AJ$109,$D7=Lists!$G$4,'Chicken Only Calculator'!$A$9:$AJ$109,$D7=Lists!$G$5,'Chicken Only Calculator'!$A$9:$AJ$109,$D7=Lists!$G$6,'Cheese Only Calculator'!$A$8:$AJ$111,$D7=Lists!$G$7,'Beef Only Calculator'!$A$8:$AJ$36,$D7=Lists!$G$8,'Pork Only Calculator'!$A$8:$AJ$95),25,FALSE)</f>
        <v>0</v>
      </c>
      <c r="AC7" s="46">
        <f>VLOOKUP($A7,_xlfn.IFS($D7=Lists!$G$3,'Chicken Only Calculator'!$A$9:$AJ$109,$D7=Lists!$G$4,'Chicken Only Calculator'!$A$9:$AJ$109,$D7=Lists!$G$5,'Chicken Only Calculator'!$A$9:$AJ$109,$D7=Lists!$G$6,'Cheese Only Calculator'!$A$8:$AJ$111,$D7=Lists!$G$7,'Beef Only Calculator'!$A$8:$AJ$36,$D7=Lists!$G$8,'Pork Only Calculator'!$A$8:$AJ$95),26,FALSE)</f>
        <v>0</v>
      </c>
      <c r="AD7" s="46">
        <f>VLOOKUP($A7,_xlfn.IFS($D7=Lists!$G$3,'Chicken Only Calculator'!$A$9:$AJ$109,$D7=Lists!$G$4,'Chicken Only Calculator'!$A$9:$AJ$109,$D7=Lists!$G$5,'Chicken Only Calculator'!$A$9:$AJ$109,$D7=Lists!$G$6,'Cheese Only Calculator'!$A$8:$AJ$111,$D7=Lists!$G$7,'Beef Only Calculator'!$A$8:$AJ$36,$D7=Lists!$G$8,'Pork Only Calculator'!$A$8:$AJ$95),27,FALSE)</f>
        <v>0</v>
      </c>
      <c r="AE7" s="46">
        <f>VLOOKUP($A7,_xlfn.IFS($D7=Lists!$G$3,'Chicken Only Calculator'!$A$9:$AJ$109,$D7=Lists!$G$4,'Chicken Only Calculator'!$A$9:$AJ$109,$D7=Lists!$G$5,'Chicken Only Calculator'!$A$9:$AJ$109,$D7=Lists!$G$6,'Cheese Only Calculator'!$A$8:$AJ$111,$D7=Lists!$G$7,'Beef Only Calculator'!$A$8:$AJ$36,$D7=Lists!$G$8,'Pork Only Calculator'!$A$8:$AJ$95),28,FALSE)</f>
        <v>0</v>
      </c>
      <c r="AF7" s="46">
        <f>VLOOKUP($A7,_xlfn.IFS($D7=Lists!$G$3,'Chicken Only Calculator'!$A$9:$AJ$109,$D7=Lists!$G$4,'Chicken Only Calculator'!$A$9:$AJ$109,$D7=Lists!$G$5,'Chicken Only Calculator'!$A$9:$AJ$109,$D7=Lists!$G$6,'Cheese Only Calculator'!$A$8:$AJ$111,$D7=Lists!$G$7,'Beef Only Calculator'!$A$8:$AJ$36,$D7=Lists!$G$8,'Pork Only Calculator'!$A$8:$AJ$95),29,FALSE)</f>
        <v>0</v>
      </c>
      <c r="AG7" s="46">
        <f>VLOOKUP($A7,_xlfn.IFS($D7=Lists!$G$3,'Chicken Only Calculator'!$A$9:$AJ$109,$D7=Lists!$G$4,'Chicken Only Calculator'!$A$9:$AJ$109,$D7=Lists!$G$5,'Chicken Only Calculator'!$A$9:$AJ$109,$D7=Lists!$G$6,'Cheese Only Calculator'!$A$8:$AJ$111,$D7=Lists!$G$7,'Beef Only Calculator'!$A$8:$AJ$36,$D7=Lists!$G$8,'Pork Only Calculator'!$A$8:$AJ$95),30,FALSE)</f>
        <v>0</v>
      </c>
      <c r="AH7" s="46">
        <f>VLOOKUP($A7,_xlfn.IFS($D7=Lists!$G$3,'Chicken Only Calculator'!$A$9:$AJ$109,$D7=Lists!$G$4,'Chicken Only Calculator'!$A$9:$AJ$109,$D7=Lists!$G$5,'Chicken Only Calculator'!$A$9:$AJ$109,$D7=Lists!$G$6,'Cheese Only Calculator'!$A$8:$AJ$111,$D7=Lists!$G$7,'Beef Only Calculator'!$A$8:$AJ$36,$D7=Lists!$G$8,'Pork Only Calculator'!$A$8:$AJ$95),31,FALSE)</f>
        <v>0</v>
      </c>
      <c r="AI7" s="46">
        <f>VLOOKUP($A7,_xlfn.IFS($D7=Lists!$G$3,'Chicken Only Calculator'!$A$9:$AJ$109,$D7=Lists!$G$4,'Chicken Only Calculator'!$A$9:$AJ$109,$D7=Lists!$G$5,'Chicken Only Calculator'!$A$9:$AJ$109,$D7=Lists!$G$6,'Cheese Only Calculator'!$A$8:$AJ$111,$D7=Lists!$G$7,'Beef Only Calculator'!$A$8:$AJ$36,$D7=Lists!$G$8,'Pork Only Calculator'!$A$8:$AJ$95),32,FALSE)</f>
        <v>0</v>
      </c>
      <c r="AJ7" s="46">
        <f>VLOOKUP($A7,_xlfn.IFS($D7=Lists!$G$3,'Chicken Only Calculator'!$A$9:$AJ$109,$D7=Lists!$G$4,'Chicken Only Calculator'!$A$9:$AJ$109,$D7=Lists!$G$5,'Chicken Only Calculator'!$A$9:$AJ$109,$D7=Lists!$G$6,'Cheese Only Calculator'!$A$8:$AJ$111,$D7=Lists!$G$7,'Beef Only Calculator'!$A$8:$AJ$36,$D7=Lists!$G$8,'Pork Only Calculator'!$A$8:$AJ$95),33,FALSE)</f>
        <v>0</v>
      </c>
      <c r="AK7" s="46">
        <f>VLOOKUP($A7,_xlfn.IFS($D7=Lists!$G$3,'Chicken Only Calculator'!$A$9:$AJ$109,$D7=Lists!$G$4,'Chicken Only Calculator'!$A$9:$AJ$109,$D7=Lists!$G$5,'Chicken Only Calculator'!$A$9:$AJ$109,$D7=Lists!$G$6,'Cheese Only Calculator'!$A$8:$AJ$111,$D7=Lists!$G$7,'Beef Only Calculator'!$A$8:$AJ$36,$D7=Lists!$G$8,'Pork Only Calculator'!$A$8:$AJ$95),34,FALSE)</f>
        <v>0</v>
      </c>
      <c r="AL7" s="46">
        <f>VLOOKUP($A7,_xlfn.IFS($D7=Lists!$G$3,'Chicken Only Calculator'!$A$9:$AJ$109,$D7=Lists!$G$4,'Chicken Only Calculator'!$A$9:$AJ$109,$D7=Lists!$G$5,'Chicken Only Calculator'!$A$9:$AJ$109,$D7=Lists!$G$6,'Cheese Only Calculator'!$A$8:$AJ$111,$D7=Lists!$G$7,'Beef Only Calculator'!$A$8:$AJ$36,$D7=Lists!$G$8,'Pork Only Calculator'!$A$8:$AJ$95),35,FALSE)</f>
        <v>0</v>
      </c>
      <c r="AM7" s="46">
        <f t="shared" ref="AM7:AM70" si="15">SUM(AA7:AL7)</f>
        <v>0</v>
      </c>
      <c r="AO7" s="47"/>
    </row>
    <row r="8" spans="1:41" ht="25.2" x14ac:dyDescent="0.5">
      <c r="A8" s="32">
        <v>10000009860</v>
      </c>
      <c r="B8" s="32" t="str">
        <f>INDEX('Data Sheet'!$A$1:$R$194,MATCH($A8,'Data Sheet'!$A$1:$A$194,0),MATCH(B$3,'Data Sheet'!$A$1:$R$1,0))</f>
        <v>ACT</v>
      </c>
      <c r="C8" s="33" t="str">
        <f>INDEX('Data Sheet'!$A$1:$R$194,MATCH($A8,'Data Sheet'!$A$1:$A$194,0),MATCH(C$3,'Data Sheet'!$A$1:$R$1,0))</f>
        <v>Breaded Beef Patties, 3.35 oz.</v>
      </c>
      <c r="D8" s="32" t="str">
        <f>INDEX('Data Sheet'!$A$1:$R$194,MATCH($A8,'Data Sheet'!$A$1:$A$194,0),MATCH(D$3,'Data Sheet'!$A$1:$R$1,0))</f>
        <v>100154 / 100155</v>
      </c>
      <c r="E8" s="32">
        <f>INDEX('Data Sheet'!$A$1:$R$194,MATCH($A8,'Data Sheet'!$A$1:$A$194,0),MATCH(E$3,'Data Sheet'!$A$1:$R$1,0))</f>
        <v>29.94</v>
      </c>
      <c r="F8" s="32">
        <f>INDEX('Data Sheet'!$A$1:$R$194,MATCH($A8,'Data Sheet'!$A$1:$A$194,0),MATCH(F$3,'Data Sheet'!$A$1:$R$1,0))</f>
        <v>143</v>
      </c>
      <c r="G8" s="32">
        <f>INDEX('Data Sheet'!$A$1:$R$194,MATCH($A8,'Data Sheet'!$A$1:$A$194,0),MATCH(G$3,'Data Sheet'!$A$1:$R$1,0))</f>
        <v>143</v>
      </c>
      <c r="H8" s="32" t="str">
        <f>INDEX('Data Sheet'!$A$1:$R$194,MATCH($A8,'Data Sheet'!$A$1:$A$194,0),MATCH(H$3,'Data Sheet'!$A$1:$R$1,0))</f>
        <v>-</v>
      </c>
      <c r="I8" s="32">
        <f>INDEX('Data Sheet'!$A$1:$R$194,MATCH($A8,'Data Sheet'!$A$1:$A$194,0),MATCH(I$3,'Data Sheet'!$A$1:$R$1,0))</f>
        <v>3.35</v>
      </c>
      <c r="J8" s="32" t="str">
        <f>INDEX('Data Sheet'!$A$1:$R$194,MATCH($A8,'Data Sheet'!$A$1:$A$194,0),MATCH(J$3,'Data Sheet'!$A$1:$R$1,0))</f>
        <v xml:space="preserve">1 Piece </v>
      </c>
      <c r="K8" s="32">
        <f>INDEX('Data Sheet'!$A$1:$R$194,MATCH($A8,'Data Sheet'!$A$1:$A$194,0),MATCH(K$3,'Data Sheet'!$A$1:$R$1,0))</f>
        <v>2</v>
      </c>
      <c r="L8" s="32">
        <f>INDEX('Data Sheet'!$A$1:$R$194,MATCH($A8,'Data Sheet'!$A$1:$A$194,0),MATCH(L$3,'Data Sheet'!$A$1:$R$1,0))</f>
        <v>1</v>
      </c>
      <c r="M8" s="32">
        <f>INDEX('Data Sheet'!$A$1:$R$194,MATCH($A8,'Data Sheet'!$A$1:$A$194,0),MATCH(M$3,'Data Sheet'!$A$1:$R$1,0))</f>
        <v>0</v>
      </c>
      <c r="N8" s="32">
        <f>INDEX('Data Sheet'!$A$1:$R$194,MATCH($A8,'Data Sheet'!$A$1:$A$194,0),MATCH(N$3,'Data Sheet'!$A$1:$R$1,0))</f>
        <v>0</v>
      </c>
      <c r="O8" s="32">
        <f>INDEX('Data Sheet'!$A$1:$R$194,MATCH($A8,'Data Sheet'!$A$1:$A$194,0),MATCH(O$3,'Data Sheet'!$A$1:$R$1,0))</f>
        <v>0</v>
      </c>
      <c r="P8" s="32">
        <f>INDEX('Data Sheet'!$A$1:$R$194,MATCH($A8,'Data Sheet'!$A$1:$A$194,0),MATCH(P$3,'Data Sheet'!$A$1:$R$1,0))</f>
        <v>27.76</v>
      </c>
      <c r="Q8" s="32">
        <f>INDEX('Data Sheet'!$A$1:$R$194,MATCH($A8,'Data Sheet'!$A$1:$A$194,0),MATCH(Q$3,'Data Sheet'!$A$1:$R$1,0))</f>
        <v>0</v>
      </c>
      <c r="R8" s="34" t="str">
        <f>VLOOKUP(A8,_xlfn.IFS(D8=Lists!$G$3,'Chicken Only Calculator'!$A$9:$U$109,D8=Lists!$G$4,'Chicken Only Calculator'!$A$9:$U$109,D8=Lists!$G$5,'Chicken Only Calculator'!$A$9:$U$109,D8=Lists!$G$6,'Cheese Only Calculator'!$A$8:$U$111,D8=Lists!$G$7,'Beef Only Calculator'!$A$8:$U$36,D8=Lists!$G$8,'Pork Only Calculator'!$A$8:$U$95),15,FALSE)</f>
        <v/>
      </c>
      <c r="S8" s="34" t="str">
        <f t="shared" si="8"/>
        <v/>
      </c>
      <c r="T8" s="34">
        <f>VLOOKUP(A8,_xlfn.IFS(D8=Lists!$G$3,'Chicken Only Calculator'!$A$9:$U$109,D8=Lists!$G$4,'Chicken Only Calculator'!$A$9:$U$109,D8=Lists!$G$5,'Chicken Only Calculator'!$A$9:$U$109,D8=Lists!$G$6,'Cheese Only Calculator'!$A$8:$U$111,D8=Lists!$G$7,'Beef Only Calculator'!$A$8:$U$36,D8=Lists!$G$8,'Pork Only Calculator'!$A$8:$U$95),17,FALSE)</f>
        <v>0</v>
      </c>
      <c r="U8" s="34" t="str">
        <f t="shared" si="9"/>
        <v/>
      </c>
      <c r="V8" s="34" t="str">
        <f t="shared" si="10"/>
        <v/>
      </c>
      <c r="W8" s="34" t="str">
        <f t="shared" si="11"/>
        <v/>
      </c>
      <c r="X8" s="34" t="str">
        <f t="shared" si="12"/>
        <v/>
      </c>
      <c r="Y8" s="34" t="str">
        <f t="shared" si="13"/>
        <v/>
      </c>
      <c r="Z8" s="34" t="str">
        <f t="shared" si="14"/>
        <v/>
      </c>
      <c r="AA8" s="34">
        <f>VLOOKUP($A8,_xlfn.IFS($D8=Lists!$G$3,'Chicken Only Calculator'!$A$9:$AJ$109,$D8=Lists!$G$4,'Chicken Only Calculator'!$A$9:$AJ$109,$D8=Lists!$G$5,'Chicken Only Calculator'!$A$9:$AJ$109,$D8=Lists!$G$6,'Cheese Only Calculator'!$A$8:$AJ$111,$D8=Lists!$G$7,'Beef Only Calculator'!$A$8:$AJ$36,$D8=Lists!$G$8,'Pork Only Calculator'!$A$8:$AJ$95),24,FALSE)</f>
        <v>0</v>
      </c>
      <c r="AB8" s="34">
        <f>VLOOKUP($A8,_xlfn.IFS($D8=Lists!$G$3,'Chicken Only Calculator'!$A$9:$AJ$109,$D8=Lists!$G$4,'Chicken Only Calculator'!$A$9:$AJ$109,$D8=Lists!$G$5,'Chicken Only Calculator'!$A$9:$AJ$109,$D8=Lists!$G$6,'Cheese Only Calculator'!$A$8:$AJ$111,$D8=Lists!$G$7,'Beef Only Calculator'!$A$8:$AJ$36,$D8=Lists!$G$8,'Pork Only Calculator'!$A$8:$AJ$95),25,FALSE)</f>
        <v>0</v>
      </c>
      <c r="AC8" s="34">
        <f>VLOOKUP($A8,_xlfn.IFS($D8=Lists!$G$3,'Chicken Only Calculator'!$A$9:$AJ$109,$D8=Lists!$G$4,'Chicken Only Calculator'!$A$9:$AJ$109,$D8=Lists!$G$5,'Chicken Only Calculator'!$A$9:$AJ$109,$D8=Lists!$G$6,'Cheese Only Calculator'!$A$8:$AJ$111,$D8=Lists!$G$7,'Beef Only Calculator'!$A$8:$AJ$36,$D8=Lists!$G$8,'Pork Only Calculator'!$A$8:$AJ$95),26,FALSE)</f>
        <v>0</v>
      </c>
      <c r="AD8" s="34">
        <f>VLOOKUP($A8,_xlfn.IFS($D8=Lists!$G$3,'Chicken Only Calculator'!$A$9:$AJ$109,$D8=Lists!$G$4,'Chicken Only Calculator'!$A$9:$AJ$109,$D8=Lists!$G$5,'Chicken Only Calculator'!$A$9:$AJ$109,$D8=Lists!$G$6,'Cheese Only Calculator'!$A$8:$AJ$111,$D8=Lists!$G$7,'Beef Only Calculator'!$A$8:$AJ$36,$D8=Lists!$G$8,'Pork Only Calculator'!$A$8:$AJ$95),27,FALSE)</f>
        <v>0</v>
      </c>
      <c r="AE8" s="34">
        <f>VLOOKUP($A8,_xlfn.IFS($D8=Lists!$G$3,'Chicken Only Calculator'!$A$9:$AJ$109,$D8=Lists!$G$4,'Chicken Only Calculator'!$A$9:$AJ$109,$D8=Lists!$G$5,'Chicken Only Calculator'!$A$9:$AJ$109,$D8=Lists!$G$6,'Cheese Only Calculator'!$A$8:$AJ$111,$D8=Lists!$G$7,'Beef Only Calculator'!$A$8:$AJ$36,$D8=Lists!$G$8,'Pork Only Calculator'!$A$8:$AJ$95),28,FALSE)</f>
        <v>0</v>
      </c>
      <c r="AF8" s="34">
        <f>VLOOKUP($A8,_xlfn.IFS($D8=Lists!$G$3,'Chicken Only Calculator'!$A$9:$AJ$109,$D8=Lists!$G$4,'Chicken Only Calculator'!$A$9:$AJ$109,$D8=Lists!$G$5,'Chicken Only Calculator'!$A$9:$AJ$109,$D8=Lists!$G$6,'Cheese Only Calculator'!$A$8:$AJ$111,$D8=Lists!$G$7,'Beef Only Calculator'!$A$8:$AJ$36,$D8=Lists!$G$8,'Pork Only Calculator'!$A$8:$AJ$95),29,FALSE)</f>
        <v>0</v>
      </c>
      <c r="AG8" s="34">
        <f>VLOOKUP($A8,_xlfn.IFS($D8=Lists!$G$3,'Chicken Only Calculator'!$A$9:$AJ$109,$D8=Lists!$G$4,'Chicken Only Calculator'!$A$9:$AJ$109,$D8=Lists!$G$5,'Chicken Only Calculator'!$A$9:$AJ$109,$D8=Lists!$G$6,'Cheese Only Calculator'!$A$8:$AJ$111,$D8=Lists!$G$7,'Beef Only Calculator'!$A$8:$AJ$36,$D8=Lists!$G$8,'Pork Only Calculator'!$A$8:$AJ$95),30,FALSE)</f>
        <v>0</v>
      </c>
      <c r="AH8" s="34">
        <f>VLOOKUP($A8,_xlfn.IFS($D8=Lists!$G$3,'Chicken Only Calculator'!$A$9:$AJ$109,$D8=Lists!$G$4,'Chicken Only Calculator'!$A$9:$AJ$109,$D8=Lists!$G$5,'Chicken Only Calculator'!$A$9:$AJ$109,$D8=Lists!$G$6,'Cheese Only Calculator'!$A$8:$AJ$111,$D8=Lists!$G$7,'Beef Only Calculator'!$A$8:$AJ$36,$D8=Lists!$G$8,'Pork Only Calculator'!$A$8:$AJ$95),31,FALSE)</f>
        <v>0</v>
      </c>
      <c r="AI8" s="34">
        <f>VLOOKUP($A8,_xlfn.IFS($D8=Lists!$G$3,'Chicken Only Calculator'!$A$9:$AJ$109,$D8=Lists!$G$4,'Chicken Only Calculator'!$A$9:$AJ$109,$D8=Lists!$G$5,'Chicken Only Calculator'!$A$9:$AJ$109,$D8=Lists!$G$6,'Cheese Only Calculator'!$A$8:$AJ$111,$D8=Lists!$G$7,'Beef Only Calculator'!$A$8:$AJ$36,$D8=Lists!$G$8,'Pork Only Calculator'!$A$8:$AJ$95),32,FALSE)</f>
        <v>0</v>
      </c>
      <c r="AJ8" s="34">
        <f>VLOOKUP($A8,_xlfn.IFS($D8=Lists!$G$3,'Chicken Only Calculator'!$A$9:$AJ$109,$D8=Lists!$G$4,'Chicken Only Calculator'!$A$9:$AJ$109,$D8=Lists!$G$5,'Chicken Only Calculator'!$A$9:$AJ$109,$D8=Lists!$G$6,'Cheese Only Calculator'!$A$8:$AJ$111,$D8=Lists!$G$7,'Beef Only Calculator'!$A$8:$AJ$36,$D8=Lists!$G$8,'Pork Only Calculator'!$A$8:$AJ$95),33,FALSE)</f>
        <v>0</v>
      </c>
      <c r="AK8" s="34">
        <f>VLOOKUP($A8,_xlfn.IFS($D8=Lists!$G$3,'Chicken Only Calculator'!$A$9:$AJ$109,$D8=Lists!$G$4,'Chicken Only Calculator'!$A$9:$AJ$109,$D8=Lists!$G$5,'Chicken Only Calculator'!$A$9:$AJ$109,$D8=Lists!$G$6,'Cheese Only Calculator'!$A$8:$AJ$111,$D8=Lists!$G$7,'Beef Only Calculator'!$A$8:$AJ$36,$D8=Lists!$G$8,'Pork Only Calculator'!$A$8:$AJ$95),34,FALSE)</f>
        <v>0</v>
      </c>
      <c r="AL8" s="34">
        <f>VLOOKUP($A8,_xlfn.IFS($D8=Lists!$G$3,'Chicken Only Calculator'!$A$9:$AJ$109,$D8=Lists!$G$4,'Chicken Only Calculator'!$A$9:$AJ$109,$D8=Lists!$G$5,'Chicken Only Calculator'!$A$9:$AJ$109,$D8=Lists!$G$6,'Cheese Only Calculator'!$A$8:$AJ$111,$D8=Lists!$G$7,'Beef Only Calculator'!$A$8:$AJ$36,$D8=Lists!$G$8,'Pork Only Calculator'!$A$8:$AJ$95),35,FALSE)</f>
        <v>0</v>
      </c>
      <c r="AM8" s="34">
        <f t="shared" si="15"/>
        <v>0</v>
      </c>
      <c r="AO8" s="47"/>
    </row>
    <row r="9" spans="1:41" ht="25.2" x14ac:dyDescent="0.5">
      <c r="A9" s="44">
        <v>10000011750</v>
      </c>
      <c r="B9" s="44" t="str">
        <f>INDEX('Data Sheet'!$A$1:$R$194,MATCH($A9,'Data Sheet'!$A$1:$A$194,0),MATCH(B$3,'Data Sheet'!$A$1:$R$1,0))</f>
        <v>ACT</v>
      </c>
      <c r="C9" s="45" t="str">
        <f>INDEX('Data Sheet'!$A$1:$R$194,MATCH($A9,'Data Sheet'!$A$1:$A$194,0),MATCH(C$3,'Data Sheet'!$A$1:$R$1,0))</f>
        <v>Beef Meatballs, 0.5 oz.</v>
      </c>
      <c r="D9" s="44" t="str">
        <f>INDEX('Data Sheet'!$A$1:$R$194,MATCH($A9,'Data Sheet'!$A$1:$A$194,0),MATCH(D$3,'Data Sheet'!$A$1:$R$1,0))</f>
        <v>100154 / 100155</v>
      </c>
      <c r="E9" s="44">
        <f>INDEX('Data Sheet'!$A$1:$R$194,MATCH($A9,'Data Sheet'!$A$1:$A$194,0),MATCH(E$3,'Data Sheet'!$A$1:$R$1,0))</f>
        <v>30</v>
      </c>
      <c r="F9" s="44">
        <f>INDEX('Data Sheet'!$A$1:$R$194,MATCH($A9,'Data Sheet'!$A$1:$A$194,0),MATCH(F$3,'Data Sheet'!$A$1:$R$1,0))</f>
        <v>218</v>
      </c>
      <c r="G9" s="44">
        <f>INDEX('Data Sheet'!$A$1:$R$194,MATCH($A9,'Data Sheet'!$A$1:$A$194,0),MATCH(G$3,'Data Sheet'!$A$1:$R$1,0))</f>
        <v>218</v>
      </c>
      <c r="H9" s="44">
        <f>INDEX('Data Sheet'!$A$1:$R$194,MATCH($A9,'Data Sheet'!$A$1:$A$194,0),MATCH(H$3,'Data Sheet'!$A$1:$R$1,0))</f>
        <v>30</v>
      </c>
      <c r="I9" s="44">
        <f>INDEX('Data Sheet'!$A$1:$R$194,MATCH($A9,'Data Sheet'!$A$1:$A$194,0),MATCH(I$3,'Data Sheet'!$A$1:$R$1,0))</f>
        <v>2.2000000000000002</v>
      </c>
      <c r="J9" s="44" t="str">
        <f>INDEX('Data Sheet'!$A$1:$R$194,MATCH($A9,'Data Sheet'!$A$1:$A$194,0),MATCH(J$3,'Data Sheet'!$A$1:$R$1,0))</f>
        <v>5 pieces</v>
      </c>
      <c r="K9" s="44">
        <f>INDEX('Data Sheet'!$A$1:$R$194,MATCH($A9,'Data Sheet'!$A$1:$A$194,0),MATCH(K$3,'Data Sheet'!$A$1:$R$1,0))</f>
        <v>2</v>
      </c>
      <c r="L9" s="44" t="str">
        <f>INDEX('Data Sheet'!$A$1:$R$194,MATCH($A9,'Data Sheet'!$A$1:$A$194,0),MATCH(L$3,'Data Sheet'!$A$1:$R$1,0))</f>
        <v>-</v>
      </c>
      <c r="M9" s="44">
        <f>INDEX('Data Sheet'!$A$1:$R$194,MATCH($A9,'Data Sheet'!$A$1:$A$194,0),MATCH(M$3,'Data Sheet'!$A$1:$R$1,0))</f>
        <v>0</v>
      </c>
      <c r="N9" s="44">
        <f>INDEX('Data Sheet'!$A$1:$R$194,MATCH($A9,'Data Sheet'!$A$1:$A$194,0),MATCH(N$3,'Data Sheet'!$A$1:$R$1,0))</f>
        <v>0</v>
      </c>
      <c r="O9" s="44">
        <f>INDEX('Data Sheet'!$A$1:$R$194,MATCH($A9,'Data Sheet'!$A$1:$A$194,0),MATCH(O$3,'Data Sheet'!$A$1:$R$1,0))</f>
        <v>0</v>
      </c>
      <c r="P9" s="44">
        <f>INDEX('Data Sheet'!$A$1:$R$194,MATCH($A9,'Data Sheet'!$A$1:$A$194,0),MATCH(P$3,'Data Sheet'!$A$1:$R$1,0))</f>
        <v>24.42</v>
      </c>
      <c r="Q9" s="44">
        <f>INDEX('Data Sheet'!$A$1:$R$194,MATCH($A9,'Data Sheet'!$A$1:$A$194,0),MATCH(Q$3,'Data Sheet'!$A$1:$R$1,0))</f>
        <v>0</v>
      </c>
      <c r="R9" s="46" t="str">
        <f>VLOOKUP(A9,_xlfn.IFS(D9=Lists!$G$3,'Chicken Only Calculator'!$A$9:$U$109,D9=Lists!$G$4,'Chicken Only Calculator'!$A$9:$U$109,D9=Lists!$G$5,'Chicken Only Calculator'!$A$9:$U$109,D9=Lists!$G$6,'Cheese Only Calculator'!$A$8:$U$111,D9=Lists!$G$7,'Beef Only Calculator'!$A$8:$U$36,D9=Lists!$G$8,'Pork Only Calculator'!$A$8:$U$95),15,FALSE)</f>
        <v/>
      </c>
      <c r="S9" s="46" t="str">
        <f t="shared" si="8"/>
        <v/>
      </c>
      <c r="T9" s="46">
        <f>VLOOKUP(A9,_xlfn.IFS(D9=Lists!$G$3,'Chicken Only Calculator'!$A$9:$U$109,D9=Lists!$G$4,'Chicken Only Calculator'!$A$9:$U$109,D9=Lists!$G$5,'Chicken Only Calculator'!$A$9:$U$109,D9=Lists!$G$6,'Cheese Only Calculator'!$A$8:$U$111,D9=Lists!$G$7,'Beef Only Calculator'!$A$8:$U$36,D9=Lists!$G$8,'Pork Only Calculator'!$A$8:$U$95),17,FALSE)</f>
        <v>0</v>
      </c>
      <c r="U9" s="46" t="str">
        <f t="shared" si="9"/>
        <v/>
      </c>
      <c r="V9" s="46" t="str">
        <f t="shared" si="10"/>
        <v/>
      </c>
      <c r="W9" s="46" t="str">
        <f t="shared" si="11"/>
        <v/>
      </c>
      <c r="X9" s="46" t="str">
        <f t="shared" si="12"/>
        <v/>
      </c>
      <c r="Y9" s="46" t="str">
        <f t="shared" si="13"/>
        <v/>
      </c>
      <c r="Z9" s="46" t="str">
        <f t="shared" si="14"/>
        <v/>
      </c>
      <c r="AA9" s="46">
        <f>VLOOKUP($A9,_xlfn.IFS($D9=Lists!$G$3,'Chicken Only Calculator'!$A$9:$AJ$109,$D9=Lists!$G$4,'Chicken Only Calculator'!$A$9:$AJ$109,$D9=Lists!$G$5,'Chicken Only Calculator'!$A$9:$AJ$109,$D9=Lists!$G$6,'Cheese Only Calculator'!$A$8:$AJ$111,$D9=Lists!$G$7,'Beef Only Calculator'!$A$8:$AJ$36,$D9=Lists!$G$8,'Pork Only Calculator'!$A$8:$AJ$95),24,FALSE)</f>
        <v>0</v>
      </c>
      <c r="AB9" s="46">
        <f>VLOOKUP($A9,_xlfn.IFS($D9=Lists!$G$3,'Chicken Only Calculator'!$A$9:$AJ$109,$D9=Lists!$G$4,'Chicken Only Calculator'!$A$9:$AJ$109,$D9=Lists!$G$5,'Chicken Only Calculator'!$A$9:$AJ$109,$D9=Lists!$G$6,'Cheese Only Calculator'!$A$8:$AJ$111,$D9=Lists!$G$7,'Beef Only Calculator'!$A$8:$AJ$36,$D9=Lists!$G$8,'Pork Only Calculator'!$A$8:$AJ$95),25,FALSE)</f>
        <v>0</v>
      </c>
      <c r="AC9" s="46">
        <f>VLOOKUP($A9,_xlfn.IFS($D9=Lists!$G$3,'Chicken Only Calculator'!$A$9:$AJ$109,$D9=Lists!$G$4,'Chicken Only Calculator'!$A$9:$AJ$109,$D9=Lists!$G$5,'Chicken Only Calculator'!$A$9:$AJ$109,$D9=Lists!$G$6,'Cheese Only Calculator'!$A$8:$AJ$111,$D9=Lists!$G$7,'Beef Only Calculator'!$A$8:$AJ$36,$D9=Lists!$G$8,'Pork Only Calculator'!$A$8:$AJ$95),26,FALSE)</f>
        <v>0</v>
      </c>
      <c r="AD9" s="46">
        <f>VLOOKUP($A9,_xlfn.IFS($D9=Lists!$G$3,'Chicken Only Calculator'!$A$9:$AJ$109,$D9=Lists!$G$4,'Chicken Only Calculator'!$A$9:$AJ$109,$D9=Lists!$G$5,'Chicken Only Calculator'!$A$9:$AJ$109,$D9=Lists!$G$6,'Cheese Only Calculator'!$A$8:$AJ$111,$D9=Lists!$G$7,'Beef Only Calculator'!$A$8:$AJ$36,$D9=Lists!$G$8,'Pork Only Calculator'!$A$8:$AJ$95),27,FALSE)</f>
        <v>0</v>
      </c>
      <c r="AE9" s="46">
        <f>VLOOKUP($A9,_xlfn.IFS($D9=Lists!$G$3,'Chicken Only Calculator'!$A$9:$AJ$109,$D9=Lists!$G$4,'Chicken Only Calculator'!$A$9:$AJ$109,$D9=Lists!$G$5,'Chicken Only Calculator'!$A$9:$AJ$109,$D9=Lists!$G$6,'Cheese Only Calculator'!$A$8:$AJ$111,$D9=Lists!$G$7,'Beef Only Calculator'!$A$8:$AJ$36,$D9=Lists!$G$8,'Pork Only Calculator'!$A$8:$AJ$95),28,FALSE)</f>
        <v>0</v>
      </c>
      <c r="AF9" s="46">
        <f>VLOOKUP($A9,_xlfn.IFS($D9=Lists!$G$3,'Chicken Only Calculator'!$A$9:$AJ$109,$D9=Lists!$G$4,'Chicken Only Calculator'!$A$9:$AJ$109,$D9=Lists!$G$5,'Chicken Only Calculator'!$A$9:$AJ$109,$D9=Lists!$G$6,'Cheese Only Calculator'!$A$8:$AJ$111,$D9=Lists!$G$7,'Beef Only Calculator'!$A$8:$AJ$36,$D9=Lists!$G$8,'Pork Only Calculator'!$A$8:$AJ$95),29,FALSE)</f>
        <v>0</v>
      </c>
      <c r="AG9" s="46">
        <f>VLOOKUP($A9,_xlfn.IFS($D9=Lists!$G$3,'Chicken Only Calculator'!$A$9:$AJ$109,$D9=Lists!$G$4,'Chicken Only Calculator'!$A$9:$AJ$109,$D9=Lists!$G$5,'Chicken Only Calculator'!$A$9:$AJ$109,$D9=Lists!$G$6,'Cheese Only Calculator'!$A$8:$AJ$111,$D9=Lists!$G$7,'Beef Only Calculator'!$A$8:$AJ$36,$D9=Lists!$G$8,'Pork Only Calculator'!$A$8:$AJ$95),30,FALSE)</f>
        <v>0</v>
      </c>
      <c r="AH9" s="46">
        <f>VLOOKUP($A9,_xlfn.IFS($D9=Lists!$G$3,'Chicken Only Calculator'!$A$9:$AJ$109,$D9=Lists!$G$4,'Chicken Only Calculator'!$A$9:$AJ$109,$D9=Lists!$G$5,'Chicken Only Calculator'!$A$9:$AJ$109,$D9=Lists!$G$6,'Cheese Only Calculator'!$A$8:$AJ$111,$D9=Lists!$G$7,'Beef Only Calculator'!$A$8:$AJ$36,$D9=Lists!$G$8,'Pork Only Calculator'!$A$8:$AJ$95),31,FALSE)</f>
        <v>0</v>
      </c>
      <c r="AI9" s="46">
        <f>VLOOKUP($A9,_xlfn.IFS($D9=Lists!$G$3,'Chicken Only Calculator'!$A$9:$AJ$109,$D9=Lists!$G$4,'Chicken Only Calculator'!$A$9:$AJ$109,$D9=Lists!$G$5,'Chicken Only Calculator'!$A$9:$AJ$109,$D9=Lists!$G$6,'Cheese Only Calculator'!$A$8:$AJ$111,$D9=Lists!$G$7,'Beef Only Calculator'!$A$8:$AJ$36,$D9=Lists!$G$8,'Pork Only Calculator'!$A$8:$AJ$95),32,FALSE)</f>
        <v>0</v>
      </c>
      <c r="AJ9" s="46">
        <f>VLOOKUP($A9,_xlfn.IFS($D9=Lists!$G$3,'Chicken Only Calculator'!$A$9:$AJ$109,$D9=Lists!$G$4,'Chicken Only Calculator'!$A$9:$AJ$109,$D9=Lists!$G$5,'Chicken Only Calculator'!$A$9:$AJ$109,$D9=Lists!$G$6,'Cheese Only Calculator'!$A$8:$AJ$111,$D9=Lists!$G$7,'Beef Only Calculator'!$A$8:$AJ$36,$D9=Lists!$G$8,'Pork Only Calculator'!$A$8:$AJ$95),33,FALSE)</f>
        <v>0</v>
      </c>
      <c r="AK9" s="46">
        <f>VLOOKUP($A9,_xlfn.IFS($D9=Lists!$G$3,'Chicken Only Calculator'!$A$9:$AJ$109,$D9=Lists!$G$4,'Chicken Only Calculator'!$A$9:$AJ$109,$D9=Lists!$G$5,'Chicken Only Calculator'!$A$9:$AJ$109,$D9=Lists!$G$6,'Cheese Only Calculator'!$A$8:$AJ$111,$D9=Lists!$G$7,'Beef Only Calculator'!$A$8:$AJ$36,$D9=Lists!$G$8,'Pork Only Calculator'!$A$8:$AJ$95),34,FALSE)</f>
        <v>0</v>
      </c>
      <c r="AL9" s="46">
        <f>VLOOKUP($A9,_xlfn.IFS($D9=Lists!$G$3,'Chicken Only Calculator'!$A$9:$AJ$109,$D9=Lists!$G$4,'Chicken Only Calculator'!$A$9:$AJ$109,$D9=Lists!$G$5,'Chicken Only Calculator'!$A$9:$AJ$109,$D9=Lists!$G$6,'Cheese Only Calculator'!$A$8:$AJ$111,$D9=Lists!$G$7,'Beef Only Calculator'!$A$8:$AJ$36,$D9=Lists!$G$8,'Pork Only Calculator'!$A$8:$AJ$95),35,FALSE)</f>
        <v>0</v>
      </c>
      <c r="AM9" s="46">
        <f t="shared" si="15"/>
        <v>0</v>
      </c>
      <c r="AO9" s="47"/>
    </row>
    <row r="10" spans="1:41" ht="25.2" x14ac:dyDescent="0.5">
      <c r="A10" s="32">
        <v>10000013716</v>
      </c>
      <c r="B10" s="32" t="str">
        <f>INDEX('Data Sheet'!$A$1:$R$194,MATCH($A10,'Data Sheet'!$A$1:$A$194,0),MATCH(B$3,'Data Sheet'!$A$1:$R$1,0))</f>
        <v>ACT</v>
      </c>
      <c r="C10" s="33" t="str">
        <f>INDEX('Data Sheet'!$A$1:$R$194,MATCH($A10,'Data Sheet'!$A$1:$A$194,0),MATCH(C$3,'Data Sheet'!$A$1:$R$1,0))</f>
        <v>Smokie Grill® Beef Rib Pattie with Honey BBQ Sauce, 3.25 oz.</v>
      </c>
      <c r="D10" s="32" t="str">
        <f>INDEX('Data Sheet'!$A$1:$R$194,MATCH($A10,'Data Sheet'!$A$1:$A$194,0),MATCH(D$3,'Data Sheet'!$A$1:$R$1,0))</f>
        <v>100154 / 100155</v>
      </c>
      <c r="E10" s="32">
        <f>INDEX('Data Sheet'!$A$1:$R$194,MATCH($A10,'Data Sheet'!$A$1:$A$194,0),MATCH(E$3,'Data Sheet'!$A$1:$R$1,0))</f>
        <v>20.309999999999999</v>
      </c>
      <c r="F10" s="32">
        <f>INDEX('Data Sheet'!$A$1:$R$194,MATCH($A10,'Data Sheet'!$A$1:$A$194,0),MATCH(F$3,'Data Sheet'!$A$1:$R$1,0))</f>
        <v>100</v>
      </c>
      <c r="G10" s="32">
        <f>INDEX('Data Sheet'!$A$1:$R$194,MATCH($A10,'Data Sheet'!$A$1:$A$194,0),MATCH(G$3,'Data Sheet'!$A$1:$R$1,0))</f>
        <v>100</v>
      </c>
      <c r="H10" s="32" t="str">
        <f>INDEX('Data Sheet'!$A$1:$R$194,MATCH($A10,'Data Sheet'!$A$1:$A$194,0),MATCH(H$3,'Data Sheet'!$A$1:$R$1,0))</f>
        <v>-</v>
      </c>
      <c r="I10" s="32">
        <f>INDEX('Data Sheet'!$A$1:$R$194,MATCH($A10,'Data Sheet'!$A$1:$A$194,0),MATCH(I$3,'Data Sheet'!$A$1:$R$1,0))</f>
        <v>3.25</v>
      </c>
      <c r="J10" s="32" t="str">
        <f>INDEX('Data Sheet'!$A$1:$R$194,MATCH($A10,'Data Sheet'!$A$1:$A$194,0),MATCH(J$3,'Data Sheet'!$A$1:$R$1,0))</f>
        <v>1 piece</v>
      </c>
      <c r="K10" s="32">
        <f>INDEX('Data Sheet'!$A$1:$R$194,MATCH($A10,'Data Sheet'!$A$1:$A$194,0),MATCH(K$3,'Data Sheet'!$A$1:$R$1,0))</f>
        <v>2</v>
      </c>
      <c r="L10" s="32" t="str">
        <f>INDEX('Data Sheet'!$A$1:$R$194,MATCH($A10,'Data Sheet'!$A$1:$A$194,0),MATCH(L$3,'Data Sheet'!$A$1:$R$1,0))</f>
        <v>-</v>
      </c>
      <c r="M10" s="32">
        <f>INDEX('Data Sheet'!$A$1:$R$194,MATCH($A10,'Data Sheet'!$A$1:$A$194,0),MATCH(M$3,'Data Sheet'!$A$1:$R$1,0))</f>
        <v>0</v>
      </c>
      <c r="N10" s="32">
        <f>INDEX('Data Sheet'!$A$1:$R$194,MATCH($A10,'Data Sheet'!$A$1:$A$194,0),MATCH(N$3,'Data Sheet'!$A$1:$R$1,0))</f>
        <v>0</v>
      </c>
      <c r="O10" s="32">
        <f>INDEX('Data Sheet'!$A$1:$R$194,MATCH($A10,'Data Sheet'!$A$1:$A$194,0),MATCH(O$3,'Data Sheet'!$A$1:$R$1,0))</f>
        <v>0</v>
      </c>
      <c r="P10" s="32">
        <f>INDEX('Data Sheet'!$A$1:$R$194,MATCH($A10,'Data Sheet'!$A$1:$A$194,0),MATCH(P$3,'Data Sheet'!$A$1:$R$1,0))</f>
        <v>9.19</v>
      </c>
      <c r="Q10" s="32">
        <f>INDEX('Data Sheet'!$A$1:$R$194,MATCH($A10,'Data Sheet'!$A$1:$A$194,0),MATCH(Q$3,'Data Sheet'!$A$1:$R$1,0))</f>
        <v>0</v>
      </c>
      <c r="R10" s="34" t="str">
        <f>VLOOKUP(A10,_xlfn.IFS(D10=Lists!$G$3,'Chicken Only Calculator'!$A$9:$U$109,D10=Lists!$G$4,'Chicken Only Calculator'!$A$9:$U$109,D10=Lists!$G$5,'Chicken Only Calculator'!$A$9:$U$109,D10=Lists!$G$6,'Cheese Only Calculator'!$A$8:$U$111,D10=Lists!$G$7,'Beef Only Calculator'!$A$8:$U$36,D10=Lists!$G$8,'Pork Only Calculator'!$A$8:$U$95),15,FALSE)</f>
        <v/>
      </c>
      <c r="S10" s="34" t="str">
        <f t="shared" si="8"/>
        <v/>
      </c>
      <c r="T10" s="34">
        <f>VLOOKUP(A10,_xlfn.IFS(D10=Lists!$G$3,'Chicken Only Calculator'!$A$9:$U$109,D10=Lists!$G$4,'Chicken Only Calculator'!$A$9:$U$109,D10=Lists!$G$5,'Chicken Only Calculator'!$A$9:$U$109,D10=Lists!$G$6,'Cheese Only Calculator'!$A$8:$U$111,D10=Lists!$G$7,'Beef Only Calculator'!$A$8:$U$36,D10=Lists!$G$8,'Pork Only Calculator'!$A$8:$U$95),17,FALSE)</f>
        <v>0</v>
      </c>
      <c r="U10" s="34" t="str">
        <f t="shared" si="9"/>
        <v/>
      </c>
      <c r="V10" s="34" t="str">
        <f t="shared" si="10"/>
        <v/>
      </c>
      <c r="W10" s="34" t="str">
        <f t="shared" si="11"/>
        <v/>
      </c>
      <c r="X10" s="34" t="str">
        <f t="shared" si="12"/>
        <v/>
      </c>
      <c r="Y10" s="34" t="str">
        <f t="shared" si="13"/>
        <v/>
      </c>
      <c r="Z10" s="34" t="str">
        <f t="shared" si="14"/>
        <v/>
      </c>
      <c r="AA10" s="34">
        <f>VLOOKUP($A10,_xlfn.IFS($D10=Lists!$G$3,'Chicken Only Calculator'!$A$9:$AJ$109,$D10=Lists!$G$4,'Chicken Only Calculator'!$A$9:$AJ$109,$D10=Lists!$G$5,'Chicken Only Calculator'!$A$9:$AJ$109,$D10=Lists!$G$6,'Cheese Only Calculator'!$A$8:$AJ$111,$D10=Lists!$G$7,'Beef Only Calculator'!$A$8:$AJ$36,$D10=Lists!$G$8,'Pork Only Calculator'!$A$8:$AJ$95),24,FALSE)</f>
        <v>0</v>
      </c>
      <c r="AB10" s="34">
        <f>VLOOKUP($A10,_xlfn.IFS($D10=Lists!$G$3,'Chicken Only Calculator'!$A$9:$AJ$109,$D10=Lists!$G$4,'Chicken Only Calculator'!$A$9:$AJ$109,$D10=Lists!$G$5,'Chicken Only Calculator'!$A$9:$AJ$109,$D10=Lists!$G$6,'Cheese Only Calculator'!$A$8:$AJ$111,$D10=Lists!$G$7,'Beef Only Calculator'!$A$8:$AJ$36,$D10=Lists!$G$8,'Pork Only Calculator'!$A$8:$AJ$95),25,FALSE)</f>
        <v>0</v>
      </c>
      <c r="AC10" s="34">
        <f>VLOOKUP($A10,_xlfn.IFS($D10=Lists!$G$3,'Chicken Only Calculator'!$A$9:$AJ$109,$D10=Lists!$G$4,'Chicken Only Calculator'!$A$9:$AJ$109,$D10=Lists!$G$5,'Chicken Only Calculator'!$A$9:$AJ$109,$D10=Lists!$G$6,'Cheese Only Calculator'!$A$8:$AJ$111,$D10=Lists!$G$7,'Beef Only Calculator'!$A$8:$AJ$36,$D10=Lists!$G$8,'Pork Only Calculator'!$A$8:$AJ$95),26,FALSE)</f>
        <v>0</v>
      </c>
      <c r="AD10" s="34">
        <f>VLOOKUP($A10,_xlfn.IFS($D10=Lists!$G$3,'Chicken Only Calculator'!$A$9:$AJ$109,$D10=Lists!$G$4,'Chicken Only Calculator'!$A$9:$AJ$109,$D10=Lists!$G$5,'Chicken Only Calculator'!$A$9:$AJ$109,$D10=Lists!$G$6,'Cheese Only Calculator'!$A$8:$AJ$111,$D10=Lists!$G$7,'Beef Only Calculator'!$A$8:$AJ$36,$D10=Lists!$G$8,'Pork Only Calculator'!$A$8:$AJ$95),27,FALSE)</f>
        <v>0</v>
      </c>
      <c r="AE10" s="34">
        <f>VLOOKUP($A10,_xlfn.IFS($D10=Lists!$G$3,'Chicken Only Calculator'!$A$9:$AJ$109,$D10=Lists!$G$4,'Chicken Only Calculator'!$A$9:$AJ$109,$D10=Lists!$G$5,'Chicken Only Calculator'!$A$9:$AJ$109,$D10=Lists!$G$6,'Cheese Only Calculator'!$A$8:$AJ$111,$D10=Lists!$G$7,'Beef Only Calculator'!$A$8:$AJ$36,$D10=Lists!$G$8,'Pork Only Calculator'!$A$8:$AJ$95),28,FALSE)</f>
        <v>0</v>
      </c>
      <c r="AF10" s="34">
        <f>VLOOKUP($A10,_xlfn.IFS($D10=Lists!$G$3,'Chicken Only Calculator'!$A$9:$AJ$109,$D10=Lists!$G$4,'Chicken Only Calculator'!$A$9:$AJ$109,$D10=Lists!$G$5,'Chicken Only Calculator'!$A$9:$AJ$109,$D10=Lists!$G$6,'Cheese Only Calculator'!$A$8:$AJ$111,$D10=Lists!$G$7,'Beef Only Calculator'!$A$8:$AJ$36,$D10=Lists!$G$8,'Pork Only Calculator'!$A$8:$AJ$95),29,FALSE)</f>
        <v>0</v>
      </c>
      <c r="AG10" s="34">
        <f>VLOOKUP($A10,_xlfn.IFS($D10=Lists!$G$3,'Chicken Only Calculator'!$A$9:$AJ$109,$D10=Lists!$G$4,'Chicken Only Calculator'!$A$9:$AJ$109,$D10=Lists!$G$5,'Chicken Only Calculator'!$A$9:$AJ$109,$D10=Lists!$G$6,'Cheese Only Calculator'!$A$8:$AJ$111,$D10=Lists!$G$7,'Beef Only Calculator'!$A$8:$AJ$36,$D10=Lists!$G$8,'Pork Only Calculator'!$A$8:$AJ$95),30,FALSE)</f>
        <v>0</v>
      </c>
      <c r="AH10" s="34">
        <f>VLOOKUP($A10,_xlfn.IFS($D10=Lists!$G$3,'Chicken Only Calculator'!$A$9:$AJ$109,$D10=Lists!$G$4,'Chicken Only Calculator'!$A$9:$AJ$109,$D10=Lists!$G$5,'Chicken Only Calculator'!$A$9:$AJ$109,$D10=Lists!$G$6,'Cheese Only Calculator'!$A$8:$AJ$111,$D10=Lists!$G$7,'Beef Only Calculator'!$A$8:$AJ$36,$D10=Lists!$G$8,'Pork Only Calculator'!$A$8:$AJ$95),31,FALSE)</f>
        <v>0</v>
      </c>
      <c r="AI10" s="34">
        <f>VLOOKUP($A10,_xlfn.IFS($D10=Lists!$G$3,'Chicken Only Calculator'!$A$9:$AJ$109,$D10=Lists!$G$4,'Chicken Only Calculator'!$A$9:$AJ$109,$D10=Lists!$G$5,'Chicken Only Calculator'!$A$9:$AJ$109,$D10=Lists!$G$6,'Cheese Only Calculator'!$A$8:$AJ$111,$D10=Lists!$G$7,'Beef Only Calculator'!$A$8:$AJ$36,$D10=Lists!$G$8,'Pork Only Calculator'!$A$8:$AJ$95),32,FALSE)</f>
        <v>0</v>
      </c>
      <c r="AJ10" s="34">
        <f>VLOOKUP($A10,_xlfn.IFS($D10=Lists!$G$3,'Chicken Only Calculator'!$A$9:$AJ$109,$D10=Lists!$G$4,'Chicken Only Calculator'!$A$9:$AJ$109,$D10=Lists!$G$5,'Chicken Only Calculator'!$A$9:$AJ$109,$D10=Lists!$G$6,'Cheese Only Calculator'!$A$8:$AJ$111,$D10=Lists!$G$7,'Beef Only Calculator'!$A$8:$AJ$36,$D10=Lists!$G$8,'Pork Only Calculator'!$A$8:$AJ$95),33,FALSE)</f>
        <v>0</v>
      </c>
      <c r="AK10" s="34">
        <f>VLOOKUP($A10,_xlfn.IFS($D10=Lists!$G$3,'Chicken Only Calculator'!$A$9:$AJ$109,$D10=Lists!$G$4,'Chicken Only Calculator'!$A$9:$AJ$109,$D10=Lists!$G$5,'Chicken Only Calculator'!$A$9:$AJ$109,$D10=Lists!$G$6,'Cheese Only Calculator'!$A$8:$AJ$111,$D10=Lists!$G$7,'Beef Only Calculator'!$A$8:$AJ$36,$D10=Lists!$G$8,'Pork Only Calculator'!$A$8:$AJ$95),34,FALSE)</f>
        <v>0</v>
      </c>
      <c r="AL10" s="34">
        <f>VLOOKUP($A10,_xlfn.IFS($D10=Lists!$G$3,'Chicken Only Calculator'!$A$9:$AJ$109,$D10=Lists!$G$4,'Chicken Only Calculator'!$A$9:$AJ$109,$D10=Lists!$G$5,'Chicken Only Calculator'!$A$9:$AJ$109,$D10=Lists!$G$6,'Cheese Only Calculator'!$A$8:$AJ$111,$D10=Lists!$G$7,'Beef Only Calculator'!$A$8:$AJ$36,$D10=Lists!$G$8,'Pork Only Calculator'!$A$8:$AJ$95),35,FALSE)</f>
        <v>0</v>
      </c>
      <c r="AM10" s="34">
        <f t="shared" si="15"/>
        <v>0</v>
      </c>
      <c r="AO10" s="47"/>
    </row>
    <row r="11" spans="1:41" ht="25.2" x14ac:dyDescent="0.5">
      <c r="A11" s="44">
        <v>10000013717</v>
      </c>
      <c r="B11" s="44" t="str">
        <f>INDEX('Data Sheet'!$A$1:$R$194,MATCH($A11,'Data Sheet'!$A$1:$A$194,0),MATCH(B$3,'Data Sheet'!$A$1:$R$1,0))</f>
        <v>ACT</v>
      </c>
      <c r="C11" s="45" t="str">
        <f>INDEX('Data Sheet'!$A$1:$R$194,MATCH($A11,'Data Sheet'!$A$1:$A$194,0),MATCH(C$3,'Data Sheet'!$A$1:$R$1,0))</f>
        <v>Smokie Grill® Pork Rib Pattie with Honey BBQ Sauce, 3.25 oz.</v>
      </c>
      <c r="D11" s="44">
        <f>INDEX('Data Sheet'!$A$1:$R$194,MATCH($A11,'Data Sheet'!$A$1:$A$194,0),MATCH(D$3,'Data Sheet'!$A$1:$R$1,0))</f>
        <v>100193</v>
      </c>
      <c r="E11" s="44">
        <f>INDEX('Data Sheet'!$A$1:$R$194,MATCH($A11,'Data Sheet'!$A$1:$A$194,0),MATCH(E$3,'Data Sheet'!$A$1:$R$1,0))</f>
        <v>20.309999999999999</v>
      </c>
      <c r="F11" s="44">
        <f>INDEX('Data Sheet'!$A$1:$R$194,MATCH($A11,'Data Sheet'!$A$1:$A$194,0),MATCH(F$3,'Data Sheet'!$A$1:$R$1,0))</f>
        <v>100</v>
      </c>
      <c r="G11" s="44">
        <f>INDEX('Data Sheet'!$A$1:$R$194,MATCH($A11,'Data Sheet'!$A$1:$A$194,0),MATCH(G$3,'Data Sheet'!$A$1:$R$1,0))</f>
        <v>100</v>
      </c>
      <c r="H11" s="44" t="str">
        <f>INDEX('Data Sheet'!$A$1:$R$194,MATCH($A11,'Data Sheet'!$A$1:$A$194,0),MATCH(H$3,'Data Sheet'!$A$1:$R$1,0))</f>
        <v>-</v>
      </c>
      <c r="I11" s="44">
        <f>INDEX('Data Sheet'!$A$1:$R$194,MATCH($A11,'Data Sheet'!$A$1:$A$194,0),MATCH(I$3,'Data Sheet'!$A$1:$R$1,0))</f>
        <v>3.25</v>
      </c>
      <c r="J11" s="44" t="str">
        <f>INDEX('Data Sheet'!$A$1:$R$194,MATCH($A11,'Data Sheet'!$A$1:$A$194,0),MATCH(J$3,'Data Sheet'!$A$1:$R$1,0))</f>
        <v>1 piece</v>
      </c>
      <c r="K11" s="44">
        <f>INDEX('Data Sheet'!$A$1:$R$194,MATCH($A11,'Data Sheet'!$A$1:$A$194,0),MATCH(K$3,'Data Sheet'!$A$1:$R$1,0))</f>
        <v>2</v>
      </c>
      <c r="L11" s="44" t="str">
        <f>INDEX('Data Sheet'!$A$1:$R$194,MATCH($A11,'Data Sheet'!$A$1:$A$194,0),MATCH(L$3,'Data Sheet'!$A$1:$R$1,0))</f>
        <v>-</v>
      </c>
      <c r="M11" s="44">
        <f>INDEX('Data Sheet'!$A$1:$R$194,MATCH($A11,'Data Sheet'!$A$1:$A$194,0),MATCH(M$3,'Data Sheet'!$A$1:$R$1,0))</f>
        <v>0</v>
      </c>
      <c r="N11" s="44">
        <f>INDEX('Data Sheet'!$A$1:$R$194,MATCH($A11,'Data Sheet'!$A$1:$A$194,0),MATCH(N$3,'Data Sheet'!$A$1:$R$1,0))</f>
        <v>0</v>
      </c>
      <c r="O11" s="44">
        <f>INDEX('Data Sheet'!$A$1:$R$194,MATCH($A11,'Data Sheet'!$A$1:$A$194,0),MATCH(O$3,'Data Sheet'!$A$1:$R$1,0))</f>
        <v>0</v>
      </c>
      <c r="P11" s="44">
        <f>INDEX('Data Sheet'!$A$1:$R$194,MATCH($A11,'Data Sheet'!$A$1:$A$194,0),MATCH(P$3,'Data Sheet'!$A$1:$R$1,0))</f>
        <v>0</v>
      </c>
      <c r="Q11" s="44">
        <f>INDEX('Data Sheet'!$A$1:$R$194,MATCH($A11,'Data Sheet'!$A$1:$A$194,0),MATCH(Q$3,'Data Sheet'!$A$1:$R$1,0))</f>
        <v>12.35</v>
      </c>
      <c r="R11" s="46" t="str">
        <f>VLOOKUP(A11,_xlfn.IFS(D11=Lists!$G$3,'Chicken Only Calculator'!$A$9:$U$109,D11=Lists!$G$4,'Chicken Only Calculator'!$A$9:$U$109,D11=Lists!$G$5,'Chicken Only Calculator'!$A$9:$U$109,D11=Lists!$G$6,'Cheese Only Calculator'!$A$8:$U$111,D11=Lists!$G$7,'Beef Only Calculator'!$A$8:$U$36,D11=Lists!$G$8,'Pork Only Calculator'!$A$8:$U$95),15,FALSE)</f>
        <v/>
      </c>
      <c r="S11" s="46" t="str">
        <f t="shared" si="8"/>
        <v/>
      </c>
      <c r="T11" s="46">
        <f>VLOOKUP(A11,_xlfn.IFS(D11=Lists!$G$3,'Chicken Only Calculator'!$A$9:$U$109,D11=Lists!$G$4,'Chicken Only Calculator'!$A$9:$U$109,D11=Lists!$G$5,'Chicken Only Calculator'!$A$9:$U$109,D11=Lists!$G$6,'Cheese Only Calculator'!$A$8:$U$111,D11=Lists!$G$7,'Beef Only Calculator'!$A$8:$U$36,D11=Lists!$G$8,'Pork Only Calculator'!$A$8:$U$95),17,FALSE)</f>
        <v>0</v>
      </c>
      <c r="U11" s="46" t="str">
        <f t="shared" si="9"/>
        <v/>
      </c>
      <c r="V11" s="46" t="str">
        <f t="shared" si="10"/>
        <v/>
      </c>
      <c r="W11" s="46" t="str">
        <f t="shared" si="11"/>
        <v/>
      </c>
      <c r="X11" s="46" t="str">
        <f t="shared" si="12"/>
        <v/>
      </c>
      <c r="Y11" s="46" t="str">
        <f t="shared" si="13"/>
        <v/>
      </c>
      <c r="Z11" s="46" t="str">
        <f t="shared" si="14"/>
        <v/>
      </c>
      <c r="AA11" s="46">
        <f>VLOOKUP($A11,_xlfn.IFS($D11=Lists!$G$3,'Chicken Only Calculator'!$A$9:$AJ$109,$D11=Lists!$G$4,'Chicken Only Calculator'!$A$9:$AJ$109,$D11=Lists!$G$5,'Chicken Only Calculator'!$A$9:$AJ$109,$D11=Lists!$G$6,'Cheese Only Calculator'!$A$8:$AJ$111,$D11=Lists!$G$7,'Beef Only Calculator'!$A$8:$AJ$36,$D11=Lists!$G$8,'Pork Only Calculator'!$A$8:$AJ$95),24,FALSE)</f>
        <v>0</v>
      </c>
      <c r="AB11" s="46">
        <f>VLOOKUP($A11,_xlfn.IFS($D11=Lists!$G$3,'Chicken Only Calculator'!$A$9:$AJ$109,$D11=Lists!$G$4,'Chicken Only Calculator'!$A$9:$AJ$109,$D11=Lists!$G$5,'Chicken Only Calculator'!$A$9:$AJ$109,$D11=Lists!$G$6,'Cheese Only Calculator'!$A$8:$AJ$111,$D11=Lists!$G$7,'Beef Only Calculator'!$A$8:$AJ$36,$D11=Lists!$G$8,'Pork Only Calculator'!$A$8:$AJ$95),25,FALSE)</f>
        <v>0</v>
      </c>
      <c r="AC11" s="46">
        <f>VLOOKUP($A11,_xlfn.IFS($D11=Lists!$G$3,'Chicken Only Calculator'!$A$9:$AJ$109,$D11=Lists!$G$4,'Chicken Only Calculator'!$A$9:$AJ$109,$D11=Lists!$G$5,'Chicken Only Calculator'!$A$9:$AJ$109,$D11=Lists!$G$6,'Cheese Only Calculator'!$A$8:$AJ$111,$D11=Lists!$G$7,'Beef Only Calculator'!$A$8:$AJ$36,$D11=Lists!$G$8,'Pork Only Calculator'!$A$8:$AJ$95),26,FALSE)</f>
        <v>0</v>
      </c>
      <c r="AD11" s="46">
        <f>VLOOKUP($A11,_xlfn.IFS($D11=Lists!$G$3,'Chicken Only Calculator'!$A$9:$AJ$109,$D11=Lists!$G$4,'Chicken Only Calculator'!$A$9:$AJ$109,$D11=Lists!$G$5,'Chicken Only Calculator'!$A$9:$AJ$109,$D11=Lists!$G$6,'Cheese Only Calculator'!$A$8:$AJ$111,$D11=Lists!$G$7,'Beef Only Calculator'!$A$8:$AJ$36,$D11=Lists!$G$8,'Pork Only Calculator'!$A$8:$AJ$95),27,FALSE)</f>
        <v>0</v>
      </c>
      <c r="AE11" s="46">
        <f>VLOOKUP($A11,_xlfn.IFS($D11=Lists!$G$3,'Chicken Only Calculator'!$A$9:$AJ$109,$D11=Lists!$G$4,'Chicken Only Calculator'!$A$9:$AJ$109,$D11=Lists!$G$5,'Chicken Only Calculator'!$A$9:$AJ$109,$D11=Lists!$G$6,'Cheese Only Calculator'!$A$8:$AJ$111,$D11=Lists!$G$7,'Beef Only Calculator'!$A$8:$AJ$36,$D11=Lists!$G$8,'Pork Only Calculator'!$A$8:$AJ$95),28,FALSE)</f>
        <v>0</v>
      </c>
      <c r="AF11" s="46">
        <f>VLOOKUP($A11,_xlfn.IFS($D11=Lists!$G$3,'Chicken Only Calculator'!$A$9:$AJ$109,$D11=Lists!$G$4,'Chicken Only Calculator'!$A$9:$AJ$109,$D11=Lists!$G$5,'Chicken Only Calculator'!$A$9:$AJ$109,$D11=Lists!$G$6,'Cheese Only Calculator'!$A$8:$AJ$111,$D11=Lists!$G$7,'Beef Only Calculator'!$A$8:$AJ$36,$D11=Lists!$G$8,'Pork Only Calculator'!$A$8:$AJ$95),29,FALSE)</f>
        <v>0</v>
      </c>
      <c r="AG11" s="46">
        <f>VLOOKUP($A11,_xlfn.IFS($D11=Lists!$G$3,'Chicken Only Calculator'!$A$9:$AJ$109,$D11=Lists!$G$4,'Chicken Only Calculator'!$A$9:$AJ$109,$D11=Lists!$G$5,'Chicken Only Calculator'!$A$9:$AJ$109,$D11=Lists!$G$6,'Cheese Only Calculator'!$A$8:$AJ$111,$D11=Lists!$G$7,'Beef Only Calculator'!$A$8:$AJ$36,$D11=Lists!$G$8,'Pork Only Calculator'!$A$8:$AJ$95),30,FALSE)</f>
        <v>0</v>
      </c>
      <c r="AH11" s="46">
        <f>VLOOKUP($A11,_xlfn.IFS($D11=Lists!$G$3,'Chicken Only Calculator'!$A$9:$AJ$109,$D11=Lists!$G$4,'Chicken Only Calculator'!$A$9:$AJ$109,$D11=Lists!$G$5,'Chicken Only Calculator'!$A$9:$AJ$109,$D11=Lists!$G$6,'Cheese Only Calculator'!$A$8:$AJ$111,$D11=Lists!$G$7,'Beef Only Calculator'!$A$8:$AJ$36,$D11=Lists!$G$8,'Pork Only Calculator'!$A$8:$AJ$95),31,FALSE)</f>
        <v>0</v>
      </c>
      <c r="AI11" s="46">
        <f>VLOOKUP($A11,_xlfn.IFS($D11=Lists!$G$3,'Chicken Only Calculator'!$A$9:$AJ$109,$D11=Lists!$G$4,'Chicken Only Calculator'!$A$9:$AJ$109,$D11=Lists!$G$5,'Chicken Only Calculator'!$A$9:$AJ$109,$D11=Lists!$G$6,'Cheese Only Calculator'!$A$8:$AJ$111,$D11=Lists!$G$7,'Beef Only Calculator'!$A$8:$AJ$36,$D11=Lists!$G$8,'Pork Only Calculator'!$A$8:$AJ$95),32,FALSE)</f>
        <v>0</v>
      </c>
      <c r="AJ11" s="46">
        <f>VLOOKUP($A11,_xlfn.IFS($D11=Lists!$G$3,'Chicken Only Calculator'!$A$9:$AJ$109,$D11=Lists!$G$4,'Chicken Only Calculator'!$A$9:$AJ$109,$D11=Lists!$G$5,'Chicken Only Calculator'!$A$9:$AJ$109,$D11=Lists!$G$6,'Cheese Only Calculator'!$A$8:$AJ$111,$D11=Lists!$G$7,'Beef Only Calculator'!$A$8:$AJ$36,$D11=Lists!$G$8,'Pork Only Calculator'!$A$8:$AJ$95),33,FALSE)</f>
        <v>0</v>
      </c>
      <c r="AK11" s="46">
        <f>VLOOKUP($A11,_xlfn.IFS($D11=Lists!$G$3,'Chicken Only Calculator'!$A$9:$AJ$109,$D11=Lists!$G$4,'Chicken Only Calculator'!$A$9:$AJ$109,$D11=Lists!$G$5,'Chicken Only Calculator'!$A$9:$AJ$109,$D11=Lists!$G$6,'Cheese Only Calculator'!$A$8:$AJ$111,$D11=Lists!$G$7,'Beef Only Calculator'!$A$8:$AJ$36,$D11=Lists!$G$8,'Pork Only Calculator'!$A$8:$AJ$95),34,FALSE)</f>
        <v>0</v>
      </c>
      <c r="AL11" s="46">
        <f>VLOOKUP($A11,_xlfn.IFS($D11=Lists!$G$3,'Chicken Only Calculator'!$A$9:$AJ$109,$D11=Lists!$G$4,'Chicken Only Calculator'!$A$9:$AJ$109,$D11=Lists!$G$5,'Chicken Only Calculator'!$A$9:$AJ$109,$D11=Lists!$G$6,'Cheese Only Calculator'!$A$8:$AJ$111,$D11=Lists!$G$7,'Beef Only Calculator'!$A$8:$AJ$36,$D11=Lists!$G$8,'Pork Only Calculator'!$A$8:$AJ$95),35,FALSE)</f>
        <v>0</v>
      </c>
      <c r="AM11" s="46">
        <f t="shared" si="15"/>
        <v>0</v>
      </c>
      <c r="AO11" s="47"/>
    </row>
    <row r="12" spans="1:41" ht="25.2" x14ac:dyDescent="0.5">
      <c r="A12" s="32">
        <v>10000013740</v>
      </c>
      <c r="B12" s="32" t="str">
        <f>INDEX('Data Sheet'!$A$1:$R$194,MATCH($A12,'Data Sheet'!$A$1:$A$194,0),MATCH(B$3,'Data Sheet'!$A$1:$R$1,0))</f>
        <v>ACT</v>
      </c>
      <c r="C12" s="33" t="str">
        <f>INDEX('Data Sheet'!$A$1:$R$194,MATCH($A12,'Data Sheet'!$A$1:$A$194,0),MATCH(C$3,'Data Sheet'!$A$1:$R$1,0))</f>
        <v>Wonderbites® Beef Dipper with Teriyaki, 2.8 oz.</v>
      </c>
      <c r="D12" s="32" t="str">
        <f>INDEX('Data Sheet'!$A$1:$R$194,MATCH($A12,'Data Sheet'!$A$1:$A$194,0),MATCH(D$3,'Data Sheet'!$A$1:$R$1,0))</f>
        <v>100154 / 100155</v>
      </c>
      <c r="E12" s="32">
        <f>INDEX('Data Sheet'!$A$1:$R$194,MATCH($A12,'Data Sheet'!$A$1:$A$194,0),MATCH(E$3,'Data Sheet'!$A$1:$R$1,0))</f>
        <v>25</v>
      </c>
      <c r="F12" s="32">
        <f>INDEX('Data Sheet'!$A$1:$R$194,MATCH($A12,'Data Sheet'!$A$1:$A$194,0),MATCH(F$3,'Data Sheet'!$A$1:$R$1,0))</f>
        <v>143</v>
      </c>
      <c r="G12" s="32">
        <f>INDEX('Data Sheet'!$A$1:$R$194,MATCH($A12,'Data Sheet'!$A$1:$A$194,0),MATCH(G$3,'Data Sheet'!$A$1:$R$1,0))</f>
        <v>143</v>
      </c>
      <c r="H12" s="32" t="str">
        <f>INDEX('Data Sheet'!$A$1:$R$194,MATCH($A12,'Data Sheet'!$A$1:$A$194,0),MATCH(H$3,'Data Sheet'!$A$1:$R$1,0))</f>
        <v>-</v>
      </c>
      <c r="I12" s="32">
        <f>INDEX('Data Sheet'!$A$1:$R$194,MATCH($A12,'Data Sheet'!$A$1:$A$194,0),MATCH(I$3,'Data Sheet'!$A$1:$R$1,0))</f>
        <v>2.8</v>
      </c>
      <c r="J12" s="32" t="str">
        <f>INDEX('Data Sheet'!$A$1:$R$194,MATCH($A12,'Data Sheet'!$A$1:$A$194,0),MATCH(J$3,'Data Sheet'!$A$1:$R$1,0))</f>
        <v>4 pieces</v>
      </c>
      <c r="K12" s="32">
        <f>INDEX('Data Sheet'!$A$1:$R$194,MATCH($A12,'Data Sheet'!$A$1:$A$194,0),MATCH(K$3,'Data Sheet'!$A$1:$R$1,0))</f>
        <v>2</v>
      </c>
      <c r="L12" s="32" t="str">
        <f>INDEX('Data Sheet'!$A$1:$R$194,MATCH($A12,'Data Sheet'!$A$1:$A$194,0),MATCH(L$3,'Data Sheet'!$A$1:$R$1,0))</f>
        <v>-</v>
      </c>
      <c r="M12" s="32">
        <f>INDEX('Data Sheet'!$A$1:$R$194,MATCH($A12,'Data Sheet'!$A$1:$A$194,0),MATCH(M$3,'Data Sheet'!$A$1:$R$1,0))</f>
        <v>0</v>
      </c>
      <c r="N12" s="32">
        <f>INDEX('Data Sheet'!$A$1:$R$194,MATCH($A12,'Data Sheet'!$A$1:$A$194,0),MATCH(N$3,'Data Sheet'!$A$1:$R$1,0))</f>
        <v>0</v>
      </c>
      <c r="O12" s="32">
        <f>INDEX('Data Sheet'!$A$1:$R$194,MATCH($A12,'Data Sheet'!$A$1:$A$194,0),MATCH(O$3,'Data Sheet'!$A$1:$R$1,0))</f>
        <v>0</v>
      </c>
      <c r="P12" s="32">
        <f>INDEX('Data Sheet'!$A$1:$R$194,MATCH($A12,'Data Sheet'!$A$1:$A$194,0),MATCH(P$3,'Data Sheet'!$A$1:$R$1,0))</f>
        <v>22.72</v>
      </c>
      <c r="Q12" s="32">
        <f>INDEX('Data Sheet'!$A$1:$R$194,MATCH($A12,'Data Sheet'!$A$1:$A$194,0),MATCH(Q$3,'Data Sheet'!$A$1:$R$1,0))</f>
        <v>0</v>
      </c>
      <c r="R12" s="34" t="str">
        <f>VLOOKUP(A12,_xlfn.IFS(D12=Lists!$G$3,'Chicken Only Calculator'!$A$9:$U$109,D12=Lists!$G$4,'Chicken Only Calculator'!$A$9:$U$109,D12=Lists!$G$5,'Chicken Only Calculator'!$A$9:$U$109,D12=Lists!$G$6,'Cheese Only Calculator'!$A$8:$U$111,D12=Lists!$G$7,'Beef Only Calculator'!$A$8:$U$36,D12=Lists!$G$8,'Pork Only Calculator'!$A$8:$U$95),15,FALSE)</f>
        <v/>
      </c>
      <c r="S12" s="34" t="str">
        <f t="shared" si="8"/>
        <v/>
      </c>
      <c r="T12" s="34">
        <f>VLOOKUP(A12,_xlfn.IFS(D12=Lists!$G$3,'Chicken Only Calculator'!$A$9:$U$109,D12=Lists!$G$4,'Chicken Only Calculator'!$A$9:$U$109,D12=Lists!$G$5,'Chicken Only Calculator'!$A$9:$U$109,D12=Lists!$G$6,'Cheese Only Calculator'!$A$8:$U$111,D12=Lists!$G$7,'Beef Only Calculator'!$A$8:$U$36,D12=Lists!$G$8,'Pork Only Calculator'!$A$8:$U$95),17,FALSE)</f>
        <v>0</v>
      </c>
      <c r="U12" s="34" t="str">
        <f t="shared" si="9"/>
        <v/>
      </c>
      <c r="V12" s="34" t="str">
        <f t="shared" si="10"/>
        <v/>
      </c>
      <c r="W12" s="34" t="str">
        <f t="shared" si="11"/>
        <v/>
      </c>
      <c r="X12" s="34" t="str">
        <f t="shared" si="12"/>
        <v/>
      </c>
      <c r="Y12" s="34" t="str">
        <f t="shared" si="13"/>
        <v/>
      </c>
      <c r="Z12" s="34" t="str">
        <f t="shared" si="14"/>
        <v/>
      </c>
      <c r="AA12" s="34">
        <f>VLOOKUP($A12,_xlfn.IFS($D12=Lists!$G$3,'Chicken Only Calculator'!$A$9:$AJ$109,$D12=Lists!$G$4,'Chicken Only Calculator'!$A$9:$AJ$109,$D12=Lists!$G$5,'Chicken Only Calculator'!$A$9:$AJ$109,$D12=Lists!$G$6,'Cheese Only Calculator'!$A$8:$AJ$111,$D12=Lists!$G$7,'Beef Only Calculator'!$A$8:$AJ$36,$D12=Lists!$G$8,'Pork Only Calculator'!$A$8:$AJ$95),24,FALSE)</f>
        <v>0</v>
      </c>
      <c r="AB12" s="34">
        <f>VLOOKUP($A12,_xlfn.IFS($D12=Lists!$G$3,'Chicken Only Calculator'!$A$9:$AJ$109,$D12=Lists!$G$4,'Chicken Only Calculator'!$A$9:$AJ$109,$D12=Lists!$G$5,'Chicken Only Calculator'!$A$9:$AJ$109,$D12=Lists!$G$6,'Cheese Only Calculator'!$A$8:$AJ$111,$D12=Lists!$G$7,'Beef Only Calculator'!$A$8:$AJ$36,$D12=Lists!$G$8,'Pork Only Calculator'!$A$8:$AJ$95),25,FALSE)</f>
        <v>0</v>
      </c>
      <c r="AC12" s="34">
        <f>VLOOKUP($A12,_xlfn.IFS($D12=Lists!$G$3,'Chicken Only Calculator'!$A$9:$AJ$109,$D12=Lists!$G$4,'Chicken Only Calculator'!$A$9:$AJ$109,$D12=Lists!$G$5,'Chicken Only Calculator'!$A$9:$AJ$109,$D12=Lists!$G$6,'Cheese Only Calculator'!$A$8:$AJ$111,$D12=Lists!$G$7,'Beef Only Calculator'!$A$8:$AJ$36,$D12=Lists!$G$8,'Pork Only Calculator'!$A$8:$AJ$95),26,FALSE)</f>
        <v>0</v>
      </c>
      <c r="AD12" s="34">
        <f>VLOOKUP($A12,_xlfn.IFS($D12=Lists!$G$3,'Chicken Only Calculator'!$A$9:$AJ$109,$D12=Lists!$G$4,'Chicken Only Calculator'!$A$9:$AJ$109,$D12=Lists!$G$5,'Chicken Only Calculator'!$A$9:$AJ$109,$D12=Lists!$G$6,'Cheese Only Calculator'!$A$8:$AJ$111,$D12=Lists!$G$7,'Beef Only Calculator'!$A$8:$AJ$36,$D12=Lists!$G$8,'Pork Only Calculator'!$A$8:$AJ$95),27,FALSE)</f>
        <v>0</v>
      </c>
      <c r="AE12" s="34">
        <f>VLOOKUP($A12,_xlfn.IFS($D12=Lists!$G$3,'Chicken Only Calculator'!$A$9:$AJ$109,$D12=Lists!$G$4,'Chicken Only Calculator'!$A$9:$AJ$109,$D12=Lists!$G$5,'Chicken Only Calculator'!$A$9:$AJ$109,$D12=Lists!$G$6,'Cheese Only Calculator'!$A$8:$AJ$111,$D12=Lists!$G$7,'Beef Only Calculator'!$A$8:$AJ$36,$D12=Lists!$G$8,'Pork Only Calculator'!$A$8:$AJ$95),28,FALSE)</f>
        <v>0</v>
      </c>
      <c r="AF12" s="34">
        <f>VLOOKUP($A12,_xlfn.IFS($D12=Lists!$G$3,'Chicken Only Calculator'!$A$9:$AJ$109,$D12=Lists!$G$4,'Chicken Only Calculator'!$A$9:$AJ$109,$D12=Lists!$G$5,'Chicken Only Calculator'!$A$9:$AJ$109,$D12=Lists!$G$6,'Cheese Only Calculator'!$A$8:$AJ$111,$D12=Lists!$G$7,'Beef Only Calculator'!$A$8:$AJ$36,$D12=Lists!$G$8,'Pork Only Calculator'!$A$8:$AJ$95),29,FALSE)</f>
        <v>0</v>
      </c>
      <c r="AG12" s="34">
        <f>VLOOKUP($A12,_xlfn.IFS($D12=Lists!$G$3,'Chicken Only Calculator'!$A$9:$AJ$109,$D12=Lists!$G$4,'Chicken Only Calculator'!$A$9:$AJ$109,$D12=Lists!$G$5,'Chicken Only Calculator'!$A$9:$AJ$109,$D12=Lists!$G$6,'Cheese Only Calculator'!$A$8:$AJ$111,$D12=Lists!$G$7,'Beef Only Calculator'!$A$8:$AJ$36,$D12=Lists!$G$8,'Pork Only Calculator'!$A$8:$AJ$95),30,FALSE)</f>
        <v>0</v>
      </c>
      <c r="AH12" s="34">
        <f>VLOOKUP($A12,_xlfn.IFS($D12=Lists!$G$3,'Chicken Only Calculator'!$A$9:$AJ$109,$D12=Lists!$G$4,'Chicken Only Calculator'!$A$9:$AJ$109,$D12=Lists!$G$5,'Chicken Only Calculator'!$A$9:$AJ$109,$D12=Lists!$G$6,'Cheese Only Calculator'!$A$8:$AJ$111,$D12=Lists!$G$7,'Beef Only Calculator'!$A$8:$AJ$36,$D12=Lists!$G$8,'Pork Only Calculator'!$A$8:$AJ$95),31,FALSE)</f>
        <v>0</v>
      </c>
      <c r="AI12" s="34">
        <f>VLOOKUP($A12,_xlfn.IFS($D12=Lists!$G$3,'Chicken Only Calculator'!$A$9:$AJ$109,$D12=Lists!$G$4,'Chicken Only Calculator'!$A$9:$AJ$109,$D12=Lists!$G$5,'Chicken Only Calculator'!$A$9:$AJ$109,$D12=Lists!$G$6,'Cheese Only Calculator'!$A$8:$AJ$111,$D12=Lists!$G$7,'Beef Only Calculator'!$A$8:$AJ$36,$D12=Lists!$G$8,'Pork Only Calculator'!$A$8:$AJ$95),32,FALSE)</f>
        <v>0</v>
      </c>
      <c r="AJ12" s="34">
        <f>VLOOKUP($A12,_xlfn.IFS($D12=Lists!$G$3,'Chicken Only Calculator'!$A$9:$AJ$109,$D12=Lists!$G$4,'Chicken Only Calculator'!$A$9:$AJ$109,$D12=Lists!$G$5,'Chicken Only Calculator'!$A$9:$AJ$109,$D12=Lists!$G$6,'Cheese Only Calculator'!$A$8:$AJ$111,$D12=Lists!$G$7,'Beef Only Calculator'!$A$8:$AJ$36,$D12=Lists!$G$8,'Pork Only Calculator'!$A$8:$AJ$95),33,FALSE)</f>
        <v>0</v>
      </c>
      <c r="AK12" s="34">
        <f>VLOOKUP($A12,_xlfn.IFS($D12=Lists!$G$3,'Chicken Only Calculator'!$A$9:$AJ$109,$D12=Lists!$G$4,'Chicken Only Calculator'!$A$9:$AJ$109,$D12=Lists!$G$5,'Chicken Only Calculator'!$A$9:$AJ$109,$D12=Lists!$G$6,'Cheese Only Calculator'!$A$8:$AJ$111,$D12=Lists!$G$7,'Beef Only Calculator'!$A$8:$AJ$36,$D12=Lists!$G$8,'Pork Only Calculator'!$A$8:$AJ$95),34,FALSE)</f>
        <v>0</v>
      </c>
      <c r="AL12" s="34">
        <f>VLOOKUP($A12,_xlfn.IFS($D12=Lists!$G$3,'Chicken Only Calculator'!$A$9:$AJ$109,$D12=Lists!$G$4,'Chicken Only Calculator'!$A$9:$AJ$109,$D12=Lists!$G$5,'Chicken Only Calculator'!$A$9:$AJ$109,$D12=Lists!$G$6,'Cheese Only Calculator'!$A$8:$AJ$111,$D12=Lists!$G$7,'Beef Only Calculator'!$A$8:$AJ$36,$D12=Lists!$G$8,'Pork Only Calculator'!$A$8:$AJ$95),35,FALSE)</f>
        <v>0</v>
      </c>
      <c r="AM12" s="34">
        <f t="shared" si="15"/>
        <v>0</v>
      </c>
      <c r="AO12" s="47"/>
    </row>
    <row r="13" spans="1:41" ht="25.2" x14ac:dyDescent="0.5">
      <c r="A13" s="44">
        <v>10000013782</v>
      </c>
      <c r="B13" s="44" t="str">
        <f>INDEX('Data Sheet'!$A$1:$R$194,MATCH($A13,'Data Sheet'!$A$1:$A$194,0),MATCH(B$3,'Data Sheet'!$A$1:$R$1,0))</f>
        <v>ACT</v>
      </c>
      <c r="C13" s="45" t="str">
        <f>INDEX('Data Sheet'!$A$1:$R$194,MATCH($A13,'Data Sheet'!$A$1:$A$194,0),MATCH(C$3,'Data Sheet'!$A$1:$R$1,0))</f>
        <v>Flame Grilled Beef Pattie with Onion, 2.6 oz.</v>
      </c>
      <c r="D13" s="44" t="str">
        <f>INDEX('Data Sheet'!$A$1:$R$194,MATCH($A13,'Data Sheet'!$A$1:$A$194,0),MATCH(D$3,'Data Sheet'!$A$1:$R$1,0))</f>
        <v>100154 / 100155</v>
      </c>
      <c r="E13" s="44">
        <f>INDEX('Data Sheet'!$A$1:$R$194,MATCH($A13,'Data Sheet'!$A$1:$A$194,0),MATCH(E$3,'Data Sheet'!$A$1:$R$1,0))</f>
        <v>16.25</v>
      </c>
      <c r="F13" s="44">
        <f>INDEX('Data Sheet'!$A$1:$R$194,MATCH($A13,'Data Sheet'!$A$1:$A$194,0),MATCH(F$3,'Data Sheet'!$A$1:$R$1,0))</f>
        <v>100</v>
      </c>
      <c r="G13" s="44">
        <f>INDEX('Data Sheet'!$A$1:$R$194,MATCH($A13,'Data Sheet'!$A$1:$A$194,0),MATCH(G$3,'Data Sheet'!$A$1:$R$1,0))</f>
        <v>100</v>
      </c>
      <c r="H13" s="44" t="str">
        <f>INDEX('Data Sheet'!$A$1:$R$194,MATCH($A13,'Data Sheet'!$A$1:$A$194,0),MATCH(H$3,'Data Sheet'!$A$1:$R$1,0))</f>
        <v>-</v>
      </c>
      <c r="I13" s="44">
        <f>INDEX('Data Sheet'!$A$1:$R$194,MATCH($A13,'Data Sheet'!$A$1:$A$194,0),MATCH(I$3,'Data Sheet'!$A$1:$R$1,0))</f>
        <v>2.54</v>
      </c>
      <c r="J13" s="44" t="str">
        <f>INDEX('Data Sheet'!$A$1:$R$194,MATCH($A13,'Data Sheet'!$A$1:$A$194,0),MATCH(J$3,'Data Sheet'!$A$1:$R$1,0))</f>
        <v>1 piece</v>
      </c>
      <c r="K13" s="44">
        <f>INDEX('Data Sheet'!$A$1:$R$194,MATCH($A13,'Data Sheet'!$A$1:$A$194,0),MATCH(K$3,'Data Sheet'!$A$1:$R$1,0))</f>
        <v>2</v>
      </c>
      <c r="L13" s="44" t="str">
        <f>INDEX('Data Sheet'!$A$1:$R$194,MATCH($A13,'Data Sheet'!$A$1:$A$194,0),MATCH(L$3,'Data Sheet'!$A$1:$R$1,0))</f>
        <v>-</v>
      </c>
      <c r="M13" s="44">
        <f>INDEX('Data Sheet'!$A$1:$R$194,MATCH($A13,'Data Sheet'!$A$1:$A$194,0),MATCH(M$3,'Data Sheet'!$A$1:$R$1,0))</f>
        <v>0</v>
      </c>
      <c r="N13" s="44">
        <f>INDEX('Data Sheet'!$A$1:$R$194,MATCH($A13,'Data Sheet'!$A$1:$A$194,0),MATCH(N$3,'Data Sheet'!$A$1:$R$1,0))</f>
        <v>0</v>
      </c>
      <c r="O13" s="44">
        <f>INDEX('Data Sheet'!$A$1:$R$194,MATCH($A13,'Data Sheet'!$A$1:$A$194,0),MATCH(O$3,'Data Sheet'!$A$1:$R$1,0))</f>
        <v>0</v>
      </c>
      <c r="P13" s="44">
        <f>INDEX('Data Sheet'!$A$1:$R$194,MATCH($A13,'Data Sheet'!$A$1:$A$194,0),MATCH(P$3,'Data Sheet'!$A$1:$R$1,0))</f>
        <v>16.72</v>
      </c>
      <c r="Q13" s="44">
        <f>INDEX('Data Sheet'!$A$1:$R$194,MATCH($A13,'Data Sheet'!$A$1:$A$194,0),MATCH(Q$3,'Data Sheet'!$A$1:$R$1,0))</f>
        <v>0</v>
      </c>
      <c r="R13" s="46" t="str">
        <f>VLOOKUP(A13,_xlfn.IFS(D13=Lists!$G$3,'Chicken Only Calculator'!$A$9:$U$109,D13=Lists!$G$4,'Chicken Only Calculator'!$A$9:$U$109,D13=Lists!$G$5,'Chicken Only Calculator'!$A$9:$U$109,D13=Lists!$G$6,'Cheese Only Calculator'!$A$8:$U$111,D13=Lists!$G$7,'Beef Only Calculator'!$A$8:$U$36,D13=Lists!$G$8,'Pork Only Calculator'!$A$8:$U$95),15,FALSE)</f>
        <v/>
      </c>
      <c r="S13" s="46" t="str">
        <f t="shared" si="8"/>
        <v/>
      </c>
      <c r="T13" s="46">
        <f>VLOOKUP(A13,_xlfn.IFS(D13=Lists!$G$3,'Chicken Only Calculator'!$A$9:$U$109,D13=Lists!$G$4,'Chicken Only Calculator'!$A$9:$U$109,D13=Lists!$G$5,'Chicken Only Calculator'!$A$9:$U$109,D13=Lists!$G$6,'Cheese Only Calculator'!$A$8:$U$111,D13=Lists!$G$7,'Beef Only Calculator'!$A$8:$U$36,D13=Lists!$G$8,'Pork Only Calculator'!$A$8:$U$95),17,FALSE)</f>
        <v>0</v>
      </c>
      <c r="U13" s="46" t="str">
        <f t="shared" si="9"/>
        <v/>
      </c>
      <c r="V13" s="46" t="str">
        <f t="shared" si="10"/>
        <v/>
      </c>
      <c r="W13" s="46" t="str">
        <f t="shared" si="11"/>
        <v/>
      </c>
      <c r="X13" s="46" t="str">
        <f t="shared" si="12"/>
        <v/>
      </c>
      <c r="Y13" s="46" t="str">
        <f t="shared" si="13"/>
        <v/>
      </c>
      <c r="Z13" s="46" t="str">
        <f t="shared" si="14"/>
        <v/>
      </c>
      <c r="AA13" s="46">
        <f>VLOOKUP($A13,_xlfn.IFS($D13=Lists!$G$3,'Chicken Only Calculator'!$A$9:$AJ$109,$D13=Lists!$G$4,'Chicken Only Calculator'!$A$9:$AJ$109,$D13=Lists!$G$5,'Chicken Only Calculator'!$A$9:$AJ$109,$D13=Lists!$G$6,'Cheese Only Calculator'!$A$8:$AJ$111,$D13=Lists!$G$7,'Beef Only Calculator'!$A$8:$AJ$36,$D13=Lists!$G$8,'Pork Only Calculator'!$A$8:$AJ$95),24,FALSE)</f>
        <v>0</v>
      </c>
      <c r="AB13" s="46">
        <f>VLOOKUP($A13,_xlfn.IFS($D13=Lists!$G$3,'Chicken Only Calculator'!$A$9:$AJ$109,$D13=Lists!$G$4,'Chicken Only Calculator'!$A$9:$AJ$109,$D13=Lists!$G$5,'Chicken Only Calculator'!$A$9:$AJ$109,$D13=Lists!$G$6,'Cheese Only Calculator'!$A$8:$AJ$111,$D13=Lists!$G$7,'Beef Only Calculator'!$A$8:$AJ$36,$D13=Lists!$G$8,'Pork Only Calculator'!$A$8:$AJ$95),25,FALSE)</f>
        <v>0</v>
      </c>
      <c r="AC13" s="46">
        <f>VLOOKUP($A13,_xlfn.IFS($D13=Lists!$G$3,'Chicken Only Calculator'!$A$9:$AJ$109,$D13=Lists!$G$4,'Chicken Only Calculator'!$A$9:$AJ$109,$D13=Lists!$G$5,'Chicken Only Calculator'!$A$9:$AJ$109,$D13=Lists!$G$6,'Cheese Only Calculator'!$A$8:$AJ$111,$D13=Lists!$G$7,'Beef Only Calculator'!$A$8:$AJ$36,$D13=Lists!$G$8,'Pork Only Calculator'!$A$8:$AJ$95),26,FALSE)</f>
        <v>0</v>
      </c>
      <c r="AD13" s="46">
        <f>VLOOKUP($A13,_xlfn.IFS($D13=Lists!$G$3,'Chicken Only Calculator'!$A$9:$AJ$109,$D13=Lists!$G$4,'Chicken Only Calculator'!$A$9:$AJ$109,$D13=Lists!$G$5,'Chicken Only Calculator'!$A$9:$AJ$109,$D13=Lists!$G$6,'Cheese Only Calculator'!$A$8:$AJ$111,$D13=Lists!$G$7,'Beef Only Calculator'!$A$8:$AJ$36,$D13=Lists!$G$8,'Pork Only Calculator'!$A$8:$AJ$95),27,FALSE)</f>
        <v>0</v>
      </c>
      <c r="AE13" s="46">
        <f>VLOOKUP($A13,_xlfn.IFS($D13=Lists!$G$3,'Chicken Only Calculator'!$A$9:$AJ$109,$D13=Lists!$G$4,'Chicken Only Calculator'!$A$9:$AJ$109,$D13=Lists!$G$5,'Chicken Only Calculator'!$A$9:$AJ$109,$D13=Lists!$G$6,'Cheese Only Calculator'!$A$8:$AJ$111,$D13=Lists!$G$7,'Beef Only Calculator'!$A$8:$AJ$36,$D13=Lists!$G$8,'Pork Only Calculator'!$A$8:$AJ$95),28,FALSE)</f>
        <v>0</v>
      </c>
      <c r="AF13" s="46">
        <f>VLOOKUP($A13,_xlfn.IFS($D13=Lists!$G$3,'Chicken Only Calculator'!$A$9:$AJ$109,$D13=Lists!$G$4,'Chicken Only Calculator'!$A$9:$AJ$109,$D13=Lists!$G$5,'Chicken Only Calculator'!$A$9:$AJ$109,$D13=Lists!$G$6,'Cheese Only Calculator'!$A$8:$AJ$111,$D13=Lists!$G$7,'Beef Only Calculator'!$A$8:$AJ$36,$D13=Lists!$G$8,'Pork Only Calculator'!$A$8:$AJ$95),29,FALSE)</f>
        <v>0</v>
      </c>
      <c r="AG13" s="46">
        <f>VLOOKUP($A13,_xlfn.IFS($D13=Lists!$G$3,'Chicken Only Calculator'!$A$9:$AJ$109,$D13=Lists!$G$4,'Chicken Only Calculator'!$A$9:$AJ$109,$D13=Lists!$G$5,'Chicken Only Calculator'!$A$9:$AJ$109,$D13=Lists!$G$6,'Cheese Only Calculator'!$A$8:$AJ$111,$D13=Lists!$G$7,'Beef Only Calculator'!$A$8:$AJ$36,$D13=Lists!$G$8,'Pork Only Calculator'!$A$8:$AJ$95),30,FALSE)</f>
        <v>0</v>
      </c>
      <c r="AH13" s="46">
        <f>VLOOKUP($A13,_xlfn.IFS($D13=Lists!$G$3,'Chicken Only Calculator'!$A$9:$AJ$109,$D13=Lists!$G$4,'Chicken Only Calculator'!$A$9:$AJ$109,$D13=Lists!$G$5,'Chicken Only Calculator'!$A$9:$AJ$109,$D13=Lists!$G$6,'Cheese Only Calculator'!$A$8:$AJ$111,$D13=Lists!$G$7,'Beef Only Calculator'!$A$8:$AJ$36,$D13=Lists!$G$8,'Pork Only Calculator'!$A$8:$AJ$95),31,FALSE)</f>
        <v>0</v>
      </c>
      <c r="AI13" s="46">
        <f>VLOOKUP($A13,_xlfn.IFS($D13=Lists!$G$3,'Chicken Only Calculator'!$A$9:$AJ$109,$D13=Lists!$G$4,'Chicken Only Calculator'!$A$9:$AJ$109,$D13=Lists!$G$5,'Chicken Only Calculator'!$A$9:$AJ$109,$D13=Lists!$G$6,'Cheese Only Calculator'!$A$8:$AJ$111,$D13=Lists!$G$7,'Beef Only Calculator'!$A$8:$AJ$36,$D13=Lists!$G$8,'Pork Only Calculator'!$A$8:$AJ$95),32,FALSE)</f>
        <v>0</v>
      </c>
      <c r="AJ13" s="46">
        <f>VLOOKUP($A13,_xlfn.IFS($D13=Lists!$G$3,'Chicken Only Calculator'!$A$9:$AJ$109,$D13=Lists!$G$4,'Chicken Only Calculator'!$A$9:$AJ$109,$D13=Lists!$G$5,'Chicken Only Calculator'!$A$9:$AJ$109,$D13=Lists!$G$6,'Cheese Only Calculator'!$A$8:$AJ$111,$D13=Lists!$G$7,'Beef Only Calculator'!$A$8:$AJ$36,$D13=Lists!$G$8,'Pork Only Calculator'!$A$8:$AJ$95),33,FALSE)</f>
        <v>0</v>
      </c>
      <c r="AK13" s="46">
        <f>VLOOKUP($A13,_xlfn.IFS($D13=Lists!$G$3,'Chicken Only Calculator'!$A$9:$AJ$109,$D13=Lists!$G$4,'Chicken Only Calculator'!$A$9:$AJ$109,$D13=Lists!$G$5,'Chicken Only Calculator'!$A$9:$AJ$109,$D13=Lists!$G$6,'Cheese Only Calculator'!$A$8:$AJ$111,$D13=Lists!$G$7,'Beef Only Calculator'!$A$8:$AJ$36,$D13=Lists!$G$8,'Pork Only Calculator'!$A$8:$AJ$95),34,FALSE)</f>
        <v>0</v>
      </c>
      <c r="AL13" s="46">
        <f>VLOOKUP($A13,_xlfn.IFS($D13=Lists!$G$3,'Chicken Only Calculator'!$A$9:$AJ$109,$D13=Lists!$G$4,'Chicken Only Calculator'!$A$9:$AJ$109,$D13=Lists!$G$5,'Chicken Only Calculator'!$A$9:$AJ$109,$D13=Lists!$G$6,'Cheese Only Calculator'!$A$8:$AJ$111,$D13=Lists!$G$7,'Beef Only Calculator'!$A$8:$AJ$36,$D13=Lists!$G$8,'Pork Only Calculator'!$A$8:$AJ$95),35,FALSE)</f>
        <v>0</v>
      </c>
      <c r="AM13" s="46">
        <f t="shared" si="15"/>
        <v>0</v>
      </c>
      <c r="AO13" s="47"/>
    </row>
    <row r="14" spans="1:41" ht="25.2" x14ac:dyDescent="0.5">
      <c r="A14" s="32">
        <v>10000015230</v>
      </c>
      <c r="B14" s="32" t="str">
        <f>INDEX('Data Sheet'!$A$1:$R$194,MATCH($A14,'Data Sheet'!$A$1:$A$194,0),MATCH(B$3,'Data Sheet'!$A$1:$R$1,0))</f>
        <v>ACT</v>
      </c>
      <c r="C14" s="33" t="str">
        <f>INDEX('Data Sheet'!$A$1:$R$194,MATCH($A14,'Data Sheet'!$A$1:$A$194,0),MATCH(C$3,'Data Sheet'!$A$1:$R$1,0))</f>
        <v>Flame Grilled Beef Burger, 3.0 oz.</v>
      </c>
      <c r="D14" s="32" t="str">
        <f>INDEX('Data Sheet'!$A$1:$R$194,MATCH($A14,'Data Sheet'!$A$1:$A$194,0),MATCH(D$3,'Data Sheet'!$A$1:$R$1,0))</f>
        <v>100154 / 100155</v>
      </c>
      <c r="E14" s="32">
        <f>INDEX('Data Sheet'!$A$1:$R$194,MATCH($A14,'Data Sheet'!$A$1:$A$194,0),MATCH(E$3,'Data Sheet'!$A$1:$R$1,0))</f>
        <v>30</v>
      </c>
      <c r="F14" s="32">
        <f>INDEX('Data Sheet'!$A$1:$R$194,MATCH($A14,'Data Sheet'!$A$1:$A$194,0),MATCH(F$3,'Data Sheet'!$A$1:$R$1,0))</f>
        <v>160</v>
      </c>
      <c r="G14" s="32">
        <f>INDEX('Data Sheet'!$A$1:$R$194,MATCH($A14,'Data Sheet'!$A$1:$A$194,0),MATCH(G$3,'Data Sheet'!$A$1:$R$1,0))</f>
        <v>160</v>
      </c>
      <c r="H14" s="32" t="str">
        <f>INDEX('Data Sheet'!$A$1:$R$194,MATCH($A14,'Data Sheet'!$A$1:$A$194,0),MATCH(H$3,'Data Sheet'!$A$1:$R$1,0))</f>
        <v>-</v>
      </c>
      <c r="I14" s="32">
        <f>INDEX('Data Sheet'!$A$1:$R$194,MATCH($A14,'Data Sheet'!$A$1:$A$194,0),MATCH(I$3,'Data Sheet'!$A$1:$R$1,0))</f>
        <v>3</v>
      </c>
      <c r="J14" s="32" t="str">
        <f>INDEX('Data Sheet'!$A$1:$R$194,MATCH($A14,'Data Sheet'!$A$1:$A$194,0),MATCH(J$3,'Data Sheet'!$A$1:$R$1,0))</f>
        <v>1 piece</v>
      </c>
      <c r="K14" s="32">
        <f>INDEX('Data Sheet'!$A$1:$R$194,MATCH($A14,'Data Sheet'!$A$1:$A$194,0),MATCH(K$3,'Data Sheet'!$A$1:$R$1,0))</f>
        <v>3</v>
      </c>
      <c r="L14" s="32" t="str">
        <f>INDEX('Data Sheet'!$A$1:$R$194,MATCH($A14,'Data Sheet'!$A$1:$A$194,0),MATCH(L$3,'Data Sheet'!$A$1:$R$1,0))</f>
        <v>-</v>
      </c>
      <c r="M14" s="32">
        <f>INDEX('Data Sheet'!$A$1:$R$194,MATCH($A14,'Data Sheet'!$A$1:$A$194,0),MATCH(M$3,'Data Sheet'!$A$1:$R$1,0))</f>
        <v>0</v>
      </c>
      <c r="N14" s="32">
        <f>INDEX('Data Sheet'!$A$1:$R$194,MATCH($A14,'Data Sheet'!$A$1:$A$194,0),MATCH(N$3,'Data Sheet'!$A$1:$R$1,0))</f>
        <v>0</v>
      </c>
      <c r="O14" s="32">
        <f>INDEX('Data Sheet'!$A$1:$R$194,MATCH($A14,'Data Sheet'!$A$1:$A$194,0),MATCH(O$3,'Data Sheet'!$A$1:$R$1,0))</f>
        <v>0</v>
      </c>
      <c r="P14" s="32">
        <f>INDEX('Data Sheet'!$A$1:$R$194,MATCH($A14,'Data Sheet'!$A$1:$A$194,0),MATCH(P$3,'Data Sheet'!$A$1:$R$1,0))</f>
        <v>42.22</v>
      </c>
      <c r="Q14" s="32">
        <f>INDEX('Data Sheet'!$A$1:$R$194,MATCH($A14,'Data Sheet'!$A$1:$A$194,0),MATCH(Q$3,'Data Sheet'!$A$1:$R$1,0))</f>
        <v>0</v>
      </c>
      <c r="R14" s="34" t="str">
        <f>VLOOKUP(A14,_xlfn.IFS(D14=Lists!$G$3,'Chicken Only Calculator'!$A$9:$U$109,D14=Lists!$G$4,'Chicken Only Calculator'!$A$9:$U$109,D14=Lists!$G$5,'Chicken Only Calculator'!$A$9:$U$109,D14=Lists!$G$6,'Cheese Only Calculator'!$A$8:$U$111,D14=Lists!$G$7,'Beef Only Calculator'!$A$8:$U$36,D14=Lists!$G$8,'Pork Only Calculator'!$A$8:$U$95),15,FALSE)</f>
        <v/>
      </c>
      <c r="S14" s="34" t="str">
        <f t="shared" si="8"/>
        <v/>
      </c>
      <c r="T14" s="34">
        <f>VLOOKUP(A14,_xlfn.IFS(D14=Lists!$G$3,'Chicken Only Calculator'!$A$9:$U$109,D14=Lists!$G$4,'Chicken Only Calculator'!$A$9:$U$109,D14=Lists!$G$5,'Chicken Only Calculator'!$A$9:$U$109,D14=Lists!$G$6,'Cheese Only Calculator'!$A$8:$U$111,D14=Lists!$G$7,'Beef Only Calculator'!$A$8:$U$36,D14=Lists!$G$8,'Pork Only Calculator'!$A$8:$U$95),17,FALSE)</f>
        <v>0</v>
      </c>
      <c r="U14" s="34" t="str">
        <f t="shared" si="9"/>
        <v/>
      </c>
      <c r="V14" s="34" t="str">
        <f t="shared" si="10"/>
        <v/>
      </c>
      <c r="W14" s="34" t="str">
        <f t="shared" si="11"/>
        <v/>
      </c>
      <c r="X14" s="34" t="str">
        <f t="shared" si="12"/>
        <v/>
      </c>
      <c r="Y14" s="34" t="str">
        <f t="shared" si="13"/>
        <v/>
      </c>
      <c r="Z14" s="34" t="str">
        <f t="shared" si="14"/>
        <v/>
      </c>
      <c r="AA14" s="34">
        <f>VLOOKUP($A14,_xlfn.IFS($D14=Lists!$G$3,'Chicken Only Calculator'!$A$9:$AJ$109,$D14=Lists!$G$4,'Chicken Only Calculator'!$A$9:$AJ$109,$D14=Lists!$G$5,'Chicken Only Calculator'!$A$9:$AJ$109,$D14=Lists!$G$6,'Cheese Only Calculator'!$A$8:$AJ$111,$D14=Lists!$G$7,'Beef Only Calculator'!$A$8:$AJ$36,$D14=Lists!$G$8,'Pork Only Calculator'!$A$8:$AJ$95),24,FALSE)</f>
        <v>0</v>
      </c>
      <c r="AB14" s="34">
        <f>VLOOKUP($A14,_xlfn.IFS($D14=Lists!$G$3,'Chicken Only Calculator'!$A$9:$AJ$109,$D14=Lists!$G$4,'Chicken Only Calculator'!$A$9:$AJ$109,$D14=Lists!$G$5,'Chicken Only Calculator'!$A$9:$AJ$109,$D14=Lists!$G$6,'Cheese Only Calculator'!$A$8:$AJ$111,$D14=Lists!$G$7,'Beef Only Calculator'!$A$8:$AJ$36,$D14=Lists!$G$8,'Pork Only Calculator'!$A$8:$AJ$95),25,FALSE)</f>
        <v>0</v>
      </c>
      <c r="AC14" s="34">
        <f>VLOOKUP($A14,_xlfn.IFS($D14=Lists!$G$3,'Chicken Only Calculator'!$A$9:$AJ$109,$D14=Lists!$G$4,'Chicken Only Calculator'!$A$9:$AJ$109,$D14=Lists!$G$5,'Chicken Only Calculator'!$A$9:$AJ$109,$D14=Lists!$G$6,'Cheese Only Calculator'!$A$8:$AJ$111,$D14=Lists!$G$7,'Beef Only Calculator'!$A$8:$AJ$36,$D14=Lists!$G$8,'Pork Only Calculator'!$A$8:$AJ$95),26,FALSE)</f>
        <v>0</v>
      </c>
      <c r="AD14" s="34">
        <f>VLOOKUP($A14,_xlfn.IFS($D14=Lists!$G$3,'Chicken Only Calculator'!$A$9:$AJ$109,$D14=Lists!$G$4,'Chicken Only Calculator'!$A$9:$AJ$109,$D14=Lists!$G$5,'Chicken Only Calculator'!$A$9:$AJ$109,$D14=Lists!$G$6,'Cheese Only Calculator'!$A$8:$AJ$111,$D14=Lists!$G$7,'Beef Only Calculator'!$A$8:$AJ$36,$D14=Lists!$G$8,'Pork Only Calculator'!$A$8:$AJ$95),27,FALSE)</f>
        <v>0</v>
      </c>
      <c r="AE14" s="34">
        <f>VLOOKUP($A14,_xlfn.IFS($D14=Lists!$G$3,'Chicken Only Calculator'!$A$9:$AJ$109,$D14=Lists!$G$4,'Chicken Only Calculator'!$A$9:$AJ$109,$D14=Lists!$G$5,'Chicken Only Calculator'!$A$9:$AJ$109,$D14=Lists!$G$6,'Cheese Only Calculator'!$A$8:$AJ$111,$D14=Lists!$G$7,'Beef Only Calculator'!$A$8:$AJ$36,$D14=Lists!$G$8,'Pork Only Calculator'!$A$8:$AJ$95),28,FALSE)</f>
        <v>0</v>
      </c>
      <c r="AF14" s="34">
        <f>VLOOKUP($A14,_xlfn.IFS($D14=Lists!$G$3,'Chicken Only Calculator'!$A$9:$AJ$109,$D14=Lists!$G$4,'Chicken Only Calculator'!$A$9:$AJ$109,$D14=Lists!$G$5,'Chicken Only Calculator'!$A$9:$AJ$109,$D14=Lists!$G$6,'Cheese Only Calculator'!$A$8:$AJ$111,$D14=Lists!$G$7,'Beef Only Calculator'!$A$8:$AJ$36,$D14=Lists!$G$8,'Pork Only Calculator'!$A$8:$AJ$95),29,FALSE)</f>
        <v>0</v>
      </c>
      <c r="AG14" s="34">
        <f>VLOOKUP($A14,_xlfn.IFS($D14=Lists!$G$3,'Chicken Only Calculator'!$A$9:$AJ$109,$D14=Lists!$G$4,'Chicken Only Calculator'!$A$9:$AJ$109,$D14=Lists!$G$5,'Chicken Only Calculator'!$A$9:$AJ$109,$D14=Lists!$G$6,'Cheese Only Calculator'!$A$8:$AJ$111,$D14=Lists!$G$7,'Beef Only Calculator'!$A$8:$AJ$36,$D14=Lists!$G$8,'Pork Only Calculator'!$A$8:$AJ$95),30,FALSE)</f>
        <v>0</v>
      </c>
      <c r="AH14" s="34">
        <f>VLOOKUP($A14,_xlfn.IFS($D14=Lists!$G$3,'Chicken Only Calculator'!$A$9:$AJ$109,$D14=Lists!$G$4,'Chicken Only Calculator'!$A$9:$AJ$109,$D14=Lists!$G$5,'Chicken Only Calculator'!$A$9:$AJ$109,$D14=Lists!$G$6,'Cheese Only Calculator'!$A$8:$AJ$111,$D14=Lists!$G$7,'Beef Only Calculator'!$A$8:$AJ$36,$D14=Lists!$G$8,'Pork Only Calculator'!$A$8:$AJ$95),31,FALSE)</f>
        <v>0</v>
      </c>
      <c r="AI14" s="34">
        <f>VLOOKUP($A14,_xlfn.IFS($D14=Lists!$G$3,'Chicken Only Calculator'!$A$9:$AJ$109,$D14=Lists!$G$4,'Chicken Only Calculator'!$A$9:$AJ$109,$D14=Lists!$G$5,'Chicken Only Calculator'!$A$9:$AJ$109,$D14=Lists!$G$6,'Cheese Only Calculator'!$A$8:$AJ$111,$D14=Lists!$G$7,'Beef Only Calculator'!$A$8:$AJ$36,$D14=Lists!$G$8,'Pork Only Calculator'!$A$8:$AJ$95),32,FALSE)</f>
        <v>0</v>
      </c>
      <c r="AJ14" s="34">
        <f>VLOOKUP($A14,_xlfn.IFS($D14=Lists!$G$3,'Chicken Only Calculator'!$A$9:$AJ$109,$D14=Lists!$G$4,'Chicken Only Calculator'!$A$9:$AJ$109,$D14=Lists!$G$5,'Chicken Only Calculator'!$A$9:$AJ$109,$D14=Lists!$G$6,'Cheese Only Calculator'!$A$8:$AJ$111,$D14=Lists!$G$7,'Beef Only Calculator'!$A$8:$AJ$36,$D14=Lists!$G$8,'Pork Only Calculator'!$A$8:$AJ$95),33,FALSE)</f>
        <v>0</v>
      </c>
      <c r="AK14" s="34">
        <f>VLOOKUP($A14,_xlfn.IFS($D14=Lists!$G$3,'Chicken Only Calculator'!$A$9:$AJ$109,$D14=Lists!$G$4,'Chicken Only Calculator'!$A$9:$AJ$109,$D14=Lists!$G$5,'Chicken Only Calculator'!$A$9:$AJ$109,$D14=Lists!$G$6,'Cheese Only Calculator'!$A$8:$AJ$111,$D14=Lists!$G$7,'Beef Only Calculator'!$A$8:$AJ$36,$D14=Lists!$G$8,'Pork Only Calculator'!$A$8:$AJ$95),34,FALSE)</f>
        <v>0</v>
      </c>
      <c r="AL14" s="34">
        <f>VLOOKUP($A14,_xlfn.IFS($D14=Lists!$G$3,'Chicken Only Calculator'!$A$9:$AJ$109,$D14=Lists!$G$4,'Chicken Only Calculator'!$A$9:$AJ$109,$D14=Lists!$G$5,'Chicken Only Calculator'!$A$9:$AJ$109,$D14=Lists!$G$6,'Cheese Only Calculator'!$A$8:$AJ$111,$D14=Lists!$G$7,'Beef Only Calculator'!$A$8:$AJ$36,$D14=Lists!$G$8,'Pork Only Calculator'!$A$8:$AJ$95),35,FALSE)</f>
        <v>0</v>
      </c>
      <c r="AM14" s="34">
        <f t="shared" si="15"/>
        <v>0</v>
      </c>
      <c r="AO14" s="47"/>
    </row>
    <row r="15" spans="1:41" ht="25.2" x14ac:dyDescent="0.5">
      <c r="A15" s="44">
        <v>10000015320</v>
      </c>
      <c r="B15" s="44" t="str">
        <f>INDEX('Data Sheet'!$A$1:$R$194,MATCH($A15,'Data Sheet'!$A$1:$A$194,0),MATCH(B$3,'Data Sheet'!$A$1:$R$1,0))</f>
        <v>ACT</v>
      </c>
      <c r="C15" s="45" t="str">
        <f>INDEX('Data Sheet'!$A$1:$R$194,MATCH($A15,'Data Sheet'!$A$1:$A$194,0),MATCH(C$3,'Data Sheet'!$A$1:$R$1,0))</f>
        <v>Flame Grilled Beef Burger, 2.01 oz.</v>
      </c>
      <c r="D15" s="44" t="str">
        <f>INDEX('Data Sheet'!$A$1:$R$194,MATCH($A15,'Data Sheet'!$A$1:$A$194,0),MATCH(D$3,'Data Sheet'!$A$1:$R$1,0))</f>
        <v>100154 / 100155</v>
      </c>
      <c r="E15" s="44">
        <f>INDEX('Data Sheet'!$A$1:$R$194,MATCH($A15,'Data Sheet'!$A$1:$A$194,0),MATCH(E$3,'Data Sheet'!$A$1:$R$1,0))</f>
        <v>31.41</v>
      </c>
      <c r="F15" s="44">
        <f>INDEX('Data Sheet'!$A$1:$R$194,MATCH($A15,'Data Sheet'!$A$1:$A$194,0),MATCH(F$3,'Data Sheet'!$A$1:$R$1,0))</f>
        <v>250</v>
      </c>
      <c r="G15" s="44">
        <f>INDEX('Data Sheet'!$A$1:$R$194,MATCH($A15,'Data Sheet'!$A$1:$A$194,0),MATCH(G$3,'Data Sheet'!$A$1:$R$1,0))</f>
        <v>250</v>
      </c>
      <c r="H15" s="44">
        <f>INDEX('Data Sheet'!$A$1:$R$194,MATCH($A15,'Data Sheet'!$A$1:$A$194,0),MATCH(H$3,'Data Sheet'!$A$1:$R$1,0))</f>
        <v>30</v>
      </c>
      <c r="I15" s="44">
        <f>INDEX('Data Sheet'!$A$1:$R$194,MATCH($A15,'Data Sheet'!$A$1:$A$194,0),MATCH(I$3,'Data Sheet'!$A$1:$R$1,0))</f>
        <v>2.0099999999999998</v>
      </c>
      <c r="J15" s="44" t="str">
        <f>INDEX('Data Sheet'!$A$1:$R$194,MATCH($A15,'Data Sheet'!$A$1:$A$194,0),MATCH(J$3,'Data Sheet'!$A$1:$R$1,0))</f>
        <v>1 piece</v>
      </c>
      <c r="K15" s="44">
        <f>INDEX('Data Sheet'!$A$1:$R$194,MATCH($A15,'Data Sheet'!$A$1:$A$194,0),MATCH(K$3,'Data Sheet'!$A$1:$R$1,0))</f>
        <v>2</v>
      </c>
      <c r="L15" s="44" t="str">
        <f>INDEX('Data Sheet'!$A$1:$R$194,MATCH($A15,'Data Sheet'!$A$1:$A$194,0),MATCH(L$3,'Data Sheet'!$A$1:$R$1,0))</f>
        <v>-</v>
      </c>
      <c r="M15" s="44">
        <f>INDEX('Data Sheet'!$A$1:$R$194,MATCH($A15,'Data Sheet'!$A$1:$A$194,0),MATCH(M$3,'Data Sheet'!$A$1:$R$1,0))</f>
        <v>0</v>
      </c>
      <c r="N15" s="44">
        <f>INDEX('Data Sheet'!$A$1:$R$194,MATCH($A15,'Data Sheet'!$A$1:$A$194,0),MATCH(N$3,'Data Sheet'!$A$1:$R$1,0))</f>
        <v>0</v>
      </c>
      <c r="O15" s="44">
        <f>INDEX('Data Sheet'!$A$1:$R$194,MATCH($A15,'Data Sheet'!$A$1:$A$194,0),MATCH(O$3,'Data Sheet'!$A$1:$R$1,0))</f>
        <v>0</v>
      </c>
      <c r="P15" s="44">
        <f>INDEX('Data Sheet'!$A$1:$R$194,MATCH($A15,'Data Sheet'!$A$1:$A$194,0),MATCH(P$3,'Data Sheet'!$A$1:$R$1,0))</f>
        <v>42.94</v>
      </c>
      <c r="Q15" s="44">
        <f>INDEX('Data Sheet'!$A$1:$R$194,MATCH($A15,'Data Sheet'!$A$1:$A$194,0),MATCH(Q$3,'Data Sheet'!$A$1:$R$1,0))</f>
        <v>0</v>
      </c>
      <c r="R15" s="46" t="str">
        <f>VLOOKUP(A15,_xlfn.IFS(D15=Lists!$G$3,'Chicken Only Calculator'!$A$9:$U$109,D15=Lists!$G$4,'Chicken Only Calculator'!$A$9:$U$109,D15=Lists!$G$5,'Chicken Only Calculator'!$A$9:$U$109,D15=Lists!$G$6,'Cheese Only Calculator'!$A$8:$U$111,D15=Lists!$G$7,'Beef Only Calculator'!$A$8:$U$36,D15=Lists!$G$8,'Pork Only Calculator'!$A$8:$U$95),15,FALSE)</f>
        <v/>
      </c>
      <c r="S15" s="46" t="str">
        <f t="shared" si="8"/>
        <v/>
      </c>
      <c r="T15" s="46">
        <f>VLOOKUP(A15,_xlfn.IFS(D15=Lists!$G$3,'Chicken Only Calculator'!$A$9:$U$109,D15=Lists!$G$4,'Chicken Only Calculator'!$A$9:$U$109,D15=Lists!$G$5,'Chicken Only Calculator'!$A$9:$U$109,D15=Lists!$G$6,'Cheese Only Calculator'!$A$8:$U$111,D15=Lists!$G$7,'Beef Only Calculator'!$A$8:$U$36,D15=Lists!$G$8,'Pork Only Calculator'!$A$8:$U$95),17,FALSE)</f>
        <v>0</v>
      </c>
      <c r="U15" s="46" t="str">
        <f t="shared" si="9"/>
        <v/>
      </c>
      <c r="V15" s="46" t="str">
        <f t="shared" si="10"/>
        <v/>
      </c>
      <c r="W15" s="46" t="str">
        <f t="shared" si="11"/>
        <v/>
      </c>
      <c r="X15" s="46" t="str">
        <f t="shared" si="12"/>
        <v/>
      </c>
      <c r="Y15" s="46" t="str">
        <f t="shared" si="13"/>
        <v/>
      </c>
      <c r="Z15" s="46" t="str">
        <f t="shared" si="14"/>
        <v/>
      </c>
      <c r="AA15" s="46">
        <f>VLOOKUP($A15,_xlfn.IFS($D15=Lists!$G$3,'Chicken Only Calculator'!$A$9:$AJ$109,$D15=Lists!$G$4,'Chicken Only Calculator'!$A$9:$AJ$109,$D15=Lists!$G$5,'Chicken Only Calculator'!$A$9:$AJ$109,$D15=Lists!$G$6,'Cheese Only Calculator'!$A$8:$AJ$111,$D15=Lists!$G$7,'Beef Only Calculator'!$A$8:$AJ$36,$D15=Lists!$G$8,'Pork Only Calculator'!$A$8:$AJ$95),24,FALSE)</f>
        <v>0</v>
      </c>
      <c r="AB15" s="46">
        <f>VLOOKUP($A15,_xlfn.IFS($D15=Lists!$G$3,'Chicken Only Calculator'!$A$9:$AJ$109,$D15=Lists!$G$4,'Chicken Only Calculator'!$A$9:$AJ$109,$D15=Lists!$G$5,'Chicken Only Calculator'!$A$9:$AJ$109,$D15=Lists!$G$6,'Cheese Only Calculator'!$A$8:$AJ$111,$D15=Lists!$G$7,'Beef Only Calculator'!$A$8:$AJ$36,$D15=Lists!$G$8,'Pork Only Calculator'!$A$8:$AJ$95),25,FALSE)</f>
        <v>0</v>
      </c>
      <c r="AC15" s="46">
        <f>VLOOKUP($A15,_xlfn.IFS($D15=Lists!$G$3,'Chicken Only Calculator'!$A$9:$AJ$109,$D15=Lists!$G$4,'Chicken Only Calculator'!$A$9:$AJ$109,$D15=Lists!$G$5,'Chicken Only Calculator'!$A$9:$AJ$109,$D15=Lists!$G$6,'Cheese Only Calculator'!$A$8:$AJ$111,$D15=Lists!$G$7,'Beef Only Calculator'!$A$8:$AJ$36,$D15=Lists!$G$8,'Pork Only Calculator'!$A$8:$AJ$95),26,FALSE)</f>
        <v>0</v>
      </c>
      <c r="AD15" s="46">
        <f>VLOOKUP($A15,_xlfn.IFS($D15=Lists!$G$3,'Chicken Only Calculator'!$A$9:$AJ$109,$D15=Lists!$G$4,'Chicken Only Calculator'!$A$9:$AJ$109,$D15=Lists!$G$5,'Chicken Only Calculator'!$A$9:$AJ$109,$D15=Lists!$G$6,'Cheese Only Calculator'!$A$8:$AJ$111,$D15=Lists!$G$7,'Beef Only Calculator'!$A$8:$AJ$36,$D15=Lists!$G$8,'Pork Only Calculator'!$A$8:$AJ$95),27,FALSE)</f>
        <v>0</v>
      </c>
      <c r="AE15" s="46">
        <f>VLOOKUP($A15,_xlfn.IFS($D15=Lists!$G$3,'Chicken Only Calculator'!$A$9:$AJ$109,$D15=Lists!$G$4,'Chicken Only Calculator'!$A$9:$AJ$109,$D15=Lists!$G$5,'Chicken Only Calculator'!$A$9:$AJ$109,$D15=Lists!$G$6,'Cheese Only Calculator'!$A$8:$AJ$111,$D15=Lists!$G$7,'Beef Only Calculator'!$A$8:$AJ$36,$D15=Lists!$G$8,'Pork Only Calculator'!$A$8:$AJ$95),28,FALSE)</f>
        <v>0</v>
      </c>
      <c r="AF15" s="46">
        <f>VLOOKUP($A15,_xlfn.IFS($D15=Lists!$G$3,'Chicken Only Calculator'!$A$9:$AJ$109,$D15=Lists!$G$4,'Chicken Only Calculator'!$A$9:$AJ$109,$D15=Lists!$G$5,'Chicken Only Calculator'!$A$9:$AJ$109,$D15=Lists!$G$6,'Cheese Only Calculator'!$A$8:$AJ$111,$D15=Lists!$G$7,'Beef Only Calculator'!$A$8:$AJ$36,$D15=Lists!$G$8,'Pork Only Calculator'!$A$8:$AJ$95),29,FALSE)</f>
        <v>0</v>
      </c>
      <c r="AG15" s="46">
        <f>VLOOKUP($A15,_xlfn.IFS($D15=Lists!$G$3,'Chicken Only Calculator'!$A$9:$AJ$109,$D15=Lists!$G$4,'Chicken Only Calculator'!$A$9:$AJ$109,$D15=Lists!$G$5,'Chicken Only Calculator'!$A$9:$AJ$109,$D15=Lists!$G$6,'Cheese Only Calculator'!$A$8:$AJ$111,$D15=Lists!$G$7,'Beef Only Calculator'!$A$8:$AJ$36,$D15=Lists!$G$8,'Pork Only Calculator'!$A$8:$AJ$95),30,FALSE)</f>
        <v>0</v>
      </c>
      <c r="AH15" s="46">
        <f>VLOOKUP($A15,_xlfn.IFS($D15=Lists!$G$3,'Chicken Only Calculator'!$A$9:$AJ$109,$D15=Lists!$G$4,'Chicken Only Calculator'!$A$9:$AJ$109,$D15=Lists!$G$5,'Chicken Only Calculator'!$A$9:$AJ$109,$D15=Lists!$G$6,'Cheese Only Calculator'!$A$8:$AJ$111,$D15=Lists!$G$7,'Beef Only Calculator'!$A$8:$AJ$36,$D15=Lists!$G$8,'Pork Only Calculator'!$A$8:$AJ$95),31,FALSE)</f>
        <v>0</v>
      </c>
      <c r="AI15" s="46">
        <f>VLOOKUP($A15,_xlfn.IFS($D15=Lists!$G$3,'Chicken Only Calculator'!$A$9:$AJ$109,$D15=Lists!$G$4,'Chicken Only Calculator'!$A$9:$AJ$109,$D15=Lists!$G$5,'Chicken Only Calculator'!$A$9:$AJ$109,$D15=Lists!$G$6,'Cheese Only Calculator'!$A$8:$AJ$111,$D15=Lists!$G$7,'Beef Only Calculator'!$A$8:$AJ$36,$D15=Lists!$G$8,'Pork Only Calculator'!$A$8:$AJ$95),32,FALSE)</f>
        <v>0</v>
      </c>
      <c r="AJ15" s="46">
        <f>VLOOKUP($A15,_xlfn.IFS($D15=Lists!$G$3,'Chicken Only Calculator'!$A$9:$AJ$109,$D15=Lists!$G$4,'Chicken Only Calculator'!$A$9:$AJ$109,$D15=Lists!$G$5,'Chicken Only Calculator'!$A$9:$AJ$109,$D15=Lists!$G$6,'Cheese Only Calculator'!$A$8:$AJ$111,$D15=Lists!$G$7,'Beef Only Calculator'!$A$8:$AJ$36,$D15=Lists!$G$8,'Pork Only Calculator'!$A$8:$AJ$95),33,FALSE)</f>
        <v>0</v>
      </c>
      <c r="AK15" s="46">
        <f>VLOOKUP($A15,_xlfn.IFS($D15=Lists!$G$3,'Chicken Only Calculator'!$A$9:$AJ$109,$D15=Lists!$G$4,'Chicken Only Calculator'!$A$9:$AJ$109,$D15=Lists!$G$5,'Chicken Only Calculator'!$A$9:$AJ$109,$D15=Lists!$G$6,'Cheese Only Calculator'!$A$8:$AJ$111,$D15=Lists!$G$7,'Beef Only Calculator'!$A$8:$AJ$36,$D15=Lists!$G$8,'Pork Only Calculator'!$A$8:$AJ$95),34,FALSE)</f>
        <v>0</v>
      </c>
      <c r="AL15" s="46">
        <f>VLOOKUP($A15,_xlfn.IFS($D15=Lists!$G$3,'Chicken Only Calculator'!$A$9:$AJ$109,$D15=Lists!$G$4,'Chicken Only Calculator'!$A$9:$AJ$109,$D15=Lists!$G$5,'Chicken Only Calculator'!$A$9:$AJ$109,$D15=Lists!$G$6,'Cheese Only Calculator'!$A$8:$AJ$111,$D15=Lists!$G$7,'Beef Only Calculator'!$A$8:$AJ$36,$D15=Lists!$G$8,'Pork Only Calculator'!$A$8:$AJ$95),35,FALSE)</f>
        <v>0</v>
      </c>
      <c r="AM15" s="46">
        <f t="shared" si="15"/>
        <v>0</v>
      </c>
      <c r="AO15" s="47"/>
    </row>
    <row r="16" spans="1:41" ht="25.2" x14ac:dyDescent="0.5">
      <c r="A16" s="32">
        <v>10000015327</v>
      </c>
      <c r="B16" s="32" t="str">
        <f>INDEX('Data Sheet'!$A$1:$R$194,MATCH($A16,'Data Sheet'!$A$1:$A$194,0),MATCH(B$3,'Data Sheet'!$A$1:$R$1,0))</f>
        <v>ACT</v>
      </c>
      <c r="C16" s="33" t="str">
        <f>INDEX('Data Sheet'!$A$1:$R$194,MATCH($A16,'Data Sheet'!$A$1:$A$194,0),MATCH(C$3,'Data Sheet'!$A$1:$R$1,0))</f>
        <v>Flame Grilled Beef Burger, 2.7 oz.</v>
      </c>
      <c r="D16" s="32" t="str">
        <f>INDEX('Data Sheet'!$A$1:$R$194,MATCH($A16,'Data Sheet'!$A$1:$A$194,0),MATCH(D$3,'Data Sheet'!$A$1:$R$1,0))</f>
        <v>100154 / 100155</v>
      </c>
      <c r="E16" s="32">
        <f>INDEX('Data Sheet'!$A$1:$R$194,MATCH($A16,'Data Sheet'!$A$1:$A$194,0),MATCH(E$3,'Data Sheet'!$A$1:$R$1,0))</f>
        <v>29.53</v>
      </c>
      <c r="F16" s="32">
        <f>INDEX('Data Sheet'!$A$1:$R$194,MATCH($A16,'Data Sheet'!$A$1:$A$194,0),MATCH(F$3,'Data Sheet'!$A$1:$R$1,0))</f>
        <v>175</v>
      </c>
      <c r="G16" s="32">
        <f>INDEX('Data Sheet'!$A$1:$R$194,MATCH($A16,'Data Sheet'!$A$1:$A$194,0),MATCH(G$3,'Data Sheet'!$A$1:$R$1,0))</f>
        <v>175</v>
      </c>
      <c r="H16" s="32" t="str">
        <f>INDEX('Data Sheet'!$A$1:$R$194,MATCH($A16,'Data Sheet'!$A$1:$A$194,0),MATCH(H$3,'Data Sheet'!$A$1:$R$1,0))</f>
        <v>-</v>
      </c>
      <c r="I16" s="32">
        <f>INDEX('Data Sheet'!$A$1:$R$194,MATCH($A16,'Data Sheet'!$A$1:$A$194,0),MATCH(I$3,'Data Sheet'!$A$1:$R$1,0))</f>
        <v>2.7</v>
      </c>
      <c r="J16" s="32" t="str">
        <f>INDEX('Data Sheet'!$A$1:$R$194,MATCH($A16,'Data Sheet'!$A$1:$A$194,0),MATCH(J$3,'Data Sheet'!$A$1:$R$1,0))</f>
        <v>1 piece</v>
      </c>
      <c r="K16" s="32">
        <f>INDEX('Data Sheet'!$A$1:$R$194,MATCH($A16,'Data Sheet'!$A$1:$A$194,0),MATCH(K$3,'Data Sheet'!$A$1:$R$1,0))</f>
        <v>2.5</v>
      </c>
      <c r="L16" s="32" t="str">
        <f>INDEX('Data Sheet'!$A$1:$R$194,MATCH($A16,'Data Sheet'!$A$1:$A$194,0),MATCH(L$3,'Data Sheet'!$A$1:$R$1,0))</f>
        <v>-</v>
      </c>
      <c r="M16" s="32">
        <f>INDEX('Data Sheet'!$A$1:$R$194,MATCH($A16,'Data Sheet'!$A$1:$A$194,0),MATCH(M$3,'Data Sheet'!$A$1:$R$1,0))</f>
        <v>0</v>
      </c>
      <c r="N16" s="32">
        <f>INDEX('Data Sheet'!$A$1:$R$194,MATCH($A16,'Data Sheet'!$A$1:$A$194,0),MATCH(N$3,'Data Sheet'!$A$1:$R$1,0))</f>
        <v>0</v>
      </c>
      <c r="O16" s="32">
        <f>INDEX('Data Sheet'!$A$1:$R$194,MATCH($A16,'Data Sheet'!$A$1:$A$194,0),MATCH(O$3,'Data Sheet'!$A$1:$R$1,0))</f>
        <v>0</v>
      </c>
      <c r="P16" s="32">
        <f>INDEX('Data Sheet'!$A$1:$R$194,MATCH($A16,'Data Sheet'!$A$1:$A$194,0),MATCH(P$3,'Data Sheet'!$A$1:$R$1,0))</f>
        <v>40.08</v>
      </c>
      <c r="Q16" s="32">
        <f>INDEX('Data Sheet'!$A$1:$R$194,MATCH($A16,'Data Sheet'!$A$1:$A$194,0),MATCH(Q$3,'Data Sheet'!$A$1:$R$1,0))</f>
        <v>0</v>
      </c>
      <c r="R16" s="34" t="str">
        <f>VLOOKUP(A16,_xlfn.IFS(D16=Lists!$G$3,'Chicken Only Calculator'!$A$9:$U$109,D16=Lists!$G$4,'Chicken Only Calculator'!$A$9:$U$109,D16=Lists!$G$5,'Chicken Only Calculator'!$A$9:$U$109,D16=Lists!$G$6,'Cheese Only Calculator'!$A$8:$U$111,D16=Lists!$G$7,'Beef Only Calculator'!$A$8:$U$36,D16=Lists!$G$8,'Pork Only Calculator'!$A$8:$U$95),15,FALSE)</f>
        <v/>
      </c>
      <c r="S16" s="34" t="str">
        <f t="shared" si="8"/>
        <v/>
      </c>
      <c r="T16" s="34">
        <f>VLOOKUP(A16,_xlfn.IFS(D16=Lists!$G$3,'Chicken Only Calculator'!$A$9:$U$109,D16=Lists!$G$4,'Chicken Only Calculator'!$A$9:$U$109,D16=Lists!$G$5,'Chicken Only Calculator'!$A$9:$U$109,D16=Lists!$G$6,'Cheese Only Calculator'!$A$8:$U$111,D16=Lists!$G$7,'Beef Only Calculator'!$A$8:$U$36,D16=Lists!$G$8,'Pork Only Calculator'!$A$8:$U$95),17,FALSE)</f>
        <v>0</v>
      </c>
      <c r="U16" s="34" t="str">
        <f t="shared" si="9"/>
        <v/>
      </c>
      <c r="V16" s="34" t="str">
        <f t="shared" si="10"/>
        <v/>
      </c>
      <c r="W16" s="34" t="str">
        <f t="shared" si="11"/>
        <v/>
      </c>
      <c r="X16" s="34" t="str">
        <f t="shared" si="12"/>
        <v/>
      </c>
      <c r="Y16" s="34" t="str">
        <f t="shared" si="13"/>
        <v/>
      </c>
      <c r="Z16" s="34" t="str">
        <f t="shared" si="14"/>
        <v/>
      </c>
      <c r="AA16" s="34">
        <f>VLOOKUP($A16,_xlfn.IFS($D16=Lists!$G$3,'Chicken Only Calculator'!$A$9:$AJ$109,$D16=Lists!$G$4,'Chicken Only Calculator'!$A$9:$AJ$109,$D16=Lists!$G$5,'Chicken Only Calculator'!$A$9:$AJ$109,$D16=Lists!$G$6,'Cheese Only Calculator'!$A$8:$AJ$111,$D16=Lists!$G$7,'Beef Only Calculator'!$A$8:$AJ$36,$D16=Lists!$G$8,'Pork Only Calculator'!$A$8:$AJ$95),24,FALSE)</f>
        <v>0</v>
      </c>
      <c r="AB16" s="34">
        <f>VLOOKUP($A16,_xlfn.IFS($D16=Lists!$G$3,'Chicken Only Calculator'!$A$9:$AJ$109,$D16=Lists!$G$4,'Chicken Only Calculator'!$A$9:$AJ$109,$D16=Lists!$G$5,'Chicken Only Calculator'!$A$9:$AJ$109,$D16=Lists!$G$6,'Cheese Only Calculator'!$A$8:$AJ$111,$D16=Lists!$G$7,'Beef Only Calculator'!$A$8:$AJ$36,$D16=Lists!$G$8,'Pork Only Calculator'!$A$8:$AJ$95),25,FALSE)</f>
        <v>0</v>
      </c>
      <c r="AC16" s="34">
        <f>VLOOKUP($A16,_xlfn.IFS($D16=Lists!$G$3,'Chicken Only Calculator'!$A$9:$AJ$109,$D16=Lists!$G$4,'Chicken Only Calculator'!$A$9:$AJ$109,$D16=Lists!$G$5,'Chicken Only Calculator'!$A$9:$AJ$109,$D16=Lists!$G$6,'Cheese Only Calculator'!$A$8:$AJ$111,$D16=Lists!$G$7,'Beef Only Calculator'!$A$8:$AJ$36,$D16=Lists!$G$8,'Pork Only Calculator'!$A$8:$AJ$95),26,FALSE)</f>
        <v>0</v>
      </c>
      <c r="AD16" s="34">
        <f>VLOOKUP($A16,_xlfn.IFS($D16=Lists!$G$3,'Chicken Only Calculator'!$A$9:$AJ$109,$D16=Lists!$G$4,'Chicken Only Calculator'!$A$9:$AJ$109,$D16=Lists!$G$5,'Chicken Only Calculator'!$A$9:$AJ$109,$D16=Lists!$G$6,'Cheese Only Calculator'!$A$8:$AJ$111,$D16=Lists!$G$7,'Beef Only Calculator'!$A$8:$AJ$36,$D16=Lists!$G$8,'Pork Only Calculator'!$A$8:$AJ$95),27,FALSE)</f>
        <v>0</v>
      </c>
      <c r="AE16" s="34">
        <f>VLOOKUP($A16,_xlfn.IFS($D16=Lists!$G$3,'Chicken Only Calculator'!$A$9:$AJ$109,$D16=Lists!$G$4,'Chicken Only Calculator'!$A$9:$AJ$109,$D16=Lists!$G$5,'Chicken Only Calculator'!$A$9:$AJ$109,$D16=Lists!$G$6,'Cheese Only Calculator'!$A$8:$AJ$111,$D16=Lists!$G$7,'Beef Only Calculator'!$A$8:$AJ$36,$D16=Lists!$G$8,'Pork Only Calculator'!$A$8:$AJ$95),28,FALSE)</f>
        <v>0</v>
      </c>
      <c r="AF16" s="34">
        <f>VLOOKUP($A16,_xlfn.IFS($D16=Lists!$G$3,'Chicken Only Calculator'!$A$9:$AJ$109,$D16=Lists!$G$4,'Chicken Only Calculator'!$A$9:$AJ$109,$D16=Lists!$G$5,'Chicken Only Calculator'!$A$9:$AJ$109,$D16=Lists!$G$6,'Cheese Only Calculator'!$A$8:$AJ$111,$D16=Lists!$G$7,'Beef Only Calculator'!$A$8:$AJ$36,$D16=Lists!$G$8,'Pork Only Calculator'!$A$8:$AJ$95),29,FALSE)</f>
        <v>0</v>
      </c>
      <c r="AG16" s="34">
        <f>VLOOKUP($A16,_xlfn.IFS($D16=Lists!$G$3,'Chicken Only Calculator'!$A$9:$AJ$109,$D16=Lists!$G$4,'Chicken Only Calculator'!$A$9:$AJ$109,$D16=Lists!$G$5,'Chicken Only Calculator'!$A$9:$AJ$109,$D16=Lists!$G$6,'Cheese Only Calculator'!$A$8:$AJ$111,$D16=Lists!$G$7,'Beef Only Calculator'!$A$8:$AJ$36,$D16=Lists!$G$8,'Pork Only Calculator'!$A$8:$AJ$95),30,FALSE)</f>
        <v>0</v>
      </c>
      <c r="AH16" s="34">
        <f>VLOOKUP($A16,_xlfn.IFS($D16=Lists!$G$3,'Chicken Only Calculator'!$A$9:$AJ$109,$D16=Lists!$G$4,'Chicken Only Calculator'!$A$9:$AJ$109,$D16=Lists!$G$5,'Chicken Only Calculator'!$A$9:$AJ$109,$D16=Lists!$G$6,'Cheese Only Calculator'!$A$8:$AJ$111,$D16=Lists!$G$7,'Beef Only Calculator'!$A$8:$AJ$36,$D16=Lists!$G$8,'Pork Only Calculator'!$A$8:$AJ$95),31,FALSE)</f>
        <v>0</v>
      </c>
      <c r="AI16" s="34">
        <f>VLOOKUP($A16,_xlfn.IFS($D16=Lists!$G$3,'Chicken Only Calculator'!$A$9:$AJ$109,$D16=Lists!$G$4,'Chicken Only Calculator'!$A$9:$AJ$109,$D16=Lists!$G$5,'Chicken Only Calculator'!$A$9:$AJ$109,$D16=Lists!$G$6,'Cheese Only Calculator'!$A$8:$AJ$111,$D16=Lists!$G$7,'Beef Only Calculator'!$A$8:$AJ$36,$D16=Lists!$G$8,'Pork Only Calculator'!$A$8:$AJ$95),32,FALSE)</f>
        <v>0</v>
      </c>
      <c r="AJ16" s="34">
        <f>VLOOKUP($A16,_xlfn.IFS($D16=Lists!$G$3,'Chicken Only Calculator'!$A$9:$AJ$109,$D16=Lists!$G$4,'Chicken Only Calculator'!$A$9:$AJ$109,$D16=Lists!$G$5,'Chicken Only Calculator'!$A$9:$AJ$109,$D16=Lists!$G$6,'Cheese Only Calculator'!$A$8:$AJ$111,$D16=Lists!$G$7,'Beef Only Calculator'!$A$8:$AJ$36,$D16=Lists!$G$8,'Pork Only Calculator'!$A$8:$AJ$95),33,FALSE)</f>
        <v>0</v>
      </c>
      <c r="AK16" s="34">
        <f>VLOOKUP($A16,_xlfn.IFS($D16=Lists!$G$3,'Chicken Only Calculator'!$A$9:$AJ$109,$D16=Lists!$G$4,'Chicken Only Calculator'!$A$9:$AJ$109,$D16=Lists!$G$5,'Chicken Only Calculator'!$A$9:$AJ$109,$D16=Lists!$G$6,'Cheese Only Calculator'!$A$8:$AJ$111,$D16=Lists!$G$7,'Beef Only Calculator'!$A$8:$AJ$36,$D16=Lists!$G$8,'Pork Only Calculator'!$A$8:$AJ$95),34,FALSE)</f>
        <v>0</v>
      </c>
      <c r="AL16" s="34">
        <f>VLOOKUP($A16,_xlfn.IFS($D16=Lists!$G$3,'Chicken Only Calculator'!$A$9:$AJ$109,$D16=Lists!$G$4,'Chicken Only Calculator'!$A$9:$AJ$109,$D16=Lists!$G$5,'Chicken Only Calculator'!$A$9:$AJ$109,$D16=Lists!$G$6,'Cheese Only Calculator'!$A$8:$AJ$111,$D16=Lists!$G$7,'Beef Only Calculator'!$A$8:$AJ$36,$D16=Lists!$G$8,'Pork Only Calculator'!$A$8:$AJ$95),35,FALSE)</f>
        <v>0</v>
      </c>
      <c r="AM16" s="34">
        <f t="shared" si="15"/>
        <v>0</v>
      </c>
      <c r="AO16" s="47"/>
    </row>
    <row r="17" spans="1:41" ht="25.2" x14ac:dyDescent="0.5">
      <c r="A17" s="44">
        <v>10000015924</v>
      </c>
      <c r="B17" s="44" t="str">
        <f>INDEX('Data Sheet'!$A$1:$R$194,MATCH($A17,'Data Sheet'!$A$1:$A$194,0),MATCH(B$3,'Data Sheet'!$A$1:$R$1,0))</f>
        <v>ACT</v>
      </c>
      <c r="C17" s="45" t="str">
        <f>INDEX('Data Sheet'!$A$1:$R$194,MATCH($A17,'Data Sheet'!$A$1:$A$194,0),MATCH(C$3,'Data Sheet'!$A$1:$R$1,0))</f>
        <v>Flame Grilled Beef Burger, 2.4 oz.</v>
      </c>
      <c r="D17" s="44" t="str">
        <f>INDEX('Data Sheet'!$A$1:$R$194,MATCH($A17,'Data Sheet'!$A$1:$A$194,0),MATCH(D$3,'Data Sheet'!$A$1:$R$1,0))</f>
        <v>100154 / 100155</v>
      </c>
      <c r="E17" s="44">
        <f>INDEX('Data Sheet'!$A$1:$R$194,MATCH($A17,'Data Sheet'!$A$1:$A$194,0),MATCH(E$3,'Data Sheet'!$A$1:$R$1,0))</f>
        <v>30</v>
      </c>
      <c r="F17" s="44">
        <f>INDEX('Data Sheet'!$A$1:$R$194,MATCH($A17,'Data Sheet'!$A$1:$A$194,0),MATCH(F$3,'Data Sheet'!$A$1:$R$1,0))</f>
        <v>200</v>
      </c>
      <c r="G17" s="44">
        <f>INDEX('Data Sheet'!$A$1:$R$194,MATCH($A17,'Data Sheet'!$A$1:$A$194,0),MATCH(G$3,'Data Sheet'!$A$1:$R$1,0))</f>
        <v>200</v>
      </c>
      <c r="H17" s="44" t="str">
        <f>INDEX('Data Sheet'!$A$1:$R$194,MATCH($A17,'Data Sheet'!$A$1:$A$194,0),MATCH(H$3,'Data Sheet'!$A$1:$R$1,0))</f>
        <v>-</v>
      </c>
      <c r="I17" s="44">
        <f>INDEX('Data Sheet'!$A$1:$R$194,MATCH($A17,'Data Sheet'!$A$1:$A$194,0),MATCH(I$3,'Data Sheet'!$A$1:$R$1,0))</f>
        <v>2.4</v>
      </c>
      <c r="J17" s="44" t="str">
        <f>INDEX('Data Sheet'!$A$1:$R$194,MATCH($A17,'Data Sheet'!$A$1:$A$194,0),MATCH(J$3,'Data Sheet'!$A$1:$R$1,0))</f>
        <v>1 piece</v>
      </c>
      <c r="K17" s="44">
        <f>INDEX('Data Sheet'!$A$1:$R$194,MATCH($A17,'Data Sheet'!$A$1:$A$194,0),MATCH(K$3,'Data Sheet'!$A$1:$R$1,0))</f>
        <v>2.25</v>
      </c>
      <c r="L17" s="44" t="str">
        <f>INDEX('Data Sheet'!$A$1:$R$194,MATCH($A17,'Data Sheet'!$A$1:$A$194,0),MATCH(L$3,'Data Sheet'!$A$1:$R$1,0))</f>
        <v>-</v>
      </c>
      <c r="M17" s="44">
        <f>INDEX('Data Sheet'!$A$1:$R$194,MATCH($A17,'Data Sheet'!$A$1:$A$194,0),MATCH(M$3,'Data Sheet'!$A$1:$R$1,0))</f>
        <v>0</v>
      </c>
      <c r="N17" s="44">
        <f>INDEX('Data Sheet'!$A$1:$R$194,MATCH($A17,'Data Sheet'!$A$1:$A$194,0),MATCH(N$3,'Data Sheet'!$A$1:$R$1,0))</f>
        <v>0</v>
      </c>
      <c r="O17" s="44">
        <f>INDEX('Data Sheet'!$A$1:$R$194,MATCH($A17,'Data Sheet'!$A$1:$A$194,0),MATCH(O$3,'Data Sheet'!$A$1:$R$1,0))</f>
        <v>0</v>
      </c>
      <c r="P17" s="44">
        <f>INDEX('Data Sheet'!$A$1:$R$194,MATCH($A17,'Data Sheet'!$A$1:$A$194,0),MATCH(P$3,'Data Sheet'!$A$1:$R$1,0))</f>
        <v>41.85</v>
      </c>
      <c r="Q17" s="44">
        <f>INDEX('Data Sheet'!$A$1:$R$194,MATCH($A17,'Data Sheet'!$A$1:$A$194,0),MATCH(Q$3,'Data Sheet'!$A$1:$R$1,0))</f>
        <v>0</v>
      </c>
      <c r="R17" s="46" t="str">
        <f>VLOOKUP(A17,_xlfn.IFS(D17=Lists!$G$3,'Chicken Only Calculator'!$A$9:$U$109,D17=Lists!$G$4,'Chicken Only Calculator'!$A$9:$U$109,D17=Lists!$G$5,'Chicken Only Calculator'!$A$9:$U$109,D17=Lists!$G$6,'Cheese Only Calculator'!$A$8:$U$111,D17=Lists!$G$7,'Beef Only Calculator'!$A$8:$U$36,D17=Lists!$G$8,'Pork Only Calculator'!$A$8:$U$95),15,FALSE)</f>
        <v/>
      </c>
      <c r="S17" s="46" t="str">
        <f t="shared" si="8"/>
        <v/>
      </c>
      <c r="T17" s="46">
        <f>VLOOKUP(A17,_xlfn.IFS(D17=Lists!$G$3,'Chicken Only Calculator'!$A$9:$U$109,D17=Lists!$G$4,'Chicken Only Calculator'!$A$9:$U$109,D17=Lists!$G$5,'Chicken Only Calculator'!$A$9:$U$109,D17=Lists!$G$6,'Cheese Only Calculator'!$A$8:$U$111,D17=Lists!$G$7,'Beef Only Calculator'!$A$8:$U$36,D17=Lists!$G$8,'Pork Only Calculator'!$A$8:$U$95),17,FALSE)</f>
        <v>0</v>
      </c>
      <c r="U17" s="46" t="str">
        <f t="shared" si="9"/>
        <v/>
      </c>
      <c r="V17" s="46" t="str">
        <f t="shared" si="10"/>
        <v/>
      </c>
      <c r="W17" s="46" t="str">
        <f t="shared" si="11"/>
        <v/>
      </c>
      <c r="X17" s="46" t="str">
        <f t="shared" si="12"/>
        <v/>
      </c>
      <c r="Y17" s="46" t="str">
        <f t="shared" si="13"/>
        <v/>
      </c>
      <c r="Z17" s="46" t="str">
        <f t="shared" si="14"/>
        <v/>
      </c>
      <c r="AA17" s="46">
        <f>VLOOKUP($A17,_xlfn.IFS($D17=Lists!$G$3,'Chicken Only Calculator'!$A$9:$AJ$109,$D17=Lists!$G$4,'Chicken Only Calculator'!$A$9:$AJ$109,$D17=Lists!$G$5,'Chicken Only Calculator'!$A$9:$AJ$109,$D17=Lists!$G$6,'Cheese Only Calculator'!$A$8:$AJ$111,$D17=Lists!$G$7,'Beef Only Calculator'!$A$8:$AJ$36,$D17=Lists!$G$8,'Pork Only Calculator'!$A$8:$AJ$95),24,FALSE)</f>
        <v>0</v>
      </c>
      <c r="AB17" s="46">
        <f>VLOOKUP($A17,_xlfn.IFS($D17=Lists!$G$3,'Chicken Only Calculator'!$A$9:$AJ$109,$D17=Lists!$G$4,'Chicken Only Calculator'!$A$9:$AJ$109,$D17=Lists!$G$5,'Chicken Only Calculator'!$A$9:$AJ$109,$D17=Lists!$G$6,'Cheese Only Calculator'!$A$8:$AJ$111,$D17=Lists!$G$7,'Beef Only Calculator'!$A$8:$AJ$36,$D17=Lists!$G$8,'Pork Only Calculator'!$A$8:$AJ$95),25,FALSE)</f>
        <v>0</v>
      </c>
      <c r="AC17" s="46">
        <f>VLOOKUP($A17,_xlfn.IFS($D17=Lists!$G$3,'Chicken Only Calculator'!$A$9:$AJ$109,$D17=Lists!$G$4,'Chicken Only Calculator'!$A$9:$AJ$109,$D17=Lists!$G$5,'Chicken Only Calculator'!$A$9:$AJ$109,$D17=Lists!$G$6,'Cheese Only Calculator'!$A$8:$AJ$111,$D17=Lists!$G$7,'Beef Only Calculator'!$A$8:$AJ$36,$D17=Lists!$G$8,'Pork Only Calculator'!$A$8:$AJ$95),26,FALSE)</f>
        <v>0</v>
      </c>
      <c r="AD17" s="46">
        <f>VLOOKUP($A17,_xlfn.IFS($D17=Lists!$G$3,'Chicken Only Calculator'!$A$9:$AJ$109,$D17=Lists!$G$4,'Chicken Only Calculator'!$A$9:$AJ$109,$D17=Lists!$G$5,'Chicken Only Calculator'!$A$9:$AJ$109,$D17=Lists!$G$6,'Cheese Only Calculator'!$A$8:$AJ$111,$D17=Lists!$G$7,'Beef Only Calculator'!$A$8:$AJ$36,$D17=Lists!$G$8,'Pork Only Calculator'!$A$8:$AJ$95),27,FALSE)</f>
        <v>0</v>
      </c>
      <c r="AE17" s="46">
        <f>VLOOKUP($A17,_xlfn.IFS($D17=Lists!$G$3,'Chicken Only Calculator'!$A$9:$AJ$109,$D17=Lists!$G$4,'Chicken Only Calculator'!$A$9:$AJ$109,$D17=Lists!$G$5,'Chicken Only Calculator'!$A$9:$AJ$109,$D17=Lists!$G$6,'Cheese Only Calculator'!$A$8:$AJ$111,$D17=Lists!$G$7,'Beef Only Calculator'!$A$8:$AJ$36,$D17=Lists!$G$8,'Pork Only Calculator'!$A$8:$AJ$95),28,FALSE)</f>
        <v>0</v>
      </c>
      <c r="AF17" s="46">
        <f>VLOOKUP($A17,_xlfn.IFS($D17=Lists!$G$3,'Chicken Only Calculator'!$A$9:$AJ$109,$D17=Lists!$G$4,'Chicken Only Calculator'!$A$9:$AJ$109,$D17=Lists!$G$5,'Chicken Only Calculator'!$A$9:$AJ$109,$D17=Lists!$G$6,'Cheese Only Calculator'!$A$8:$AJ$111,$D17=Lists!$G$7,'Beef Only Calculator'!$A$8:$AJ$36,$D17=Lists!$G$8,'Pork Only Calculator'!$A$8:$AJ$95),29,FALSE)</f>
        <v>0</v>
      </c>
      <c r="AG17" s="46">
        <f>VLOOKUP($A17,_xlfn.IFS($D17=Lists!$G$3,'Chicken Only Calculator'!$A$9:$AJ$109,$D17=Lists!$G$4,'Chicken Only Calculator'!$A$9:$AJ$109,$D17=Lists!$G$5,'Chicken Only Calculator'!$A$9:$AJ$109,$D17=Lists!$G$6,'Cheese Only Calculator'!$A$8:$AJ$111,$D17=Lists!$G$7,'Beef Only Calculator'!$A$8:$AJ$36,$D17=Lists!$G$8,'Pork Only Calculator'!$A$8:$AJ$95),30,FALSE)</f>
        <v>0</v>
      </c>
      <c r="AH17" s="46">
        <f>VLOOKUP($A17,_xlfn.IFS($D17=Lists!$G$3,'Chicken Only Calculator'!$A$9:$AJ$109,$D17=Lists!$G$4,'Chicken Only Calculator'!$A$9:$AJ$109,$D17=Lists!$G$5,'Chicken Only Calculator'!$A$9:$AJ$109,$D17=Lists!$G$6,'Cheese Only Calculator'!$A$8:$AJ$111,$D17=Lists!$G$7,'Beef Only Calculator'!$A$8:$AJ$36,$D17=Lists!$G$8,'Pork Only Calculator'!$A$8:$AJ$95),31,FALSE)</f>
        <v>0</v>
      </c>
      <c r="AI17" s="46">
        <f>VLOOKUP($A17,_xlfn.IFS($D17=Lists!$G$3,'Chicken Only Calculator'!$A$9:$AJ$109,$D17=Lists!$G$4,'Chicken Only Calculator'!$A$9:$AJ$109,$D17=Lists!$G$5,'Chicken Only Calculator'!$A$9:$AJ$109,$D17=Lists!$G$6,'Cheese Only Calculator'!$A$8:$AJ$111,$D17=Lists!$G$7,'Beef Only Calculator'!$A$8:$AJ$36,$D17=Lists!$G$8,'Pork Only Calculator'!$A$8:$AJ$95),32,FALSE)</f>
        <v>0</v>
      </c>
      <c r="AJ17" s="46">
        <f>VLOOKUP($A17,_xlfn.IFS($D17=Lists!$G$3,'Chicken Only Calculator'!$A$9:$AJ$109,$D17=Lists!$G$4,'Chicken Only Calculator'!$A$9:$AJ$109,$D17=Lists!$G$5,'Chicken Only Calculator'!$A$9:$AJ$109,$D17=Lists!$G$6,'Cheese Only Calculator'!$A$8:$AJ$111,$D17=Lists!$G$7,'Beef Only Calculator'!$A$8:$AJ$36,$D17=Lists!$G$8,'Pork Only Calculator'!$A$8:$AJ$95),33,FALSE)</f>
        <v>0</v>
      </c>
      <c r="AK17" s="46">
        <f>VLOOKUP($A17,_xlfn.IFS($D17=Lists!$G$3,'Chicken Only Calculator'!$A$9:$AJ$109,$D17=Lists!$G$4,'Chicken Only Calculator'!$A$9:$AJ$109,$D17=Lists!$G$5,'Chicken Only Calculator'!$A$9:$AJ$109,$D17=Lists!$G$6,'Cheese Only Calculator'!$A$8:$AJ$111,$D17=Lists!$G$7,'Beef Only Calculator'!$A$8:$AJ$36,$D17=Lists!$G$8,'Pork Only Calculator'!$A$8:$AJ$95),34,FALSE)</f>
        <v>0</v>
      </c>
      <c r="AL17" s="46">
        <f>VLOOKUP($A17,_xlfn.IFS($D17=Lists!$G$3,'Chicken Only Calculator'!$A$9:$AJ$109,$D17=Lists!$G$4,'Chicken Only Calculator'!$A$9:$AJ$109,$D17=Lists!$G$5,'Chicken Only Calculator'!$A$9:$AJ$109,$D17=Lists!$G$6,'Cheese Only Calculator'!$A$8:$AJ$111,$D17=Lists!$G$7,'Beef Only Calculator'!$A$8:$AJ$36,$D17=Lists!$G$8,'Pork Only Calculator'!$A$8:$AJ$95),35,FALSE)</f>
        <v>0</v>
      </c>
      <c r="AM17" s="46">
        <f t="shared" si="15"/>
        <v>0</v>
      </c>
      <c r="AO17" s="47"/>
    </row>
    <row r="18" spans="1:41" ht="25.2" x14ac:dyDescent="0.5">
      <c r="A18" s="32">
        <v>10000015932</v>
      </c>
      <c r="B18" s="32" t="str">
        <f>INDEX('Data Sheet'!$A$1:$R$194,MATCH($A18,'Data Sheet'!$A$1:$A$194,0),MATCH(B$3,'Data Sheet'!$A$1:$R$1,0))</f>
        <v>ACT</v>
      </c>
      <c r="C18" s="33" t="str">
        <f>INDEX('Data Sheet'!$A$1:$R$194,MATCH($A18,'Data Sheet'!$A$1:$A$194,0),MATCH(C$3,'Data Sheet'!$A$1:$R$1,0))</f>
        <v>Flame Grilled Beef Burger, 3.0 oz.</v>
      </c>
      <c r="D18" s="32" t="str">
        <f>INDEX('Data Sheet'!$A$1:$R$194,MATCH($A18,'Data Sheet'!$A$1:$A$194,0),MATCH(D$3,'Data Sheet'!$A$1:$R$1,0))</f>
        <v>100154 / 100155</v>
      </c>
      <c r="E18" s="32">
        <f>INDEX('Data Sheet'!$A$1:$R$194,MATCH($A18,'Data Sheet'!$A$1:$A$194,0),MATCH(E$3,'Data Sheet'!$A$1:$R$1,0))</f>
        <v>30</v>
      </c>
      <c r="F18" s="32">
        <f>INDEX('Data Sheet'!$A$1:$R$194,MATCH($A18,'Data Sheet'!$A$1:$A$194,0),MATCH(F$3,'Data Sheet'!$A$1:$R$1,0))</f>
        <v>160</v>
      </c>
      <c r="G18" s="32">
        <f>INDEX('Data Sheet'!$A$1:$R$194,MATCH($A18,'Data Sheet'!$A$1:$A$194,0),MATCH(G$3,'Data Sheet'!$A$1:$R$1,0))</f>
        <v>160</v>
      </c>
      <c r="H18" s="32" t="str">
        <f>INDEX('Data Sheet'!$A$1:$R$194,MATCH($A18,'Data Sheet'!$A$1:$A$194,0),MATCH(H$3,'Data Sheet'!$A$1:$R$1,0))</f>
        <v>-</v>
      </c>
      <c r="I18" s="32">
        <f>INDEX('Data Sheet'!$A$1:$R$194,MATCH($A18,'Data Sheet'!$A$1:$A$194,0),MATCH(I$3,'Data Sheet'!$A$1:$R$1,0))</f>
        <v>3</v>
      </c>
      <c r="J18" s="32" t="str">
        <f>INDEX('Data Sheet'!$A$1:$R$194,MATCH($A18,'Data Sheet'!$A$1:$A$194,0),MATCH(J$3,'Data Sheet'!$A$1:$R$1,0))</f>
        <v>1 piece</v>
      </c>
      <c r="K18" s="32">
        <f>INDEX('Data Sheet'!$A$1:$R$194,MATCH($A18,'Data Sheet'!$A$1:$A$194,0),MATCH(K$3,'Data Sheet'!$A$1:$R$1,0))</f>
        <v>2.75</v>
      </c>
      <c r="L18" s="32" t="str">
        <f>INDEX('Data Sheet'!$A$1:$R$194,MATCH($A18,'Data Sheet'!$A$1:$A$194,0),MATCH(L$3,'Data Sheet'!$A$1:$R$1,0))</f>
        <v>-</v>
      </c>
      <c r="M18" s="32">
        <f>INDEX('Data Sheet'!$A$1:$R$194,MATCH($A18,'Data Sheet'!$A$1:$A$194,0),MATCH(M$3,'Data Sheet'!$A$1:$R$1,0))</f>
        <v>0</v>
      </c>
      <c r="N18" s="32">
        <f>INDEX('Data Sheet'!$A$1:$R$194,MATCH($A18,'Data Sheet'!$A$1:$A$194,0),MATCH(N$3,'Data Sheet'!$A$1:$R$1,0))</f>
        <v>0</v>
      </c>
      <c r="O18" s="32">
        <f>INDEX('Data Sheet'!$A$1:$R$194,MATCH($A18,'Data Sheet'!$A$1:$A$194,0),MATCH(O$3,'Data Sheet'!$A$1:$R$1,0))</f>
        <v>0</v>
      </c>
      <c r="P18" s="32">
        <f>INDEX('Data Sheet'!$A$1:$R$194,MATCH($A18,'Data Sheet'!$A$1:$A$194,0),MATCH(P$3,'Data Sheet'!$A$1:$R$1,0))</f>
        <v>41.5</v>
      </c>
      <c r="Q18" s="32">
        <f>INDEX('Data Sheet'!$A$1:$R$194,MATCH($A18,'Data Sheet'!$A$1:$A$194,0),MATCH(Q$3,'Data Sheet'!$A$1:$R$1,0))</f>
        <v>0</v>
      </c>
      <c r="R18" s="34" t="str">
        <f>VLOOKUP(A18,_xlfn.IFS(D18=Lists!$G$3,'Chicken Only Calculator'!$A$9:$U$109,D18=Lists!$G$4,'Chicken Only Calculator'!$A$9:$U$109,D18=Lists!$G$5,'Chicken Only Calculator'!$A$9:$U$109,D18=Lists!$G$6,'Cheese Only Calculator'!$A$8:$U$111,D18=Lists!$G$7,'Beef Only Calculator'!$A$8:$U$36,D18=Lists!$G$8,'Pork Only Calculator'!$A$8:$U$95),15,FALSE)</f>
        <v/>
      </c>
      <c r="S18" s="34" t="str">
        <f t="shared" si="8"/>
        <v/>
      </c>
      <c r="T18" s="34">
        <f>VLOOKUP(A18,_xlfn.IFS(D18=Lists!$G$3,'Chicken Only Calculator'!$A$9:$U$109,D18=Lists!$G$4,'Chicken Only Calculator'!$A$9:$U$109,D18=Lists!$G$5,'Chicken Only Calculator'!$A$9:$U$109,D18=Lists!$G$6,'Cheese Only Calculator'!$A$8:$U$111,D18=Lists!$G$7,'Beef Only Calculator'!$A$8:$U$36,D18=Lists!$G$8,'Pork Only Calculator'!$A$8:$U$95),17,FALSE)</f>
        <v>0</v>
      </c>
      <c r="U18" s="34" t="str">
        <f t="shared" si="9"/>
        <v/>
      </c>
      <c r="V18" s="34" t="str">
        <f t="shared" si="10"/>
        <v/>
      </c>
      <c r="W18" s="34" t="str">
        <f t="shared" si="11"/>
        <v/>
      </c>
      <c r="X18" s="34" t="str">
        <f t="shared" si="12"/>
        <v/>
      </c>
      <c r="Y18" s="34" t="str">
        <f t="shared" si="13"/>
        <v/>
      </c>
      <c r="Z18" s="34" t="str">
        <f t="shared" si="14"/>
        <v/>
      </c>
      <c r="AA18" s="34">
        <f>VLOOKUP($A18,_xlfn.IFS($D18=Lists!$G$3,'Chicken Only Calculator'!$A$9:$AJ$109,$D18=Lists!$G$4,'Chicken Only Calculator'!$A$9:$AJ$109,$D18=Lists!$G$5,'Chicken Only Calculator'!$A$9:$AJ$109,$D18=Lists!$G$6,'Cheese Only Calculator'!$A$8:$AJ$111,$D18=Lists!$G$7,'Beef Only Calculator'!$A$8:$AJ$36,$D18=Lists!$G$8,'Pork Only Calculator'!$A$8:$AJ$95),24,FALSE)</f>
        <v>0</v>
      </c>
      <c r="AB18" s="34">
        <f>VLOOKUP($A18,_xlfn.IFS($D18=Lists!$G$3,'Chicken Only Calculator'!$A$9:$AJ$109,$D18=Lists!$G$4,'Chicken Only Calculator'!$A$9:$AJ$109,$D18=Lists!$G$5,'Chicken Only Calculator'!$A$9:$AJ$109,$D18=Lists!$G$6,'Cheese Only Calculator'!$A$8:$AJ$111,$D18=Lists!$G$7,'Beef Only Calculator'!$A$8:$AJ$36,$D18=Lists!$G$8,'Pork Only Calculator'!$A$8:$AJ$95),25,FALSE)</f>
        <v>0</v>
      </c>
      <c r="AC18" s="34">
        <f>VLOOKUP($A18,_xlfn.IFS($D18=Lists!$G$3,'Chicken Only Calculator'!$A$9:$AJ$109,$D18=Lists!$G$4,'Chicken Only Calculator'!$A$9:$AJ$109,$D18=Lists!$G$5,'Chicken Only Calculator'!$A$9:$AJ$109,$D18=Lists!$G$6,'Cheese Only Calculator'!$A$8:$AJ$111,$D18=Lists!$G$7,'Beef Only Calculator'!$A$8:$AJ$36,$D18=Lists!$G$8,'Pork Only Calculator'!$A$8:$AJ$95),26,FALSE)</f>
        <v>0</v>
      </c>
      <c r="AD18" s="34">
        <f>VLOOKUP($A18,_xlfn.IFS($D18=Lists!$G$3,'Chicken Only Calculator'!$A$9:$AJ$109,$D18=Lists!$G$4,'Chicken Only Calculator'!$A$9:$AJ$109,$D18=Lists!$G$5,'Chicken Only Calculator'!$A$9:$AJ$109,$D18=Lists!$G$6,'Cheese Only Calculator'!$A$8:$AJ$111,$D18=Lists!$G$7,'Beef Only Calculator'!$A$8:$AJ$36,$D18=Lists!$G$8,'Pork Only Calculator'!$A$8:$AJ$95),27,FALSE)</f>
        <v>0</v>
      </c>
      <c r="AE18" s="34">
        <f>VLOOKUP($A18,_xlfn.IFS($D18=Lists!$G$3,'Chicken Only Calculator'!$A$9:$AJ$109,$D18=Lists!$G$4,'Chicken Only Calculator'!$A$9:$AJ$109,$D18=Lists!$G$5,'Chicken Only Calculator'!$A$9:$AJ$109,$D18=Lists!$G$6,'Cheese Only Calculator'!$A$8:$AJ$111,$D18=Lists!$G$7,'Beef Only Calculator'!$A$8:$AJ$36,$D18=Lists!$G$8,'Pork Only Calculator'!$A$8:$AJ$95),28,FALSE)</f>
        <v>0</v>
      </c>
      <c r="AF18" s="34">
        <f>VLOOKUP($A18,_xlfn.IFS($D18=Lists!$G$3,'Chicken Only Calculator'!$A$9:$AJ$109,$D18=Lists!$G$4,'Chicken Only Calculator'!$A$9:$AJ$109,$D18=Lists!$G$5,'Chicken Only Calculator'!$A$9:$AJ$109,$D18=Lists!$G$6,'Cheese Only Calculator'!$A$8:$AJ$111,$D18=Lists!$G$7,'Beef Only Calculator'!$A$8:$AJ$36,$D18=Lists!$G$8,'Pork Only Calculator'!$A$8:$AJ$95),29,FALSE)</f>
        <v>0</v>
      </c>
      <c r="AG18" s="34">
        <f>VLOOKUP($A18,_xlfn.IFS($D18=Lists!$G$3,'Chicken Only Calculator'!$A$9:$AJ$109,$D18=Lists!$G$4,'Chicken Only Calculator'!$A$9:$AJ$109,$D18=Lists!$G$5,'Chicken Only Calculator'!$A$9:$AJ$109,$D18=Lists!$G$6,'Cheese Only Calculator'!$A$8:$AJ$111,$D18=Lists!$G$7,'Beef Only Calculator'!$A$8:$AJ$36,$D18=Lists!$G$8,'Pork Only Calculator'!$A$8:$AJ$95),30,FALSE)</f>
        <v>0</v>
      </c>
      <c r="AH18" s="34">
        <f>VLOOKUP($A18,_xlfn.IFS($D18=Lists!$G$3,'Chicken Only Calculator'!$A$9:$AJ$109,$D18=Lists!$G$4,'Chicken Only Calculator'!$A$9:$AJ$109,$D18=Lists!$G$5,'Chicken Only Calculator'!$A$9:$AJ$109,$D18=Lists!$G$6,'Cheese Only Calculator'!$A$8:$AJ$111,$D18=Lists!$G$7,'Beef Only Calculator'!$A$8:$AJ$36,$D18=Lists!$G$8,'Pork Only Calculator'!$A$8:$AJ$95),31,FALSE)</f>
        <v>0</v>
      </c>
      <c r="AI18" s="34">
        <f>VLOOKUP($A18,_xlfn.IFS($D18=Lists!$G$3,'Chicken Only Calculator'!$A$9:$AJ$109,$D18=Lists!$G$4,'Chicken Only Calculator'!$A$9:$AJ$109,$D18=Lists!$G$5,'Chicken Only Calculator'!$A$9:$AJ$109,$D18=Lists!$G$6,'Cheese Only Calculator'!$A$8:$AJ$111,$D18=Lists!$G$7,'Beef Only Calculator'!$A$8:$AJ$36,$D18=Lists!$G$8,'Pork Only Calculator'!$A$8:$AJ$95),32,FALSE)</f>
        <v>0</v>
      </c>
      <c r="AJ18" s="34">
        <f>VLOOKUP($A18,_xlfn.IFS($D18=Lists!$G$3,'Chicken Only Calculator'!$A$9:$AJ$109,$D18=Lists!$G$4,'Chicken Only Calculator'!$A$9:$AJ$109,$D18=Lists!$G$5,'Chicken Only Calculator'!$A$9:$AJ$109,$D18=Lists!$G$6,'Cheese Only Calculator'!$A$8:$AJ$111,$D18=Lists!$G$7,'Beef Only Calculator'!$A$8:$AJ$36,$D18=Lists!$G$8,'Pork Only Calculator'!$A$8:$AJ$95),33,FALSE)</f>
        <v>0</v>
      </c>
      <c r="AK18" s="34">
        <f>VLOOKUP($A18,_xlfn.IFS($D18=Lists!$G$3,'Chicken Only Calculator'!$A$9:$AJ$109,$D18=Lists!$G$4,'Chicken Only Calculator'!$A$9:$AJ$109,$D18=Lists!$G$5,'Chicken Only Calculator'!$A$9:$AJ$109,$D18=Lists!$G$6,'Cheese Only Calculator'!$A$8:$AJ$111,$D18=Lists!$G$7,'Beef Only Calculator'!$A$8:$AJ$36,$D18=Lists!$G$8,'Pork Only Calculator'!$A$8:$AJ$95),34,FALSE)</f>
        <v>0</v>
      </c>
      <c r="AL18" s="34">
        <f>VLOOKUP($A18,_xlfn.IFS($D18=Lists!$G$3,'Chicken Only Calculator'!$A$9:$AJ$109,$D18=Lists!$G$4,'Chicken Only Calculator'!$A$9:$AJ$109,$D18=Lists!$G$5,'Chicken Only Calculator'!$A$9:$AJ$109,$D18=Lists!$G$6,'Cheese Only Calculator'!$A$8:$AJ$111,$D18=Lists!$G$7,'Beef Only Calculator'!$A$8:$AJ$36,$D18=Lists!$G$8,'Pork Only Calculator'!$A$8:$AJ$95),35,FALSE)</f>
        <v>0</v>
      </c>
      <c r="AM18" s="34">
        <f t="shared" si="15"/>
        <v>0</v>
      </c>
      <c r="AO18" s="47"/>
    </row>
    <row r="19" spans="1:41" ht="25.2" x14ac:dyDescent="0.5">
      <c r="A19" s="44">
        <v>10000016904</v>
      </c>
      <c r="B19" s="44" t="str">
        <f>INDEX('Data Sheet'!$A$1:$R$194,MATCH($A19,'Data Sheet'!$A$1:$A$194,0),MATCH(B$3,'Data Sheet'!$A$1:$R$1,0))</f>
        <v>ACT</v>
      </c>
      <c r="C19" s="45" t="str">
        <f>INDEX('Data Sheet'!$A$1:$R$194,MATCH($A19,'Data Sheet'!$A$1:$A$194,0),MATCH(C$3,'Data Sheet'!$A$1:$R$1,0))</f>
        <v>Breaded Pork Steak, 3.85 oz.</v>
      </c>
      <c r="D19" s="44">
        <f>INDEX('Data Sheet'!$A$1:$R$194,MATCH($A19,'Data Sheet'!$A$1:$A$194,0),MATCH(D$3,'Data Sheet'!$A$1:$R$1,0))</f>
        <v>100193</v>
      </c>
      <c r="E19" s="44">
        <f>INDEX('Data Sheet'!$A$1:$R$194,MATCH($A19,'Data Sheet'!$A$1:$A$194,0),MATCH(E$3,'Data Sheet'!$A$1:$R$1,0))</f>
        <v>20.45</v>
      </c>
      <c r="F19" s="44">
        <f>INDEX('Data Sheet'!$A$1:$R$194,MATCH($A19,'Data Sheet'!$A$1:$A$194,0),MATCH(F$3,'Data Sheet'!$A$1:$R$1,0))</f>
        <v>85</v>
      </c>
      <c r="G19" s="44">
        <f>INDEX('Data Sheet'!$A$1:$R$194,MATCH($A19,'Data Sheet'!$A$1:$A$194,0),MATCH(G$3,'Data Sheet'!$A$1:$R$1,0))</f>
        <v>85</v>
      </c>
      <c r="H19" s="44" t="str">
        <f>INDEX('Data Sheet'!$A$1:$R$194,MATCH($A19,'Data Sheet'!$A$1:$A$194,0),MATCH(H$3,'Data Sheet'!$A$1:$R$1,0))</f>
        <v>-</v>
      </c>
      <c r="I19" s="44">
        <f>INDEX('Data Sheet'!$A$1:$R$194,MATCH($A19,'Data Sheet'!$A$1:$A$194,0),MATCH(I$3,'Data Sheet'!$A$1:$R$1,0))</f>
        <v>3.85</v>
      </c>
      <c r="J19" s="44" t="str">
        <f>INDEX('Data Sheet'!$A$1:$R$194,MATCH($A19,'Data Sheet'!$A$1:$A$194,0),MATCH(J$3,'Data Sheet'!$A$1:$R$1,0))</f>
        <v>1 piece</v>
      </c>
      <c r="K19" s="44">
        <f>INDEX('Data Sheet'!$A$1:$R$194,MATCH($A19,'Data Sheet'!$A$1:$A$194,0),MATCH(K$3,'Data Sheet'!$A$1:$R$1,0))</f>
        <v>2</v>
      </c>
      <c r="L19" s="44">
        <f>INDEX('Data Sheet'!$A$1:$R$194,MATCH($A19,'Data Sheet'!$A$1:$A$194,0),MATCH(L$3,'Data Sheet'!$A$1:$R$1,0))</f>
        <v>1</v>
      </c>
      <c r="M19" s="44">
        <f>INDEX('Data Sheet'!$A$1:$R$194,MATCH($A19,'Data Sheet'!$A$1:$A$194,0),MATCH(M$3,'Data Sheet'!$A$1:$R$1,0))</f>
        <v>0</v>
      </c>
      <c r="N19" s="44">
        <f>INDEX('Data Sheet'!$A$1:$R$194,MATCH($A19,'Data Sheet'!$A$1:$A$194,0),MATCH(N$3,'Data Sheet'!$A$1:$R$1,0))</f>
        <v>0</v>
      </c>
      <c r="O19" s="44">
        <f>INDEX('Data Sheet'!$A$1:$R$194,MATCH($A19,'Data Sheet'!$A$1:$A$194,0),MATCH(O$3,'Data Sheet'!$A$1:$R$1,0))</f>
        <v>0</v>
      </c>
      <c r="P19" s="44">
        <f>INDEX('Data Sheet'!$A$1:$R$194,MATCH($A19,'Data Sheet'!$A$1:$A$194,0),MATCH(P$3,'Data Sheet'!$A$1:$R$1,0))</f>
        <v>0</v>
      </c>
      <c r="Q19" s="44">
        <f>INDEX('Data Sheet'!$A$1:$R$194,MATCH($A19,'Data Sheet'!$A$1:$A$194,0),MATCH(Q$3,'Data Sheet'!$A$1:$R$1,0))</f>
        <v>17.37</v>
      </c>
      <c r="R19" s="46" t="str">
        <f>VLOOKUP(A19,_xlfn.IFS(D19=Lists!$G$3,'Chicken Only Calculator'!$A$9:$U$109,D19=Lists!$G$4,'Chicken Only Calculator'!$A$9:$U$109,D19=Lists!$G$5,'Chicken Only Calculator'!$A$9:$U$109,D19=Lists!$G$6,'Cheese Only Calculator'!$A$8:$U$111,D19=Lists!$G$7,'Beef Only Calculator'!$A$8:$U$36,D19=Lists!$G$8,'Pork Only Calculator'!$A$8:$U$95),15,FALSE)</f>
        <v/>
      </c>
      <c r="S19" s="46" t="str">
        <f t="shared" si="8"/>
        <v/>
      </c>
      <c r="T19" s="46">
        <f>VLOOKUP(A19,_xlfn.IFS(D19=Lists!$G$3,'Chicken Only Calculator'!$A$9:$U$109,D19=Lists!$G$4,'Chicken Only Calculator'!$A$9:$U$109,D19=Lists!$G$5,'Chicken Only Calculator'!$A$9:$U$109,D19=Lists!$G$6,'Cheese Only Calculator'!$A$8:$U$111,D19=Lists!$G$7,'Beef Only Calculator'!$A$8:$U$36,D19=Lists!$G$8,'Pork Only Calculator'!$A$8:$U$95),17,FALSE)</f>
        <v>0</v>
      </c>
      <c r="U19" s="46" t="str">
        <f t="shared" si="9"/>
        <v/>
      </c>
      <c r="V19" s="46" t="str">
        <f t="shared" si="10"/>
        <v/>
      </c>
      <c r="W19" s="46" t="str">
        <f t="shared" si="11"/>
        <v/>
      </c>
      <c r="X19" s="46" t="str">
        <f t="shared" si="12"/>
        <v/>
      </c>
      <c r="Y19" s="46" t="str">
        <f t="shared" si="13"/>
        <v/>
      </c>
      <c r="Z19" s="46" t="str">
        <f t="shared" si="14"/>
        <v/>
      </c>
      <c r="AA19" s="46">
        <f>VLOOKUP($A19,_xlfn.IFS($D19=Lists!$G$3,'Chicken Only Calculator'!$A$9:$AJ$109,$D19=Lists!$G$4,'Chicken Only Calculator'!$A$9:$AJ$109,$D19=Lists!$G$5,'Chicken Only Calculator'!$A$9:$AJ$109,$D19=Lists!$G$6,'Cheese Only Calculator'!$A$8:$AJ$111,$D19=Lists!$G$7,'Beef Only Calculator'!$A$8:$AJ$36,$D19=Lists!$G$8,'Pork Only Calculator'!$A$8:$AJ$95),24,FALSE)</f>
        <v>0</v>
      </c>
      <c r="AB19" s="46">
        <f>VLOOKUP($A19,_xlfn.IFS($D19=Lists!$G$3,'Chicken Only Calculator'!$A$9:$AJ$109,$D19=Lists!$G$4,'Chicken Only Calculator'!$A$9:$AJ$109,$D19=Lists!$G$5,'Chicken Only Calculator'!$A$9:$AJ$109,$D19=Lists!$G$6,'Cheese Only Calculator'!$A$8:$AJ$111,$D19=Lists!$G$7,'Beef Only Calculator'!$A$8:$AJ$36,$D19=Lists!$G$8,'Pork Only Calculator'!$A$8:$AJ$95),25,FALSE)</f>
        <v>0</v>
      </c>
      <c r="AC19" s="46">
        <f>VLOOKUP($A19,_xlfn.IFS($D19=Lists!$G$3,'Chicken Only Calculator'!$A$9:$AJ$109,$D19=Lists!$G$4,'Chicken Only Calculator'!$A$9:$AJ$109,$D19=Lists!$G$5,'Chicken Only Calculator'!$A$9:$AJ$109,$D19=Lists!$G$6,'Cheese Only Calculator'!$A$8:$AJ$111,$D19=Lists!$G$7,'Beef Only Calculator'!$A$8:$AJ$36,$D19=Lists!$G$8,'Pork Only Calculator'!$A$8:$AJ$95),26,FALSE)</f>
        <v>0</v>
      </c>
      <c r="AD19" s="46">
        <f>VLOOKUP($A19,_xlfn.IFS($D19=Lists!$G$3,'Chicken Only Calculator'!$A$9:$AJ$109,$D19=Lists!$G$4,'Chicken Only Calculator'!$A$9:$AJ$109,$D19=Lists!$G$5,'Chicken Only Calculator'!$A$9:$AJ$109,$D19=Lists!$G$6,'Cheese Only Calculator'!$A$8:$AJ$111,$D19=Lists!$G$7,'Beef Only Calculator'!$A$8:$AJ$36,$D19=Lists!$G$8,'Pork Only Calculator'!$A$8:$AJ$95),27,FALSE)</f>
        <v>0</v>
      </c>
      <c r="AE19" s="46">
        <f>VLOOKUP($A19,_xlfn.IFS($D19=Lists!$G$3,'Chicken Only Calculator'!$A$9:$AJ$109,$D19=Lists!$G$4,'Chicken Only Calculator'!$A$9:$AJ$109,$D19=Lists!$G$5,'Chicken Only Calculator'!$A$9:$AJ$109,$D19=Lists!$G$6,'Cheese Only Calculator'!$A$8:$AJ$111,$D19=Lists!$G$7,'Beef Only Calculator'!$A$8:$AJ$36,$D19=Lists!$G$8,'Pork Only Calculator'!$A$8:$AJ$95),28,FALSE)</f>
        <v>0</v>
      </c>
      <c r="AF19" s="46">
        <f>VLOOKUP($A19,_xlfn.IFS($D19=Lists!$G$3,'Chicken Only Calculator'!$A$9:$AJ$109,$D19=Lists!$G$4,'Chicken Only Calculator'!$A$9:$AJ$109,$D19=Lists!$G$5,'Chicken Only Calculator'!$A$9:$AJ$109,$D19=Lists!$G$6,'Cheese Only Calculator'!$A$8:$AJ$111,$D19=Lists!$G$7,'Beef Only Calculator'!$A$8:$AJ$36,$D19=Lists!$G$8,'Pork Only Calculator'!$A$8:$AJ$95),29,FALSE)</f>
        <v>0</v>
      </c>
      <c r="AG19" s="46">
        <f>VLOOKUP($A19,_xlfn.IFS($D19=Lists!$G$3,'Chicken Only Calculator'!$A$9:$AJ$109,$D19=Lists!$G$4,'Chicken Only Calculator'!$A$9:$AJ$109,$D19=Lists!$G$5,'Chicken Only Calculator'!$A$9:$AJ$109,$D19=Lists!$G$6,'Cheese Only Calculator'!$A$8:$AJ$111,$D19=Lists!$G$7,'Beef Only Calculator'!$A$8:$AJ$36,$D19=Lists!$G$8,'Pork Only Calculator'!$A$8:$AJ$95),30,FALSE)</f>
        <v>0</v>
      </c>
      <c r="AH19" s="46">
        <f>VLOOKUP($A19,_xlfn.IFS($D19=Lists!$G$3,'Chicken Only Calculator'!$A$9:$AJ$109,$D19=Lists!$G$4,'Chicken Only Calculator'!$A$9:$AJ$109,$D19=Lists!$G$5,'Chicken Only Calculator'!$A$9:$AJ$109,$D19=Lists!$G$6,'Cheese Only Calculator'!$A$8:$AJ$111,$D19=Lists!$G$7,'Beef Only Calculator'!$A$8:$AJ$36,$D19=Lists!$G$8,'Pork Only Calculator'!$A$8:$AJ$95),31,FALSE)</f>
        <v>0</v>
      </c>
      <c r="AI19" s="46">
        <f>VLOOKUP($A19,_xlfn.IFS($D19=Lists!$G$3,'Chicken Only Calculator'!$A$9:$AJ$109,$D19=Lists!$G$4,'Chicken Only Calculator'!$A$9:$AJ$109,$D19=Lists!$G$5,'Chicken Only Calculator'!$A$9:$AJ$109,$D19=Lists!$G$6,'Cheese Only Calculator'!$A$8:$AJ$111,$D19=Lists!$G$7,'Beef Only Calculator'!$A$8:$AJ$36,$D19=Lists!$G$8,'Pork Only Calculator'!$A$8:$AJ$95),32,FALSE)</f>
        <v>0</v>
      </c>
      <c r="AJ19" s="46">
        <f>VLOOKUP($A19,_xlfn.IFS($D19=Lists!$G$3,'Chicken Only Calculator'!$A$9:$AJ$109,$D19=Lists!$G$4,'Chicken Only Calculator'!$A$9:$AJ$109,$D19=Lists!$G$5,'Chicken Only Calculator'!$A$9:$AJ$109,$D19=Lists!$G$6,'Cheese Only Calculator'!$A$8:$AJ$111,$D19=Lists!$G$7,'Beef Only Calculator'!$A$8:$AJ$36,$D19=Lists!$G$8,'Pork Only Calculator'!$A$8:$AJ$95),33,FALSE)</f>
        <v>0</v>
      </c>
      <c r="AK19" s="46">
        <f>VLOOKUP($A19,_xlfn.IFS($D19=Lists!$G$3,'Chicken Only Calculator'!$A$9:$AJ$109,$D19=Lists!$G$4,'Chicken Only Calculator'!$A$9:$AJ$109,$D19=Lists!$G$5,'Chicken Only Calculator'!$A$9:$AJ$109,$D19=Lists!$G$6,'Cheese Only Calculator'!$A$8:$AJ$111,$D19=Lists!$G$7,'Beef Only Calculator'!$A$8:$AJ$36,$D19=Lists!$G$8,'Pork Only Calculator'!$A$8:$AJ$95),34,FALSE)</f>
        <v>0</v>
      </c>
      <c r="AL19" s="46">
        <f>VLOOKUP($A19,_xlfn.IFS($D19=Lists!$G$3,'Chicken Only Calculator'!$A$9:$AJ$109,$D19=Lists!$G$4,'Chicken Only Calculator'!$A$9:$AJ$109,$D19=Lists!$G$5,'Chicken Only Calculator'!$A$9:$AJ$109,$D19=Lists!$G$6,'Cheese Only Calculator'!$A$8:$AJ$111,$D19=Lists!$G$7,'Beef Only Calculator'!$A$8:$AJ$36,$D19=Lists!$G$8,'Pork Only Calculator'!$A$8:$AJ$95),35,FALSE)</f>
        <v>0</v>
      </c>
      <c r="AM19" s="46">
        <f t="shared" si="15"/>
        <v>0</v>
      </c>
      <c r="AO19" s="47"/>
    </row>
    <row r="20" spans="1:41" ht="25.2" x14ac:dyDescent="0.5">
      <c r="A20" s="32">
        <v>10000029467</v>
      </c>
      <c r="B20" s="32" t="str">
        <f>INDEX('Data Sheet'!$A$1:$R$194,MATCH($A20,'Data Sheet'!$A$1:$A$194,0),MATCH(B$3,'Data Sheet'!$A$1:$R$1,0))</f>
        <v>ACT</v>
      </c>
      <c r="C20" s="33" t="str">
        <f>INDEX('Data Sheet'!$A$1:$R$194,MATCH($A20,'Data Sheet'!$A$1:$A$194,0),MATCH(C$3,'Data Sheet'!$A$1:$R$1,0))</f>
        <v>Pork Sausage Pattie, 1.2 oz.</v>
      </c>
      <c r="D20" s="32">
        <f>INDEX('Data Sheet'!$A$1:$R$194,MATCH($A20,'Data Sheet'!$A$1:$A$194,0),MATCH(D$3,'Data Sheet'!$A$1:$R$1,0))</f>
        <v>100193</v>
      </c>
      <c r="E20" s="32">
        <f>INDEX('Data Sheet'!$A$1:$R$194,MATCH($A20,'Data Sheet'!$A$1:$A$194,0),MATCH(E$3,'Data Sheet'!$A$1:$R$1,0))</f>
        <v>18.75</v>
      </c>
      <c r="F20" s="32">
        <f>INDEX('Data Sheet'!$A$1:$R$194,MATCH($A20,'Data Sheet'!$A$1:$A$194,0),MATCH(F$3,'Data Sheet'!$A$1:$R$1,0))</f>
        <v>250</v>
      </c>
      <c r="G20" s="32">
        <f>INDEX('Data Sheet'!$A$1:$R$194,MATCH($A20,'Data Sheet'!$A$1:$A$194,0),MATCH(G$3,'Data Sheet'!$A$1:$R$1,0))</f>
        <v>250</v>
      </c>
      <c r="H20" s="32">
        <f>INDEX('Data Sheet'!$A$1:$R$194,MATCH($A20,'Data Sheet'!$A$1:$A$194,0),MATCH(H$3,'Data Sheet'!$A$1:$R$1,0))</f>
        <v>25</v>
      </c>
      <c r="I20" s="32">
        <f>INDEX('Data Sheet'!$A$1:$R$194,MATCH($A20,'Data Sheet'!$A$1:$A$194,0),MATCH(I$3,'Data Sheet'!$A$1:$R$1,0))</f>
        <v>1.2</v>
      </c>
      <c r="J20" s="32" t="str">
        <f>INDEX('Data Sheet'!$A$1:$R$194,MATCH($A20,'Data Sheet'!$A$1:$A$194,0),MATCH(J$3,'Data Sheet'!$A$1:$R$1,0))</f>
        <v>1 piece</v>
      </c>
      <c r="K20" s="32">
        <f>INDEX('Data Sheet'!$A$1:$R$194,MATCH($A20,'Data Sheet'!$A$1:$A$194,0),MATCH(K$3,'Data Sheet'!$A$1:$R$1,0))</f>
        <v>1</v>
      </c>
      <c r="L20" s="32" t="str">
        <f>INDEX('Data Sheet'!$A$1:$R$194,MATCH($A20,'Data Sheet'!$A$1:$A$194,0),MATCH(L$3,'Data Sheet'!$A$1:$R$1,0))</f>
        <v>-</v>
      </c>
      <c r="M20" s="32">
        <f>INDEX('Data Sheet'!$A$1:$R$194,MATCH($A20,'Data Sheet'!$A$1:$A$194,0),MATCH(M$3,'Data Sheet'!$A$1:$R$1,0))</f>
        <v>0</v>
      </c>
      <c r="N20" s="32">
        <f>INDEX('Data Sheet'!$A$1:$R$194,MATCH($A20,'Data Sheet'!$A$1:$A$194,0),MATCH(N$3,'Data Sheet'!$A$1:$R$1,0))</f>
        <v>0</v>
      </c>
      <c r="O20" s="32">
        <f>INDEX('Data Sheet'!$A$1:$R$194,MATCH($A20,'Data Sheet'!$A$1:$A$194,0),MATCH(O$3,'Data Sheet'!$A$1:$R$1,0))</f>
        <v>0</v>
      </c>
      <c r="P20" s="32">
        <f>INDEX('Data Sheet'!$A$1:$R$194,MATCH($A20,'Data Sheet'!$A$1:$A$194,0),MATCH(P$3,'Data Sheet'!$A$1:$R$1,0))</f>
        <v>0</v>
      </c>
      <c r="Q20" s="32">
        <f>INDEX('Data Sheet'!$A$1:$R$194,MATCH($A20,'Data Sheet'!$A$1:$A$194,0),MATCH(Q$3,'Data Sheet'!$A$1:$R$1,0))</f>
        <v>22.83</v>
      </c>
      <c r="R20" s="34" t="str">
        <f>VLOOKUP(A20,_xlfn.IFS(D20=Lists!$G$3,'Chicken Only Calculator'!$A$9:$U$109,D20=Lists!$G$4,'Chicken Only Calculator'!$A$9:$U$109,D20=Lists!$G$5,'Chicken Only Calculator'!$A$9:$U$109,D20=Lists!$G$6,'Cheese Only Calculator'!$A$8:$U$111,D20=Lists!$G$7,'Beef Only Calculator'!$A$8:$U$36,D20=Lists!$G$8,'Pork Only Calculator'!$A$8:$U$95),15,FALSE)</f>
        <v/>
      </c>
      <c r="S20" s="34" t="str">
        <f t="shared" si="8"/>
        <v/>
      </c>
      <c r="T20" s="34">
        <f>VLOOKUP(A20,_xlfn.IFS(D20=Lists!$G$3,'Chicken Only Calculator'!$A$9:$U$109,D20=Lists!$G$4,'Chicken Only Calculator'!$A$9:$U$109,D20=Lists!$G$5,'Chicken Only Calculator'!$A$9:$U$109,D20=Lists!$G$6,'Cheese Only Calculator'!$A$8:$U$111,D20=Lists!$G$7,'Beef Only Calculator'!$A$8:$U$36,D20=Lists!$G$8,'Pork Only Calculator'!$A$8:$U$95),17,FALSE)</f>
        <v>0</v>
      </c>
      <c r="U20" s="34" t="str">
        <f t="shared" si="9"/>
        <v/>
      </c>
      <c r="V20" s="34" t="str">
        <f t="shared" si="10"/>
        <v/>
      </c>
      <c r="W20" s="34" t="str">
        <f t="shared" si="11"/>
        <v/>
      </c>
      <c r="X20" s="34" t="str">
        <f t="shared" si="12"/>
        <v/>
      </c>
      <c r="Y20" s="34" t="str">
        <f t="shared" si="13"/>
        <v/>
      </c>
      <c r="Z20" s="34" t="str">
        <f t="shared" si="14"/>
        <v/>
      </c>
      <c r="AA20" s="34">
        <f>VLOOKUP($A20,_xlfn.IFS($D20=Lists!$G$3,'Chicken Only Calculator'!$A$9:$AJ$109,$D20=Lists!$G$4,'Chicken Only Calculator'!$A$9:$AJ$109,$D20=Lists!$G$5,'Chicken Only Calculator'!$A$9:$AJ$109,$D20=Lists!$G$6,'Cheese Only Calculator'!$A$8:$AJ$111,$D20=Lists!$G$7,'Beef Only Calculator'!$A$8:$AJ$36,$D20=Lists!$G$8,'Pork Only Calculator'!$A$8:$AJ$95),24,FALSE)</f>
        <v>0</v>
      </c>
      <c r="AB20" s="34">
        <f>VLOOKUP($A20,_xlfn.IFS($D20=Lists!$G$3,'Chicken Only Calculator'!$A$9:$AJ$109,$D20=Lists!$G$4,'Chicken Only Calculator'!$A$9:$AJ$109,$D20=Lists!$G$5,'Chicken Only Calculator'!$A$9:$AJ$109,$D20=Lists!$G$6,'Cheese Only Calculator'!$A$8:$AJ$111,$D20=Lists!$G$7,'Beef Only Calculator'!$A$8:$AJ$36,$D20=Lists!$G$8,'Pork Only Calculator'!$A$8:$AJ$95),25,FALSE)</f>
        <v>0</v>
      </c>
      <c r="AC20" s="34">
        <f>VLOOKUP($A20,_xlfn.IFS($D20=Lists!$G$3,'Chicken Only Calculator'!$A$9:$AJ$109,$D20=Lists!$G$4,'Chicken Only Calculator'!$A$9:$AJ$109,$D20=Lists!$G$5,'Chicken Only Calculator'!$A$9:$AJ$109,$D20=Lists!$G$6,'Cheese Only Calculator'!$A$8:$AJ$111,$D20=Lists!$G$7,'Beef Only Calculator'!$A$8:$AJ$36,$D20=Lists!$G$8,'Pork Only Calculator'!$A$8:$AJ$95),26,FALSE)</f>
        <v>0</v>
      </c>
      <c r="AD20" s="34">
        <f>VLOOKUP($A20,_xlfn.IFS($D20=Lists!$G$3,'Chicken Only Calculator'!$A$9:$AJ$109,$D20=Lists!$G$4,'Chicken Only Calculator'!$A$9:$AJ$109,$D20=Lists!$G$5,'Chicken Only Calculator'!$A$9:$AJ$109,$D20=Lists!$G$6,'Cheese Only Calculator'!$A$8:$AJ$111,$D20=Lists!$G$7,'Beef Only Calculator'!$A$8:$AJ$36,$D20=Lists!$G$8,'Pork Only Calculator'!$A$8:$AJ$95),27,FALSE)</f>
        <v>0</v>
      </c>
      <c r="AE20" s="34">
        <f>VLOOKUP($A20,_xlfn.IFS($D20=Lists!$G$3,'Chicken Only Calculator'!$A$9:$AJ$109,$D20=Lists!$G$4,'Chicken Only Calculator'!$A$9:$AJ$109,$D20=Lists!$G$5,'Chicken Only Calculator'!$A$9:$AJ$109,$D20=Lists!$G$6,'Cheese Only Calculator'!$A$8:$AJ$111,$D20=Lists!$G$7,'Beef Only Calculator'!$A$8:$AJ$36,$D20=Lists!$G$8,'Pork Only Calculator'!$A$8:$AJ$95),28,FALSE)</f>
        <v>0</v>
      </c>
      <c r="AF20" s="34">
        <f>VLOOKUP($A20,_xlfn.IFS($D20=Lists!$G$3,'Chicken Only Calculator'!$A$9:$AJ$109,$D20=Lists!$G$4,'Chicken Only Calculator'!$A$9:$AJ$109,$D20=Lists!$G$5,'Chicken Only Calculator'!$A$9:$AJ$109,$D20=Lists!$G$6,'Cheese Only Calculator'!$A$8:$AJ$111,$D20=Lists!$G$7,'Beef Only Calculator'!$A$8:$AJ$36,$D20=Lists!$G$8,'Pork Only Calculator'!$A$8:$AJ$95),29,FALSE)</f>
        <v>0</v>
      </c>
      <c r="AG20" s="34">
        <f>VLOOKUP($A20,_xlfn.IFS($D20=Lists!$G$3,'Chicken Only Calculator'!$A$9:$AJ$109,$D20=Lists!$G$4,'Chicken Only Calculator'!$A$9:$AJ$109,$D20=Lists!$G$5,'Chicken Only Calculator'!$A$9:$AJ$109,$D20=Lists!$G$6,'Cheese Only Calculator'!$A$8:$AJ$111,$D20=Lists!$G$7,'Beef Only Calculator'!$A$8:$AJ$36,$D20=Lists!$G$8,'Pork Only Calculator'!$A$8:$AJ$95),30,FALSE)</f>
        <v>0</v>
      </c>
      <c r="AH20" s="34">
        <f>VLOOKUP($A20,_xlfn.IFS($D20=Lists!$G$3,'Chicken Only Calculator'!$A$9:$AJ$109,$D20=Lists!$G$4,'Chicken Only Calculator'!$A$9:$AJ$109,$D20=Lists!$G$5,'Chicken Only Calculator'!$A$9:$AJ$109,$D20=Lists!$G$6,'Cheese Only Calculator'!$A$8:$AJ$111,$D20=Lists!$G$7,'Beef Only Calculator'!$A$8:$AJ$36,$D20=Lists!$G$8,'Pork Only Calculator'!$A$8:$AJ$95),31,FALSE)</f>
        <v>0</v>
      </c>
      <c r="AI20" s="34">
        <f>VLOOKUP($A20,_xlfn.IFS($D20=Lists!$G$3,'Chicken Only Calculator'!$A$9:$AJ$109,$D20=Lists!$G$4,'Chicken Only Calculator'!$A$9:$AJ$109,$D20=Lists!$G$5,'Chicken Only Calculator'!$A$9:$AJ$109,$D20=Lists!$G$6,'Cheese Only Calculator'!$A$8:$AJ$111,$D20=Lists!$G$7,'Beef Only Calculator'!$A$8:$AJ$36,$D20=Lists!$G$8,'Pork Only Calculator'!$A$8:$AJ$95),32,FALSE)</f>
        <v>0</v>
      </c>
      <c r="AJ20" s="34">
        <f>VLOOKUP($A20,_xlfn.IFS($D20=Lists!$G$3,'Chicken Only Calculator'!$A$9:$AJ$109,$D20=Lists!$G$4,'Chicken Only Calculator'!$A$9:$AJ$109,$D20=Lists!$G$5,'Chicken Only Calculator'!$A$9:$AJ$109,$D20=Lists!$G$6,'Cheese Only Calculator'!$A$8:$AJ$111,$D20=Lists!$G$7,'Beef Only Calculator'!$A$8:$AJ$36,$D20=Lists!$G$8,'Pork Only Calculator'!$A$8:$AJ$95),33,FALSE)</f>
        <v>0</v>
      </c>
      <c r="AK20" s="34">
        <f>VLOOKUP($A20,_xlfn.IFS($D20=Lists!$G$3,'Chicken Only Calculator'!$A$9:$AJ$109,$D20=Lists!$G$4,'Chicken Only Calculator'!$A$9:$AJ$109,$D20=Lists!$G$5,'Chicken Only Calculator'!$A$9:$AJ$109,$D20=Lists!$G$6,'Cheese Only Calculator'!$A$8:$AJ$111,$D20=Lists!$G$7,'Beef Only Calculator'!$A$8:$AJ$36,$D20=Lists!$G$8,'Pork Only Calculator'!$A$8:$AJ$95),34,FALSE)</f>
        <v>0</v>
      </c>
      <c r="AL20" s="34">
        <f>VLOOKUP($A20,_xlfn.IFS($D20=Lists!$G$3,'Chicken Only Calculator'!$A$9:$AJ$109,$D20=Lists!$G$4,'Chicken Only Calculator'!$A$9:$AJ$109,$D20=Lists!$G$5,'Chicken Only Calculator'!$A$9:$AJ$109,$D20=Lists!$G$6,'Cheese Only Calculator'!$A$8:$AJ$111,$D20=Lists!$G$7,'Beef Only Calculator'!$A$8:$AJ$36,$D20=Lists!$G$8,'Pork Only Calculator'!$A$8:$AJ$95),35,FALSE)</f>
        <v>0</v>
      </c>
      <c r="AM20" s="34">
        <f t="shared" si="15"/>
        <v>0</v>
      </c>
      <c r="AO20" s="47"/>
    </row>
    <row r="21" spans="1:41" ht="25.2" x14ac:dyDescent="0.5">
      <c r="A21" s="44">
        <v>10000032041</v>
      </c>
      <c r="B21" s="44" t="str">
        <f>INDEX('Data Sheet'!$A$1:$R$194,MATCH($A21,'Data Sheet'!$A$1:$A$194,0),MATCH(B$3,'Data Sheet'!$A$1:$R$1,0))</f>
        <v>ACT</v>
      </c>
      <c r="C21" s="45" t="str">
        <f>INDEX('Data Sheet'!$A$1:$R$194,MATCH($A21,'Data Sheet'!$A$1:$A$194,0),MATCH(C$3,'Data Sheet'!$A$1:$R$1,0))</f>
        <v>Beef Crumbles, 2.03 oz.</v>
      </c>
      <c r="D21" s="44" t="str">
        <f>INDEX('Data Sheet'!$A$1:$R$194,MATCH($A21,'Data Sheet'!$A$1:$A$194,0),MATCH(D$3,'Data Sheet'!$A$1:$R$1,0))</f>
        <v>100154 / 100155</v>
      </c>
      <c r="E21" s="44">
        <f>INDEX('Data Sheet'!$A$1:$R$194,MATCH($A21,'Data Sheet'!$A$1:$A$194,0),MATCH(E$3,'Data Sheet'!$A$1:$R$1,0))</f>
        <v>30</v>
      </c>
      <c r="F21" s="44">
        <f>INDEX('Data Sheet'!$A$1:$R$194,MATCH($A21,'Data Sheet'!$A$1:$A$194,0),MATCH(F$3,'Data Sheet'!$A$1:$R$1,0))</f>
        <v>236</v>
      </c>
      <c r="G21" s="44">
        <f>INDEX('Data Sheet'!$A$1:$R$194,MATCH($A21,'Data Sheet'!$A$1:$A$194,0),MATCH(G$3,'Data Sheet'!$A$1:$R$1,0))</f>
        <v>236</v>
      </c>
      <c r="H21" s="44">
        <f>INDEX('Data Sheet'!$A$1:$R$194,MATCH($A21,'Data Sheet'!$A$1:$A$194,0),MATCH(H$3,'Data Sheet'!$A$1:$R$1,0))</f>
        <v>25</v>
      </c>
      <c r="I21" s="44">
        <f>INDEX('Data Sheet'!$A$1:$R$194,MATCH($A21,'Data Sheet'!$A$1:$A$194,0),MATCH(I$3,'Data Sheet'!$A$1:$R$1,0))</f>
        <v>2.0299999999999998</v>
      </c>
      <c r="J21" s="44" t="str">
        <f>INDEX('Data Sheet'!$A$1:$R$194,MATCH($A21,'Data Sheet'!$A$1:$A$194,0),MATCH(J$3,'Data Sheet'!$A$1:$R$1,0))</f>
        <v>2.03 oz.</v>
      </c>
      <c r="K21" s="44">
        <f>INDEX('Data Sheet'!$A$1:$R$194,MATCH($A21,'Data Sheet'!$A$1:$A$194,0),MATCH(K$3,'Data Sheet'!$A$1:$R$1,0))</f>
        <v>2</v>
      </c>
      <c r="L21" s="44" t="str">
        <f>INDEX('Data Sheet'!$A$1:$R$194,MATCH($A21,'Data Sheet'!$A$1:$A$194,0),MATCH(L$3,'Data Sheet'!$A$1:$R$1,0))</f>
        <v>-</v>
      </c>
      <c r="M21" s="44">
        <f>INDEX('Data Sheet'!$A$1:$R$194,MATCH($A21,'Data Sheet'!$A$1:$A$194,0),MATCH(M$3,'Data Sheet'!$A$1:$R$1,0))</f>
        <v>0</v>
      </c>
      <c r="N21" s="44">
        <f>INDEX('Data Sheet'!$A$1:$R$194,MATCH($A21,'Data Sheet'!$A$1:$A$194,0),MATCH(N$3,'Data Sheet'!$A$1:$R$1,0))</f>
        <v>0</v>
      </c>
      <c r="O21" s="44">
        <f>INDEX('Data Sheet'!$A$1:$R$194,MATCH($A21,'Data Sheet'!$A$1:$A$194,0),MATCH(O$3,'Data Sheet'!$A$1:$R$1,0))</f>
        <v>0</v>
      </c>
      <c r="P21" s="44">
        <f>INDEX('Data Sheet'!$A$1:$R$194,MATCH($A21,'Data Sheet'!$A$1:$A$194,0),MATCH(P$3,'Data Sheet'!$A$1:$R$1,0))</f>
        <v>47.72</v>
      </c>
      <c r="Q21" s="44">
        <f>INDEX('Data Sheet'!$A$1:$R$194,MATCH($A21,'Data Sheet'!$A$1:$A$194,0),MATCH(Q$3,'Data Sheet'!$A$1:$R$1,0))</f>
        <v>0</v>
      </c>
      <c r="R21" s="46" t="str">
        <f>VLOOKUP(A21,_xlfn.IFS(D21=Lists!$G$3,'Chicken Only Calculator'!$A$9:$U$109,D21=Lists!$G$4,'Chicken Only Calculator'!$A$9:$U$109,D21=Lists!$G$5,'Chicken Only Calculator'!$A$9:$U$109,D21=Lists!$G$6,'Cheese Only Calculator'!$A$8:$U$111,D21=Lists!$G$7,'Beef Only Calculator'!$A$8:$U$36,D21=Lists!$G$8,'Pork Only Calculator'!$A$8:$U$95),15,FALSE)</f>
        <v/>
      </c>
      <c r="S21" s="46" t="str">
        <f t="shared" si="8"/>
        <v/>
      </c>
      <c r="T21" s="46">
        <f>VLOOKUP(A21,_xlfn.IFS(D21=Lists!$G$3,'Chicken Only Calculator'!$A$9:$U$109,D21=Lists!$G$4,'Chicken Only Calculator'!$A$9:$U$109,D21=Lists!$G$5,'Chicken Only Calculator'!$A$9:$U$109,D21=Lists!$G$6,'Cheese Only Calculator'!$A$8:$U$111,D21=Lists!$G$7,'Beef Only Calculator'!$A$8:$U$36,D21=Lists!$G$8,'Pork Only Calculator'!$A$8:$U$95),17,FALSE)</f>
        <v>0</v>
      </c>
      <c r="U21" s="46" t="str">
        <f t="shared" si="9"/>
        <v/>
      </c>
      <c r="V21" s="46" t="str">
        <f t="shared" si="10"/>
        <v/>
      </c>
      <c r="W21" s="46" t="str">
        <f t="shared" si="11"/>
        <v/>
      </c>
      <c r="X21" s="46" t="str">
        <f t="shared" si="12"/>
        <v/>
      </c>
      <c r="Y21" s="46" t="str">
        <f t="shared" si="13"/>
        <v/>
      </c>
      <c r="Z21" s="46" t="str">
        <f t="shared" si="14"/>
        <v/>
      </c>
      <c r="AA21" s="46">
        <f>VLOOKUP($A21,_xlfn.IFS($D21=Lists!$G$3,'Chicken Only Calculator'!$A$9:$AJ$109,$D21=Lists!$G$4,'Chicken Only Calculator'!$A$9:$AJ$109,$D21=Lists!$G$5,'Chicken Only Calculator'!$A$9:$AJ$109,$D21=Lists!$G$6,'Cheese Only Calculator'!$A$8:$AJ$111,$D21=Lists!$G$7,'Beef Only Calculator'!$A$8:$AJ$36,$D21=Lists!$G$8,'Pork Only Calculator'!$A$8:$AJ$95),24,FALSE)</f>
        <v>0</v>
      </c>
      <c r="AB21" s="46">
        <f>VLOOKUP($A21,_xlfn.IFS($D21=Lists!$G$3,'Chicken Only Calculator'!$A$9:$AJ$109,$D21=Lists!$G$4,'Chicken Only Calculator'!$A$9:$AJ$109,$D21=Lists!$G$5,'Chicken Only Calculator'!$A$9:$AJ$109,$D21=Lists!$G$6,'Cheese Only Calculator'!$A$8:$AJ$111,$D21=Lists!$G$7,'Beef Only Calculator'!$A$8:$AJ$36,$D21=Lists!$G$8,'Pork Only Calculator'!$A$8:$AJ$95),25,FALSE)</f>
        <v>0</v>
      </c>
      <c r="AC21" s="46">
        <f>VLOOKUP($A21,_xlfn.IFS($D21=Lists!$G$3,'Chicken Only Calculator'!$A$9:$AJ$109,$D21=Lists!$G$4,'Chicken Only Calculator'!$A$9:$AJ$109,$D21=Lists!$G$5,'Chicken Only Calculator'!$A$9:$AJ$109,$D21=Lists!$G$6,'Cheese Only Calculator'!$A$8:$AJ$111,$D21=Lists!$G$7,'Beef Only Calculator'!$A$8:$AJ$36,$D21=Lists!$G$8,'Pork Only Calculator'!$A$8:$AJ$95),26,FALSE)</f>
        <v>0</v>
      </c>
      <c r="AD21" s="46">
        <f>VLOOKUP($A21,_xlfn.IFS($D21=Lists!$G$3,'Chicken Only Calculator'!$A$9:$AJ$109,$D21=Lists!$G$4,'Chicken Only Calculator'!$A$9:$AJ$109,$D21=Lists!$G$5,'Chicken Only Calculator'!$A$9:$AJ$109,$D21=Lists!$G$6,'Cheese Only Calculator'!$A$8:$AJ$111,$D21=Lists!$G$7,'Beef Only Calculator'!$A$8:$AJ$36,$D21=Lists!$G$8,'Pork Only Calculator'!$A$8:$AJ$95),27,FALSE)</f>
        <v>0</v>
      </c>
      <c r="AE21" s="46">
        <f>VLOOKUP($A21,_xlfn.IFS($D21=Lists!$G$3,'Chicken Only Calculator'!$A$9:$AJ$109,$D21=Lists!$G$4,'Chicken Only Calculator'!$A$9:$AJ$109,$D21=Lists!$G$5,'Chicken Only Calculator'!$A$9:$AJ$109,$D21=Lists!$G$6,'Cheese Only Calculator'!$A$8:$AJ$111,$D21=Lists!$G$7,'Beef Only Calculator'!$A$8:$AJ$36,$D21=Lists!$G$8,'Pork Only Calculator'!$A$8:$AJ$95),28,FALSE)</f>
        <v>0</v>
      </c>
      <c r="AF21" s="46">
        <f>VLOOKUP($A21,_xlfn.IFS($D21=Lists!$G$3,'Chicken Only Calculator'!$A$9:$AJ$109,$D21=Lists!$G$4,'Chicken Only Calculator'!$A$9:$AJ$109,$D21=Lists!$G$5,'Chicken Only Calculator'!$A$9:$AJ$109,$D21=Lists!$G$6,'Cheese Only Calculator'!$A$8:$AJ$111,$D21=Lists!$G$7,'Beef Only Calculator'!$A$8:$AJ$36,$D21=Lists!$G$8,'Pork Only Calculator'!$A$8:$AJ$95),29,FALSE)</f>
        <v>0</v>
      </c>
      <c r="AG21" s="46">
        <f>VLOOKUP($A21,_xlfn.IFS($D21=Lists!$G$3,'Chicken Only Calculator'!$A$9:$AJ$109,$D21=Lists!$G$4,'Chicken Only Calculator'!$A$9:$AJ$109,$D21=Lists!$G$5,'Chicken Only Calculator'!$A$9:$AJ$109,$D21=Lists!$G$6,'Cheese Only Calculator'!$A$8:$AJ$111,$D21=Lists!$G$7,'Beef Only Calculator'!$A$8:$AJ$36,$D21=Lists!$G$8,'Pork Only Calculator'!$A$8:$AJ$95),30,FALSE)</f>
        <v>0</v>
      </c>
      <c r="AH21" s="46">
        <f>VLOOKUP($A21,_xlfn.IFS($D21=Lists!$G$3,'Chicken Only Calculator'!$A$9:$AJ$109,$D21=Lists!$G$4,'Chicken Only Calculator'!$A$9:$AJ$109,$D21=Lists!$G$5,'Chicken Only Calculator'!$A$9:$AJ$109,$D21=Lists!$G$6,'Cheese Only Calculator'!$A$8:$AJ$111,$D21=Lists!$G$7,'Beef Only Calculator'!$A$8:$AJ$36,$D21=Lists!$G$8,'Pork Only Calculator'!$A$8:$AJ$95),31,FALSE)</f>
        <v>0</v>
      </c>
      <c r="AI21" s="46">
        <f>VLOOKUP($A21,_xlfn.IFS($D21=Lists!$G$3,'Chicken Only Calculator'!$A$9:$AJ$109,$D21=Lists!$G$4,'Chicken Only Calculator'!$A$9:$AJ$109,$D21=Lists!$G$5,'Chicken Only Calculator'!$A$9:$AJ$109,$D21=Lists!$G$6,'Cheese Only Calculator'!$A$8:$AJ$111,$D21=Lists!$G$7,'Beef Only Calculator'!$A$8:$AJ$36,$D21=Lists!$G$8,'Pork Only Calculator'!$A$8:$AJ$95),32,FALSE)</f>
        <v>0</v>
      </c>
      <c r="AJ21" s="46">
        <f>VLOOKUP($A21,_xlfn.IFS($D21=Lists!$G$3,'Chicken Only Calculator'!$A$9:$AJ$109,$D21=Lists!$G$4,'Chicken Only Calculator'!$A$9:$AJ$109,$D21=Lists!$G$5,'Chicken Only Calculator'!$A$9:$AJ$109,$D21=Lists!$G$6,'Cheese Only Calculator'!$A$8:$AJ$111,$D21=Lists!$G$7,'Beef Only Calculator'!$A$8:$AJ$36,$D21=Lists!$G$8,'Pork Only Calculator'!$A$8:$AJ$95),33,FALSE)</f>
        <v>0</v>
      </c>
      <c r="AK21" s="46">
        <f>VLOOKUP($A21,_xlfn.IFS($D21=Lists!$G$3,'Chicken Only Calculator'!$A$9:$AJ$109,$D21=Lists!$G$4,'Chicken Only Calculator'!$A$9:$AJ$109,$D21=Lists!$G$5,'Chicken Only Calculator'!$A$9:$AJ$109,$D21=Lists!$G$6,'Cheese Only Calculator'!$A$8:$AJ$111,$D21=Lists!$G$7,'Beef Only Calculator'!$A$8:$AJ$36,$D21=Lists!$G$8,'Pork Only Calculator'!$A$8:$AJ$95),34,FALSE)</f>
        <v>0</v>
      </c>
      <c r="AL21" s="46">
        <f>VLOOKUP($A21,_xlfn.IFS($D21=Lists!$G$3,'Chicken Only Calculator'!$A$9:$AJ$109,$D21=Lists!$G$4,'Chicken Only Calculator'!$A$9:$AJ$109,$D21=Lists!$G$5,'Chicken Only Calculator'!$A$9:$AJ$109,$D21=Lists!$G$6,'Cheese Only Calculator'!$A$8:$AJ$111,$D21=Lists!$G$7,'Beef Only Calculator'!$A$8:$AJ$36,$D21=Lists!$G$8,'Pork Only Calculator'!$A$8:$AJ$95),35,FALSE)</f>
        <v>0</v>
      </c>
      <c r="AM21" s="46">
        <f t="shared" si="15"/>
        <v>0</v>
      </c>
      <c r="AO21" s="47"/>
    </row>
    <row r="22" spans="1:41" ht="25.2" x14ac:dyDescent="0.5">
      <c r="A22" s="32">
        <v>10000037600</v>
      </c>
      <c r="B22" s="32" t="str">
        <f>INDEX('Data Sheet'!$A$1:$R$194,MATCH($A22,'Data Sheet'!$A$1:$A$194,0),MATCH(B$3,'Data Sheet'!$A$1:$R$1,0))</f>
        <v>ACT</v>
      </c>
      <c r="C22" s="33" t="str">
        <f>INDEX('Data Sheet'!$A$1:$R$194,MATCH($A22,'Data Sheet'!$A$1:$A$194,0),MATCH(C$3,'Data Sheet'!$A$1:$R$1,0))</f>
        <v>Flame Grilled Chopped Beef Burger, 2.3 oz.</v>
      </c>
      <c r="D22" s="32" t="str">
        <f>INDEX('Data Sheet'!$A$1:$R$194,MATCH($A22,'Data Sheet'!$A$1:$A$194,0),MATCH(D$3,'Data Sheet'!$A$1:$R$1,0))</f>
        <v>100154 / 100155</v>
      </c>
      <c r="E22" s="32">
        <f>INDEX('Data Sheet'!$A$1:$R$194,MATCH($A22,'Data Sheet'!$A$1:$A$194,0),MATCH(E$3,'Data Sheet'!$A$1:$R$1,0))</f>
        <v>20.13</v>
      </c>
      <c r="F22" s="32">
        <f>INDEX('Data Sheet'!$A$1:$R$194,MATCH($A22,'Data Sheet'!$A$1:$A$194,0),MATCH(F$3,'Data Sheet'!$A$1:$R$1,0))</f>
        <v>140</v>
      </c>
      <c r="G22" s="32">
        <f>INDEX('Data Sheet'!$A$1:$R$194,MATCH($A22,'Data Sheet'!$A$1:$A$194,0),MATCH(G$3,'Data Sheet'!$A$1:$R$1,0))</f>
        <v>140</v>
      </c>
      <c r="H22" s="32" t="str">
        <f>INDEX('Data Sheet'!$A$1:$R$194,MATCH($A22,'Data Sheet'!$A$1:$A$194,0),MATCH(H$3,'Data Sheet'!$A$1:$R$1,0))</f>
        <v>-</v>
      </c>
      <c r="I22" s="32">
        <f>INDEX('Data Sheet'!$A$1:$R$194,MATCH($A22,'Data Sheet'!$A$1:$A$194,0),MATCH(I$3,'Data Sheet'!$A$1:$R$1,0))</f>
        <v>2.2999999999999998</v>
      </c>
      <c r="J22" s="32" t="str">
        <f>INDEX('Data Sheet'!$A$1:$R$194,MATCH($A22,'Data Sheet'!$A$1:$A$194,0),MATCH(J$3,'Data Sheet'!$A$1:$R$1,0))</f>
        <v>1 piece</v>
      </c>
      <c r="K22" s="32">
        <f>INDEX('Data Sheet'!$A$1:$R$194,MATCH($A22,'Data Sheet'!$A$1:$A$194,0),MATCH(K$3,'Data Sheet'!$A$1:$R$1,0))</f>
        <v>2</v>
      </c>
      <c r="L22" s="32" t="str">
        <f>INDEX('Data Sheet'!$A$1:$R$194,MATCH($A22,'Data Sheet'!$A$1:$A$194,0),MATCH(L$3,'Data Sheet'!$A$1:$R$1,0))</f>
        <v>-</v>
      </c>
      <c r="M22" s="32">
        <f>INDEX('Data Sheet'!$A$1:$R$194,MATCH($A22,'Data Sheet'!$A$1:$A$194,0),MATCH(M$3,'Data Sheet'!$A$1:$R$1,0))</f>
        <v>0</v>
      </c>
      <c r="N22" s="32">
        <f>INDEX('Data Sheet'!$A$1:$R$194,MATCH($A22,'Data Sheet'!$A$1:$A$194,0),MATCH(N$3,'Data Sheet'!$A$1:$R$1,0))</f>
        <v>0</v>
      </c>
      <c r="O22" s="32">
        <f>INDEX('Data Sheet'!$A$1:$R$194,MATCH($A22,'Data Sheet'!$A$1:$A$194,0),MATCH(O$3,'Data Sheet'!$A$1:$R$1,0))</f>
        <v>0</v>
      </c>
      <c r="P22" s="32">
        <f>INDEX('Data Sheet'!$A$1:$R$194,MATCH($A22,'Data Sheet'!$A$1:$A$194,0),MATCH(P$3,'Data Sheet'!$A$1:$R$1,0))</f>
        <v>25.58</v>
      </c>
      <c r="Q22" s="32">
        <f>INDEX('Data Sheet'!$A$1:$R$194,MATCH($A22,'Data Sheet'!$A$1:$A$194,0),MATCH(Q$3,'Data Sheet'!$A$1:$R$1,0))</f>
        <v>0</v>
      </c>
      <c r="R22" s="34" t="str">
        <f>VLOOKUP(A22,_xlfn.IFS(D22=Lists!$G$3,'Chicken Only Calculator'!$A$9:$U$109,D22=Lists!$G$4,'Chicken Only Calculator'!$A$9:$U$109,D22=Lists!$G$5,'Chicken Only Calculator'!$A$9:$U$109,D22=Lists!$G$6,'Cheese Only Calculator'!$A$8:$U$111,D22=Lists!$G$7,'Beef Only Calculator'!$A$8:$U$36,D22=Lists!$G$8,'Pork Only Calculator'!$A$8:$U$95),15,FALSE)</f>
        <v/>
      </c>
      <c r="S22" s="34" t="str">
        <f t="shared" si="8"/>
        <v/>
      </c>
      <c r="T22" s="34">
        <f>VLOOKUP(A22,_xlfn.IFS(D22=Lists!$G$3,'Chicken Only Calculator'!$A$9:$U$109,D22=Lists!$G$4,'Chicken Only Calculator'!$A$9:$U$109,D22=Lists!$G$5,'Chicken Only Calculator'!$A$9:$U$109,D22=Lists!$G$6,'Cheese Only Calculator'!$A$8:$U$111,D22=Lists!$G$7,'Beef Only Calculator'!$A$8:$U$36,D22=Lists!$G$8,'Pork Only Calculator'!$A$8:$U$95),17,FALSE)</f>
        <v>0</v>
      </c>
      <c r="U22" s="34" t="str">
        <f t="shared" si="9"/>
        <v/>
      </c>
      <c r="V22" s="34" t="str">
        <f t="shared" si="10"/>
        <v/>
      </c>
      <c r="W22" s="34" t="str">
        <f t="shared" si="11"/>
        <v/>
      </c>
      <c r="X22" s="34" t="str">
        <f t="shared" si="12"/>
        <v/>
      </c>
      <c r="Y22" s="34" t="str">
        <f t="shared" si="13"/>
        <v/>
      </c>
      <c r="Z22" s="34" t="str">
        <f t="shared" si="14"/>
        <v/>
      </c>
      <c r="AA22" s="34">
        <f>VLOOKUP($A22,_xlfn.IFS($D22=Lists!$G$3,'Chicken Only Calculator'!$A$9:$AJ$109,$D22=Lists!$G$4,'Chicken Only Calculator'!$A$9:$AJ$109,$D22=Lists!$G$5,'Chicken Only Calculator'!$A$9:$AJ$109,$D22=Lists!$G$6,'Cheese Only Calculator'!$A$8:$AJ$111,$D22=Lists!$G$7,'Beef Only Calculator'!$A$8:$AJ$36,$D22=Lists!$G$8,'Pork Only Calculator'!$A$8:$AJ$95),24,FALSE)</f>
        <v>0</v>
      </c>
      <c r="AB22" s="34">
        <f>VLOOKUP($A22,_xlfn.IFS($D22=Lists!$G$3,'Chicken Only Calculator'!$A$9:$AJ$109,$D22=Lists!$G$4,'Chicken Only Calculator'!$A$9:$AJ$109,$D22=Lists!$G$5,'Chicken Only Calculator'!$A$9:$AJ$109,$D22=Lists!$G$6,'Cheese Only Calculator'!$A$8:$AJ$111,$D22=Lists!$G$7,'Beef Only Calculator'!$A$8:$AJ$36,$D22=Lists!$G$8,'Pork Only Calculator'!$A$8:$AJ$95),25,FALSE)</f>
        <v>0</v>
      </c>
      <c r="AC22" s="34">
        <f>VLOOKUP($A22,_xlfn.IFS($D22=Lists!$G$3,'Chicken Only Calculator'!$A$9:$AJ$109,$D22=Lists!$G$4,'Chicken Only Calculator'!$A$9:$AJ$109,$D22=Lists!$G$5,'Chicken Only Calculator'!$A$9:$AJ$109,$D22=Lists!$G$6,'Cheese Only Calculator'!$A$8:$AJ$111,$D22=Lists!$G$7,'Beef Only Calculator'!$A$8:$AJ$36,$D22=Lists!$G$8,'Pork Only Calculator'!$A$8:$AJ$95),26,FALSE)</f>
        <v>0</v>
      </c>
      <c r="AD22" s="34">
        <f>VLOOKUP($A22,_xlfn.IFS($D22=Lists!$G$3,'Chicken Only Calculator'!$A$9:$AJ$109,$D22=Lists!$G$4,'Chicken Only Calculator'!$A$9:$AJ$109,$D22=Lists!$G$5,'Chicken Only Calculator'!$A$9:$AJ$109,$D22=Lists!$G$6,'Cheese Only Calculator'!$A$8:$AJ$111,$D22=Lists!$G$7,'Beef Only Calculator'!$A$8:$AJ$36,$D22=Lists!$G$8,'Pork Only Calculator'!$A$8:$AJ$95),27,FALSE)</f>
        <v>0</v>
      </c>
      <c r="AE22" s="34">
        <f>VLOOKUP($A22,_xlfn.IFS($D22=Lists!$G$3,'Chicken Only Calculator'!$A$9:$AJ$109,$D22=Lists!$G$4,'Chicken Only Calculator'!$A$9:$AJ$109,$D22=Lists!$G$5,'Chicken Only Calculator'!$A$9:$AJ$109,$D22=Lists!$G$6,'Cheese Only Calculator'!$A$8:$AJ$111,$D22=Lists!$G$7,'Beef Only Calculator'!$A$8:$AJ$36,$D22=Lists!$G$8,'Pork Only Calculator'!$A$8:$AJ$95),28,FALSE)</f>
        <v>0</v>
      </c>
      <c r="AF22" s="34">
        <f>VLOOKUP($A22,_xlfn.IFS($D22=Lists!$G$3,'Chicken Only Calculator'!$A$9:$AJ$109,$D22=Lists!$G$4,'Chicken Only Calculator'!$A$9:$AJ$109,$D22=Lists!$G$5,'Chicken Only Calculator'!$A$9:$AJ$109,$D22=Lists!$G$6,'Cheese Only Calculator'!$A$8:$AJ$111,$D22=Lists!$G$7,'Beef Only Calculator'!$A$8:$AJ$36,$D22=Lists!$G$8,'Pork Only Calculator'!$A$8:$AJ$95),29,FALSE)</f>
        <v>0</v>
      </c>
      <c r="AG22" s="34">
        <f>VLOOKUP($A22,_xlfn.IFS($D22=Lists!$G$3,'Chicken Only Calculator'!$A$9:$AJ$109,$D22=Lists!$G$4,'Chicken Only Calculator'!$A$9:$AJ$109,$D22=Lists!$G$5,'Chicken Only Calculator'!$A$9:$AJ$109,$D22=Lists!$G$6,'Cheese Only Calculator'!$A$8:$AJ$111,$D22=Lists!$G$7,'Beef Only Calculator'!$A$8:$AJ$36,$D22=Lists!$G$8,'Pork Only Calculator'!$A$8:$AJ$95),30,FALSE)</f>
        <v>0</v>
      </c>
      <c r="AH22" s="34">
        <f>VLOOKUP($A22,_xlfn.IFS($D22=Lists!$G$3,'Chicken Only Calculator'!$A$9:$AJ$109,$D22=Lists!$G$4,'Chicken Only Calculator'!$A$9:$AJ$109,$D22=Lists!$G$5,'Chicken Only Calculator'!$A$9:$AJ$109,$D22=Lists!$G$6,'Cheese Only Calculator'!$A$8:$AJ$111,$D22=Lists!$G$7,'Beef Only Calculator'!$A$8:$AJ$36,$D22=Lists!$G$8,'Pork Only Calculator'!$A$8:$AJ$95),31,FALSE)</f>
        <v>0</v>
      </c>
      <c r="AI22" s="34">
        <f>VLOOKUP($A22,_xlfn.IFS($D22=Lists!$G$3,'Chicken Only Calculator'!$A$9:$AJ$109,$D22=Lists!$G$4,'Chicken Only Calculator'!$A$9:$AJ$109,$D22=Lists!$G$5,'Chicken Only Calculator'!$A$9:$AJ$109,$D22=Lists!$G$6,'Cheese Only Calculator'!$A$8:$AJ$111,$D22=Lists!$G$7,'Beef Only Calculator'!$A$8:$AJ$36,$D22=Lists!$G$8,'Pork Only Calculator'!$A$8:$AJ$95),32,FALSE)</f>
        <v>0</v>
      </c>
      <c r="AJ22" s="34">
        <f>VLOOKUP($A22,_xlfn.IFS($D22=Lists!$G$3,'Chicken Only Calculator'!$A$9:$AJ$109,$D22=Lists!$G$4,'Chicken Only Calculator'!$A$9:$AJ$109,$D22=Lists!$G$5,'Chicken Only Calculator'!$A$9:$AJ$109,$D22=Lists!$G$6,'Cheese Only Calculator'!$A$8:$AJ$111,$D22=Lists!$G$7,'Beef Only Calculator'!$A$8:$AJ$36,$D22=Lists!$G$8,'Pork Only Calculator'!$A$8:$AJ$95),33,FALSE)</f>
        <v>0</v>
      </c>
      <c r="AK22" s="34">
        <f>VLOOKUP($A22,_xlfn.IFS($D22=Lists!$G$3,'Chicken Only Calculator'!$A$9:$AJ$109,$D22=Lists!$G$4,'Chicken Only Calculator'!$A$9:$AJ$109,$D22=Lists!$G$5,'Chicken Only Calculator'!$A$9:$AJ$109,$D22=Lists!$G$6,'Cheese Only Calculator'!$A$8:$AJ$111,$D22=Lists!$G$7,'Beef Only Calculator'!$A$8:$AJ$36,$D22=Lists!$G$8,'Pork Only Calculator'!$A$8:$AJ$95),34,FALSE)</f>
        <v>0</v>
      </c>
      <c r="AL22" s="34">
        <f>VLOOKUP($A22,_xlfn.IFS($D22=Lists!$G$3,'Chicken Only Calculator'!$A$9:$AJ$109,$D22=Lists!$G$4,'Chicken Only Calculator'!$A$9:$AJ$109,$D22=Lists!$G$5,'Chicken Only Calculator'!$A$9:$AJ$109,$D22=Lists!$G$6,'Cheese Only Calculator'!$A$8:$AJ$111,$D22=Lists!$G$7,'Beef Only Calculator'!$A$8:$AJ$36,$D22=Lists!$G$8,'Pork Only Calculator'!$A$8:$AJ$95),35,FALSE)</f>
        <v>0</v>
      </c>
      <c r="AM22" s="34">
        <f t="shared" si="15"/>
        <v>0</v>
      </c>
      <c r="AO22" s="47"/>
    </row>
    <row r="23" spans="1:41" ht="25.2" x14ac:dyDescent="0.5">
      <c r="A23" s="44">
        <v>10000038479</v>
      </c>
      <c r="B23" s="44" t="str">
        <f>INDEX('Data Sheet'!$A$1:$R$194,MATCH($A23,'Data Sheet'!$A$1:$A$194,0),MATCH(B$3,'Data Sheet'!$A$1:$R$1,0))</f>
        <v>ACT</v>
      </c>
      <c r="C23" s="45" t="str">
        <f>INDEX('Data Sheet'!$A$1:$R$194,MATCH($A23,'Data Sheet'!$A$1:$A$194,0),MATCH(C$3,'Data Sheet'!$A$1:$R$1,0))</f>
        <v>Whole Grain Breaded Nashville Hot MWWM Tenders, 1.55 oz.</v>
      </c>
      <c r="D23" s="44" t="str">
        <f>INDEX('Data Sheet'!$A$1:$R$194,MATCH($A23,'Data Sheet'!$A$1:$A$194,0),MATCH(D$3,'Data Sheet'!$A$1:$R$1,0))</f>
        <v>100103 W</v>
      </c>
      <c r="E23" s="44">
        <f>INDEX('Data Sheet'!$A$1:$R$194,MATCH($A23,'Data Sheet'!$A$1:$A$194,0),MATCH(E$3,'Data Sheet'!$A$1:$R$1,0))</f>
        <v>30.6</v>
      </c>
      <c r="F23" s="44">
        <f>INDEX('Data Sheet'!$A$1:$R$194,MATCH($A23,'Data Sheet'!$A$1:$A$194,0),MATCH(F$3,'Data Sheet'!$A$1:$R$1,0))</f>
        <v>105</v>
      </c>
      <c r="G23" s="44">
        <f>INDEX('Data Sheet'!$A$1:$R$194,MATCH($A23,'Data Sheet'!$A$1:$A$194,0),MATCH(G$3,'Data Sheet'!$A$1:$R$1,0))</f>
        <v>105</v>
      </c>
      <c r="H23" s="44">
        <f>INDEX('Data Sheet'!$A$1:$R$194,MATCH($A23,'Data Sheet'!$A$1:$A$194,0),MATCH(H$3,'Data Sheet'!$A$1:$R$1,0))</f>
        <v>25</v>
      </c>
      <c r="I23" s="44">
        <f>INDEX('Data Sheet'!$A$1:$R$194,MATCH($A23,'Data Sheet'!$A$1:$A$194,0),MATCH(I$3,'Data Sheet'!$A$1:$R$1,0))</f>
        <v>4.6500000000000004</v>
      </c>
      <c r="J23" s="44" t="str">
        <f>INDEX('Data Sheet'!$A$1:$R$194,MATCH($A23,'Data Sheet'!$A$1:$A$194,0),MATCH(J$3,'Data Sheet'!$A$1:$R$1,0))</f>
        <v>3 Pieces</v>
      </c>
      <c r="K23" s="44">
        <f>INDEX('Data Sheet'!$A$1:$R$194,MATCH($A23,'Data Sheet'!$A$1:$A$194,0),MATCH(K$3,'Data Sheet'!$A$1:$R$1,0))</f>
        <v>2</v>
      </c>
      <c r="L23" s="44">
        <f>INDEX('Data Sheet'!$A$1:$R$194,MATCH($A23,'Data Sheet'!$A$1:$A$194,0),MATCH(L$3,'Data Sheet'!$A$1:$R$1,0))</f>
        <v>1</v>
      </c>
      <c r="M23" s="44">
        <f>INDEX('Data Sheet'!$A$1:$R$194,MATCH($A23,'Data Sheet'!$A$1:$A$194,0),MATCH(M$3,'Data Sheet'!$A$1:$R$1,0))</f>
        <v>26.65</v>
      </c>
      <c r="N23" s="44">
        <f>INDEX('Data Sheet'!$A$1:$R$194,MATCH($A23,'Data Sheet'!$A$1:$A$194,0),MATCH(N$3,'Data Sheet'!$A$1:$R$1,0))</f>
        <v>0</v>
      </c>
      <c r="O23" s="44">
        <f>INDEX('Data Sheet'!$A$1:$R$194,MATCH($A23,'Data Sheet'!$A$1:$A$194,0),MATCH(O$3,'Data Sheet'!$A$1:$R$1,0))</f>
        <v>0</v>
      </c>
      <c r="P23" s="44">
        <f>INDEX('Data Sheet'!$A$1:$R$194,MATCH($A23,'Data Sheet'!$A$1:$A$194,0),MATCH(P$3,'Data Sheet'!$A$1:$R$1,0))</f>
        <v>0</v>
      </c>
      <c r="Q23" s="44">
        <f>INDEX('Data Sheet'!$A$1:$R$194,MATCH($A23,'Data Sheet'!$A$1:$A$194,0),MATCH(Q$3,'Data Sheet'!$A$1:$R$1,0))</f>
        <v>0</v>
      </c>
      <c r="R23" s="46" t="str">
        <f>VLOOKUP(A23,_xlfn.IFS(D23=Lists!$G$3,'Chicken Only Calculator'!$A$9:$U$109,D23=Lists!$G$4,'Chicken Only Calculator'!$A$9:$U$109,D23=Lists!$G$5,'Chicken Only Calculator'!$A$9:$U$109,D23=Lists!$G$6,'Cheese Only Calculator'!$A$8:$U$111,D23=Lists!$G$7,'Beef Only Calculator'!$A$8:$U$36,D23=Lists!$G$8,'Pork Only Calculator'!$A$8:$U$95),15,FALSE)</f>
        <v/>
      </c>
      <c r="S23" s="46" t="str">
        <f t="shared" si="8"/>
        <v/>
      </c>
      <c r="T23" s="46">
        <f>VLOOKUP(A23,_xlfn.IFS(D23=Lists!$G$3,'Chicken Only Calculator'!$A$9:$U$109,D23=Lists!$G$4,'Chicken Only Calculator'!$A$9:$U$109,D23=Lists!$G$5,'Chicken Only Calculator'!$A$9:$U$109,D23=Lists!$G$6,'Cheese Only Calculator'!$A$8:$U$111,D23=Lists!$G$7,'Beef Only Calculator'!$A$8:$U$36,D23=Lists!$G$8,'Pork Only Calculator'!$A$8:$U$95),17,FALSE)</f>
        <v>0</v>
      </c>
      <c r="U23" s="46" t="str">
        <f t="shared" si="9"/>
        <v/>
      </c>
      <c r="V23" s="46" t="str">
        <f t="shared" si="10"/>
        <v/>
      </c>
      <c r="W23" s="46" t="str">
        <f t="shared" si="11"/>
        <v/>
      </c>
      <c r="X23" s="46" t="str">
        <f t="shared" si="12"/>
        <v/>
      </c>
      <c r="Y23" s="46" t="str">
        <f t="shared" si="13"/>
        <v/>
      </c>
      <c r="Z23" s="46" t="str">
        <f t="shared" si="14"/>
        <v/>
      </c>
      <c r="AA23" s="46">
        <f>VLOOKUP($A23,_xlfn.IFS($D23=Lists!$G$3,'Chicken Only Calculator'!$A$9:$AJ$109,$D23=Lists!$G$4,'Chicken Only Calculator'!$A$9:$AJ$109,$D23=Lists!$G$5,'Chicken Only Calculator'!$A$9:$AJ$109,$D23=Lists!$G$6,'Cheese Only Calculator'!$A$8:$AJ$111,$D23=Lists!$G$7,'Beef Only Calculator'!$A$8:$AJ$36,$D23=Lists!$G$8,'Pork Only Calculator'!$A$8:$AJ$95),24,FALSE)</f>
        <v>0</v>
      </c>
      <c r="AB23" s="46">
        <f>VLOOKUP($A23,_xlfn.IFS($D23=Lists!$G$3,'Chicken Only Calculator'!$A$9:$AJ$109,$D23=Lists!$G$4,'Chicken Only Calculator'!$A$9:$AJ$109,$D23=Lists!$G$5,'Chicken Only Calculator'!$A$9:$AJ$109,$D23=Lists!$G$6,'Cheese Only Calculator'!$A$8:$AJ$111,$D23=Lists!$G$7,'Beef Only Calculator'!$A$8:$AJ$36,$D23=Lists!$G$8,'Pork Only Calculator'!$A$8:$AJ$95),25,FALSE)</f>
        <v>0</v>
      </c>
      <c r="AC23" s="46">
        <f>VLOOKUP($A23,_xlfn.IFS($D23=Lists!$G$3,'Chicken Only Calculator'!$A$9:$AJ$109,$D23=Lists!$G$4,'Chicken Only Calculator'!$A$9:$AJ$109,$D23=Lists!$G$5,'Chicken Only Calculator'!$A$9:$AJ$109,$D23=Lists!$G$6,'Cheese Only Calculator'!$A$8:$AJ$111,$D23=Lists!$G$7,'Beef Only Calculator'!$A$8:$AJ$36,$D23=Lists!$G$8,'Pork Only Calculator'!$A$8:$AJ$95),26,FALSE)</f>
        <v>0</v>
      </c>
      <c r="AD23" s="46">
        <f>VLOOKUP($A23,_xlfn.IFS($D23=Lists!$G$3,'Chicken Only Calculator'!$A$9:$AJ$109,$D23=Lists!$G$4,'Chicken Only Calculator'!$A$9:$AJ$109,$D23=Lists!$G$5,'Chicken Only Calculator'!$A$9:$AJ$109,$D23=Lists!$G$6,'Cheese Only Calculator'!$A$8:$AJ$111,$D23=Lists!$G$7,'Beef Only Calculator'!$A$8:$AJ$36,$D23=Lists!$G$8,'Pork Only Calculator'!$A$8:$AJ$95),27,FALSE)</f>
        <v>0</v>
      </c>
      <c r="AE23" s="46">
        <f>VLOOKUP($A23,_xlfn.IFS($D23=Lists!$G$3,'Chicken Only Calculator'!$A$9:$AJ$109,$D23=Lists!$G$4,'Chicken Only Calculator'!$A$9:$AJ$109,$D23=Lists!$G$5,'Chicken Only Calculator'!$A$9:$AJ$109,$D23=Lists!$G$6,'Cheese Only Calculator'!$A$8:$AJ$111,$D23=Lists!$G$7,'Beef Only Calculator'!$A$8:$AJ$36,$D23=Lists!$G$8,'Pork Only Calculator'!$A$8:$AJ$95),28,FALSE)</f>
        <v>0</v>
      </c>
      <c r="AF23" s="46">
        <f>VLOOKUP($A23,_xlfn.IFS($D23=Lists!$G$3,'Chicken Only Calculator'!$A$9:$AJ$109,$D23=Lists!$G$4,'Chicken Only Calculator'!$A$9:$AJ$109,$D23=Lists!$G$5,'Chicken Only Calculator'!$A$9:$AJ$109,$D23=Lists!$G$6,'Cheese Only Calculator'!$A$8:$AJ$111,$D23=Lists!$G$7,'Beef Only Calculator'!$A$8:$AJ$36,$D23=Lists!$G$8,'Pork Only Calculator'!$A$8:$AJ$95),29,FALSE)</f>
        <v>0</v>
      </c>
      <c r="AG23" s="46">
        <f>VLOOKUP($A23,_xlfn.IFS($D23=Lists!$G$3,'Chicken Only Calculator'!$A$9:$AJ$109,$D23=Lists!$G$4,'Chicken Only Calculator'!$A$9:$AJ$109,$D23=Lists!$G$5,'Chicken Only Calculator'!$A$9:$AJ$109,$D23=Lists!$G$6,'Cheese Only Calculator'!$A$8:$AJ$111,$D23=Lists!$G$7,'Beef Only Calculator'!$A$8:$AJ$36,$D23=Lists!$G$8,'Pork Only Calculator'!$A$8:$AJ$95),30,FALSE)</f>
        <v>0</v>
      </c>
      <c r="AH23" s="46">
        <f>VLOOKUP($A23,_xlfn.IFS($D23=Lists!$G$3,'Chicken Only Calculator'!$A$9:$AJ$109,$D23=Lists!$G$4,'Chicken Only Calculator'!$A$9:$AJ$109,$D23=Lists!$G$5,'Chicken Only Calculator'!$A$9:$AJ$109,$D23=Lists!$G$6,'Cheese Only Calculator'!$A$8:$AJ$111,$D23=Lists!$G$7,'Beef Only Calculator'!$A$8:$AJ$36,$D23=Lists!$G$8,'Pork Only Calculator'!$A$8:$AJ$95),31,FALSE)</f>
        <v>0</v>
      </c>
      <c r="AI23" s="46">
        <f>VLOOKUP($A23,_xlfn.IFS($D23=Lists!$G$3,'Chicken Only Calculator'!$A$9:$AJ$109,$D23=Lists!$G$4,'Chicken Only Calculator'!$A$9:$AJ$109,$D23=Lists!$G$5,'Chicken Only Calculator'!$A$9:$AJ$109,$D23=Lists!$G$6,'Cheese Only Calculator'!$A$8:$AJ$111,$D23=Lists!$G$7,'Beef Only Calculator'!$A$8:$AJ$36,$D23=Lists!$G$8,'Pork Only Calculator'!$A$8:$AJ$95),32,FALSE)</f>
        <v>0</v>
      </c>
      <c r="AJ23" s="46">
        <f>VLOOKUP($A23,_xlfn.IFS($D23=Lists!$G$3,'Chicken Only Calculator'!$A$9:$AJ$109,$D23=Lists!$G$4,'Chicken Only Calculator'!$A$9:$AJ$109,$D23=Lists!$G$5,'Chicken Only Calculator'!$A$9:$AJ$109,$D23=Lists!$G$6,'Cheese Only Calculator'!$A$8:$AJ$111,$D23=Lists!$G$7,'Beef Only Calculator'!$A$8:$AJ$36,$D23=Lists!$G$8,'Pork Only Calculator'!$A$8:$AJ$95),33,FALSE)</f>
        <v>0</v>
      </c>
      <c r="AK23" s="46">
        <f>VLOOKUP($A23,_xlfn.IFS($D23=Lists!$G$3,'Chicken Only Calculator'!$A$9:$AJ$109,$D23=Lists!$G$4,'Chicken Only Calculator'!$A$9:$AJ$109,$D23=Lists!$G$5,'Chicken Only Calculator'!$A$9:$AJ$109,$D23=Lists!$G$6,'Cheese Only Calculator'!$A$8:$AJ$111,$D23=Lists!$G$7,'Beef Only Calculator'!$A$8:$AJ$36,$D23=Lists!$G$8,'Pork Only Calculator'!$A$8:$AJ$95),34,FALSE)</f>
        <v>0</v>
      </c>
      <c r="AL23" s="46">
        <f>VLOOKUP($A23,_xlfn.IFS($D23=Lists!$G$3,'Chicken Only Calculator'!$A$9:$AJ$109,$D23=Lists!$G$4,'Chicken Only Calculator'!$A$9:$AJ$109,$D23=Lists!$G$5,'Chicken Only Calculator'!$A$9:$AJ$109,$D23=Lists!$G$6,'Cheese Only Calculator'!$A$8:$AJ$111,$D23=Lists!$G$7,'Beef Only Calculator'!$A$8:$AJ$36,$D23=Lists!$G$8,'Pork Only Calculator'!$A$8:$AJ$95),35,FALSE)</f>
        <v>0</v>
      </c>
      <c r="AM23" s="46">
        <f t="shared" si="15"/>
        <v>0</v>
      </c>
      <c r="AO23" s="47"/>
    </row>
    <row r="24" spans="1:41" ht="25.2" x14ac:dyDescent="0.5">
      <c r="A24" s="32">
        <v>10000038942</v>
      </c>
      <c r="B24" s="32" t="str">
        <f>INDEX('Data Sheet'!$A$1:$R$194,MATCH($A24,'Data Sheet'!$A$1:$A$194,0),MATCH(B$3,'Data Sheet'!$A$1:$R$1,0))</f>
        <v>ACT</v>
      </c>
      <c r="C24" s="33" t="str">
        <f>INDEX('Data Sheet'!$A$1:$R$194,MATCH($A24,'Data Sheet'!$A$1:$A$194,0),MATCH(C$3,'Data Sheet'!$A$1:$R$1,0))</f>
        <v>Wings of Fire Bone-In Chicken Wings</v>
      </c>
      <c r="D24" s="32" t="str">
        <f>INDEX('Data Sheet'!$A$1:$R$194,MATCH($A24,'Data Sheet'!$A$1:$A$194,0),MATCH(D$3,'Data Sheet'!$A$1:$R$1,0))</f>
        <v>100103 W</v>
      </c>
      <c r="E24" s="32">
        <f>INDEX('Data Sheet'!$A$1:$R$194,MATCH($A24,'Data Sheet'!$A$1:$A$194,0),MATCH(E$3,'Data Sheet'!$A$1:$R$1,0))</f>
        <v>30</v>
      </c>
      <c r="F24" s="32" t="str">
        <f>INDEX('Data Sheet'!$A$1:$R$194,MATCH($A24,'Data Sheet'!$A$1:$A$194,0),MATCH(F$3,'Data Sheet'!$A$1:$R$1,0))</f>
        <v>71-88</v>
      </c>
      <c r="G24" s="32">
        <f>INDEX('Data Sheet'!$A$1:$R$194,MATCH($A24,'Data Sheet'!$A$1:$A$194,0),MATCH(G$3,'Data Sheet'!$A$1:$R$1,0))</f>
        <v>79</v>
      </c>
      <c r="H24" s="32" t="str">
        <f>INDEX('Data Sheet'!$A$1:$R$194,MATCH($A24,'Data Sheet'!$A$1:$A$194,0),MATCH(H$3,'Data Sheet'!$A$1:$R$1,0))</f>
        <v>-</v>
      </c>
      <c r="I24" s="32" t="str">
        <f>INDEX('Data Sheet'!$A$1:$R$194,MATCH($A24,'Data Sheet'!$A$1:$A$194,0),MATCH(I$3,'Data Sheet'!$A$1:$R$1,0))</f>
        <v>5.40 - 6.73</v>
      </c>
      <c r="J24" s="32" t="str">
        <f>INDEX('Data Sheet'!$A$1:$R$194,MATCH($A24,'Data Sheet'!$A$1:$A$194,0),MATCH(J$3,'Data Sheet'!$A$1:$R$1,0))</f>
        <v>4 Pieces</v>
      </c>
      <c r="K24" s="32">
        <f>INDEX('Data Sheet'!$A$1:$R$194,MATCH($A24,'Data Sheet'!$A$1:$A$194,0),MATCH(K$3,'Data Sheet'!$A$1:$R$1,0))</f>
        <v>2</v>
      </c>
      <c r="L24" s="32" t="str">
        <f>INDEX('Data Sheet'!$A$1:$R$194,MATCH($A24,'Data Sheet'!$A$1:$A$194,0),MATCH(L$3,'Data Sheet'!$A$1:$R$1,0))</f>
        <v>-</v>
      </c>
      <c r="M24" s="32">
        <f>INDEX('Data Sheet'!$A$1:$R$194,MATCH($A24,'Data Sheet'!$A$1:$A$194,0),MATCH(M$3,'Data Sheet'!$A$1:$R$1,0))</f>
        <v>24.13</v>
      </c>
      <c r="N24" s="32">
        <f>INDEX('Data Sheet'!$A$1:$R$194,MATCH($A24,'Data Sheet'!$A$1:$A$194,0),MATCH(N$3,'Data Sheet'!$A$1:$R$1,0))</f>
        <v>0</v>
      </c>
      <c r="O24" s="32">
        <f>INDEX('Data Sheet'!$A$1:$R$194,MATCH($A24,'Data Sheet'!$A$1:$A$194,0),MATCH(O$3,'Data Sheet'!$A$1:$R$1,0))</f>
        <v>0</v>
      </c>
      <c r="P24" s="32">
        <f>INDEX('Data Sheet'!$A$1:$R$194,MATCH($A24,'Data Sheet'!$A$1:$A$194,0),MATCH(P$3,'Data Sheet'!$A$1:$R$1,0))</f>
        <v>0</v>
      </c>
      <c r="Q24" s="32">
        <f>INDEX('Data Sheet'!$A$1:$R$194,MATCH($A24,'Data Sheet'!$A$1:$A$194,0),MATCH(Q$3,'Data Sheet'!$A$1:$R$1,0))</f>
        <v>0</v>
      </c>
      <c r="R24" s="34" t="str">
        <f>VLOOKUP(A24,_xlfn.IFS(D24=Lists!$G$3,'Chicken Only Calculator'!$A$9:$U$109,D24=Lists!$G$4,'Chicken Only Calculator'!$A$9:$U$109,D24=Lists!$G$5,'Chicken Only Calculator'!$A$9:$U$109,D24=Lists!$G$6,'Cheese Only Calculator'!$A$8:$U$111,D24=Lists!$G$7,'Beef Only Calculator'!$A$8:$U$36,D24=Lists!$G$8,'Pork Only Calculator'!$A$8:$U$95),15,FALSE)</f>
        <v/>
      </c>
      <c r="S24" s="34" t="str">
        <f t="shared" si="8"/>
        <v/>
      </c>
      <c r="T24" s="34">
        <f>VLOOKUP(A24,_xlfn.IFS(D24=Lists!$G$3,'Chicken Only Calculator'!$A$9:$U$109,D24=Lists!$G$4,'Chicken Only Calculator'!$A$9:$U$109,D24=Lists!$G$5,'Chicken Only Calculator'!$A$9:$U$109,D24=Lists!$G$6,'Cheese Only Calculator'!$A$8:$U$111,D24=Lists!$G$7,'Beef Only Calculator'!$A$8:$U$36,D24=Lists!$G$8,'Pork Only Calculator'!$A$8:$U$95),17,FALSE)</f>
        <v>0</v>
      </c>
      <c r="U24" s="34" t="str">
        <f t="shared" si="9"/>
        <v/>
      </c>
      <c r="V24" s="34" t="str">
        <f t="shared" si="10"/>
        <v/>
      </c>
      <c r="W24" s="34" t="str">
        <f t="shared" si="11"/>
        <v/>
      </c>
      <c r="X24" s="34" t="str">
        <f t="shared" si="12"/>
        <v/>
      </c>
      <c r="Y24" s="34" t="str">
        <f t="shared" si="13"/>
        <v/>
      </c>
      <c r="Z24" s="34" t="str">
        <f t="shared" si="14"/>
        <v/>
      </c>
      <c r="AA24" s="34">
        <f>VLOOKUP($A24,_xlfn.IFS($D24=Lists!$G$3,'Chicken Only Calculator'!$A$9:$AJ$109,$D24=Lists!$G$4,'Chicken Only Calculator'!$A$9:$AJ$109,$D24=Lists!$G$5,'Chicken Only Calculator'!$A$9:$AJ$109,$D24=Lists!$G$6,'Cheese Only Calculator'!$A$8:$AJ$111,$D24=Lists!$G$7,'Beef Only Calculator'!$A$8:$AJ$36,$D24=Lists!$G$8,'Pork Only Calculator'!$A$8:$AJ$95),24,FALSE)</f>
        <v>0</v>
      </c>
      <c r="AB24" s="34">
        <f>VLOOKUP($A24,_xlfn.IFS($D24=Lists!$G$3,'Chicken Only Calculator'!$A$9:$AJ$109,$D24=Lists!$G$4,'Chicken Only Calculator'!$A$9:$AJ$109,$D24=Lists!$G$5,'Chicken Only Calculator'!$A$9:$AJ$109,$D24=Lists!$G$6,'Cheese Only Calculator'!$A$8:$AJ$111,$D24=Lists!$G$7,'Beef Only Calculator'!$A$8:$AJ$36,$D24=Lists!$G$8,'Pork Only Calculator'!$A$8:$AJ$95),25,FALSE)</f>
        <v>0</v>
      </c>
      <c r="AC24" s="34">
        <f>VLOOKUP($A24,_xlfn.IFS($D24=Lists!$G$3,'Chicken Only Calculator'!$A$9:$AJ$109,$D24=Lists!$G$4,'Chicken Only Calculator'!$A$9:$AJ$109,$D24=Lists!$G$5,'Chicken Only Calculator'!$A$9:$AJ$109,$D24=Lists!$G$6,'Cheese Only Calculator'!$A$8:$AJ$111,$D24=Lists!$G$7,'Beef Only Calculator'!$A$8:$AJ$36,$D24=Lists!$G$8,'Pork Only Calculator'!$A$8:$AJ$95),26,FALSE)</f>
        <v>0</v>
      </c>
      <c r="AD24" s="34">
        <f>VLOOKUP($A24,_xlfn.IFS($D24=Lists!$G$3,'Chicken Only Calculator'!$A$9:$AJ$109,$D24=Lists!$G$4,'Chicken Only Calculator'!$A$9:$AJ$109,$D24=Lists!$G$5,'Chicken Only Calculator'!$A$9:$AJ$109,$D24=Lists!$G$6,'Cheese Only Calculator'!$A$8:$AJ$111,$D24=Lists!$G$7,'Beef Only Calculator'!$A$8:$AJ$36,$D24=Lists!$G$8,'Pork Only Calculator'!$A$8:$AJ$95),27,FALSE)</f>
        <v>0</v>
      </c>
      <c r="AE24" s="34">
        <f>VLOOKUP($A24,_xlfn.IFS($D24=Lists!$G$3,'Chicken Only Calculator'!$A$9:$AJ$109,$D24=Lists!$G$4,'Chicken Only Calculator'!$A$9:$AJ$109,$D24=Lists!$G$5,'Chicken Only Calculator'!$A$9:$AJ$109,$D24=Lists!$G$6,'Cheese Only Calculator'!$A$8:$AJ$111,$D24=Lists!$G$7,'Beef Only Calculator'!$A$8:$AJ$36,$D24=Lists!$G$8,'Pork Only Calculator'!$A$8:$AJ$95),28,FALSE)</f>
        <v>0</v>
      </c>
      <c r="AF24" s="34">
        <f>VLOOKUP($A24,_xlfn.IFS($D24=Lists!$G$3,'Chicken Only Calculator'!$A$9:$AJ$109,$D24=Lists!$G$4,'Chicken Only Calculator'!$A$9:$AJ$109,$D24=Lists!$G$5,'Chicken Only Calculator'!$A$9:$AJ$109,$D24=Lists!$G$6,'Cheese Only Calculator'!$A$8:$AJ$111,$D24=Lists!$G$7,'Beef Only Calculator'!$A$8:$AJ$36,$D24=Lists!$G$8,'Pork Only Calculator'!$A$8:$AJ$95),29,FALSE)</f>
        <v>0</v>
      </c>
      <c r="AG24" s="34">
        <f>VLOOKUP($A24,_xlfn.IFS($D24=Lists!$G$3,'Chicken Only Calculator'!$A$9:$AJ$109,$D24=Lists!$G$4,'Chicken Only Calculator'!$A$9:$AJ$109,$D24=Lists!$G$5,'Chicken Only Calculator'!$A$9:$AJ$109,$D24=Lists!$G$6,'Cheese Only Calculator'!$A$8:$AJ$111,$D24=Lists!$G$7,'Beef Only Calculator'!$A$8:$AJ$36,$D24=Lists!$G$8,'Pork Only Calculator'!$A$8:$AJ$95),30,FALSE)</f>
        <v>0</v>
      </c>
      <c r="AH24" s="34">
        <f>VLOOKUP($A24,_xlfn.IFS($D24=Lists!$G$3,'Chicken Only Calculator'!$A$9:$AJ$109,$D24=Lists!$G$4,'Chicken Only Calculator'!$A$9:$AJ$109,$D24=Lists!$G$5,'Chicken Only Calculator'!$A$9:$AJ$109,$D24=Lists!$G$6,'Cheese Only Calculator'!$A$8:$AJ$111,$D24=Lists!$G$7,'Beef Only Calculator'!$A$8:$AJ$36,$D24=Lists!$G$8,'Pork Only Calculator'!$A$8:$AJ$95),31,FALSE)</f>
        <v>0</v>
      </c>
      <c r="AI24" s="34">
        <f>VLOOKUP($A24,_xlfn.IFS($D24=Lists!$G$3,'Chicken Only Calculator'!$A$9:$AJ$109,$D24=Lists!$G$4,'Chicken Only Calculator'!$A$9:$AJ$109,$D24=Lists!$G$5,'Chicken Only Calculator'!$A$9:$AJ$109,$D24=Lists!$G$6,'Cheese Only Calculator'!$A$8:$AJ$111,$D24=Lists!$G$7,'Beef Only Calculator'!$A$8:$AJ$36,$D24=Lists!$G$8,'Pork Only Calculator'!$A$8:$AJ$95),32,FALSE)</f>
        <v>0</v>
      </c>
      <c r="AJ24" s="34">
        <f>VLOOKUP($A24,_xlfn.IFS($D24=Lists!$G$3,'Chicken Only Calculator'!$A$9:$AJ$109,$D24=Lists!$G$4,'Chicken Only Calculator'!$A$9:$AJ$109,$D24=Lists!$G$5,'Chicken Only Calculator'!$A$9:$AJ$109,$D24=Lists!$G$6,'Cheese Only Calculator'!$A$8:$AJ$111,$D24=Lists!$G$7,'Beef Only Calculator'!$A$8:$AJ$36,$D24=Lists!$G$8,'Pork Only Calculator'!$A$8:$AJ$95),33,FALSE)</f>
        <v>0</v>
      </c>
      <c r="AK24" s="34">
        <f>VLOOKUP($A24,_xlfn.IFS($D24=Lists!$G$3,'Chicken Only Calculator'!$A$9:$AJ$109,$D24=Lists!$G$4,'Chicken Only Calculator'!$A$9:$AJ$109,$D24=Lists!$G$5,'Chicken Only Calculator'!$A$9:$AJ$109,$D24=Lists!$G$6,'Cheese Only Calculator'!$A$8:$AJ$111,$D24=Lists!$G$7,'Beef Only Calculator'!$A$8:$AJ$36,$D24=Lists!$G$8,'Pork Only Calculator'!$A$8:$AJ$95),34,FALSE)</f>
        <v>0</v>
      </c>
      <c r="AL24" s="34">
        <f>VLOOKUP($A24,_xlfn.IFS($D24=Lists!$G$3,'Chicken Only Calculator'!$A$9:$AJ$109,$D24=Lists!$G$4,'Chicken Only Calculator'!$A$9:$AJ$109,$D24=Lists!$G$5,'Chicken Only Calculator'!$A$9:$AJ$109,$D24=Lists!$G$6,'Cheese Only Calculator'!$A$8:$AJ$111,$D24=Lists!$G$7,'Beef Only Calculator'!$A$8:$AJ$36,$D24=Lists!$G$8,'Pork Only Calculator'!$A$8:$AJ$95),35,FALSE)</f>
        <v>0</v>
      </c>
      <c r="AM24" s="34">
        <f t="shared" si="15"/>
        <v>0</v>
      </c>
      <c r="AO24" s="47"/>
    </row>
    <row r="25" spans="1:41" ht="25.2" x14ac:dyDescent="0.5">
      <c r="A25" s="44">
        <v>10000043537</v>
      </c>
      <c r="B25" s="44" t="str">
        <f>INDEX('Data Sheet'!$A$1:$R$194,MATCH($A25,'Data Sheet'!$A$1:$A$194,0),MATCH(B$3,'Data Sheet'!$A$1:$R$1,0))</f>
        <v>ACT</v>
      </c>
      <c r="C25" s="45" t="str">
        <f>INDEX('Data Sheet'!$A$1:$R$194,MATCH($A25,'Data Sheet'!$A$1:$A$194,0),MATCH(C$3,'Data Sheet'!$A$1:$R$1,0))</f>
        <v>Taco Seasoned Chopped Chicken</v>
      </c>
      <c r="D25" s="44" t="str">
        <f>INDEX('Data Sheet'!$A$1:$R$194,MATCH($A25,'Data Sheet'!$A$1:$A$194,0),MATCH(D$3,'Data Sheet'!$A$1:$R$1,0))</f>
        <v>100103 D</v>
      </c>
      <c r="E25" s="44">
        <f>INDEX('Data Sheet'!$A$1:$R$194,MATCH($A25,'Data Sheet'!$A$1:$A$194,0),MATCH(E$3,'Data Sheet'!$A$1:$R$1,0))</f>
        <v>30</v>
      </c>
      <c r="F25" s="44">
        <f>INDEX('Data Sheet'!$A$1:$R$194,MATCH($A25,'Data Sheet'!$A$1:$A$194,0),MATCH(F$3,'Data Sheet'!$A$1:$R$1,0))</f>
        <v>240</v>
      </c>
      <c r="G25" s="44">
        <f>INDEX('Data Sheet'!$A$1:$R$194,MATCH($A25,'Data Sheet'!$A$1:$A$194,0),MATCH(G$3,'Data Sheet'!$A$1:$R$1,0))</f>
        <v>240</v>
      </c>
      <c r="H25" s="44">
        <f>INDEX('Data Sheet'!$A$1:$R$194,MATCH($A25,'Data Sheet'!$A$1:$A$194,0),MATCH(H$3,'Data Sheet'!$A$1:$R$1,0))</f>
        <v>25</v>
      </c>
      <c r="I25" s="44">
        <f>INDEX('Data Sheet'!$A$1:$R$194,MATCH($A25,'Data Sheet'!$A$1:$A$194,0),MATCH(I$3,'Data Sheet'!$A$1:$R$1,0))</f>
        <v>2</v>
      </c>
      <c r="J25" s="44" t="str">
        <f>INDEX('Data Sheet'!$A$1:$R$194,MATCH($A25,'Data Sheet'!$A$1:$A$194,0),MATCH(J$3,'Data Sheet'!$A$1:$R$1,0))</f>
        <v>2 oz.</v>
      </c>
      <c r="K25" s="44">
        <f>INDEX('Data Sheet'!$A$1:$R$194,MATCH($A25,'Data Sheet'!$A$1:$A$194,0),MATCH(K$3,'Data Sheet'!$A$1:$R$1,0))</f>
        <v>2</v>
      </c>
      <c r="L25" s="44" t="str">
        <f>INDEX('Data Sheet'!$A$1:$R$194,MATCH($A25,'Data Sheet'!$A$1:$A$194,0),MATCH(L$3,'Data Sheet'!$A$1:$R$1,0))</f>
        <v>-</v>
      </c>
      <c r="M25" s="44">
        <f>INDEX('Data Sheet'!$A$1:$R$194,MATCH($A25,'Data Sheet'!$A$1:$A$194,0),MATCH(M$3,'Data Sheet'!$A$1:$R$1,0))</f>
        <v>0</v>
      </c>
      <c r="N25" s="44">
        <f>INDEX('Data Sheet'!$A$1:$R$194,MATCH($A25,'Data Sheet'!$A$1:$A$194,0),MATCH(N$3,'Data Sheet'!$A$1:$R$1,0))</f>
        <v>39.58</v>
      </c>
      <c r="O25" s="44">
        <f>INDEX('Data Sheet'!$A$1:$R$194,MATCH($A25,'Data Sheet'!$A$1:$A$194,0),MATCH(O$3,'Data Sheet'!$A$1:$R$1,0))</f>
        <v>0</v>
      </c>
      <c r="P25" s="44">
        <f>INDEX('Data Sheet'!$A$1:$R$194,MATCH($A25,'Data Sheet'!$A$1:$A$194,0),MATCH(P$3,'Data Sheet'!$A$1:$R$1,0))</f>
        <v>0</v>
      </c>
      <c r="Q25" s="44">
        <f>INDEX('Data Sheet'!$A$1:$R$194,MATCH($A25,'Data Sheet'!$A$1:$A$194,0),MATCH(Q$3,'Data Sheet'!$A$1:$R$1,0))</f>
        <v>0</v>
      </c>
      <c r="R25" s="46" t="str">
        <f>VLOOKUP(A25,_xlfn.IFS(D25=Lists!$G$3,'Chicken Only Calculator'!$A$9:$U$109,D25=Lists!$G$4,'Chicken Only Calculator'!$A$9:$U$109,D25=Lists!$G$5,'Chicken Only Calculator'!$A$9:$U$109,D25=Lists!$G$6,'Cheese Only Calculator'!$A$8:$U$111,D25=Lists!$G$7,'Beef Only Calculator'!$A$8:$U$36,D25=Lists!$G$8,'Pork Only Calculator'!$A$8:$U$95),15,FALSE)</f>
        <v/>
      </c>
      <c r="S25" s="46" t="str">
        <f t="shared" si="8"/>
        <v/>
      </c>
      <c r="T25" s="46">
        <f>VLOOKUP(A25,_xlfn.IFS(D25=Lists!$G$3,'Chicken Only Calculator'!$A$9:$U$109,D25=Lists!$G$4,'Chicken Only Calculator'!$A$9:$U$109,D25=Lists!$G$5,'Chicken Only Calculator'!$A$9:$U$109,D25=Lists!$G$6,'Cheese Only Calculator'!$A$8:$U$111,D25=Lists!$G$7,'Beef Only Calculator'!$A$8:$U$36,D25=Lists!$G$8,'Pork Only Calculator'!$A$8:$U$95),17,FALSE)</f>
        <v>0</v>
      </c>
      <c r="U25" s="46" t="str">
        <f t="shared" si="9"/>
        <v/>
      </c>
      <c r="V25" s="46" t="str">
        <f t="shared" si="10"/>
        <v/>
      </c>
      <c r="W25" s="46" t="str">
        <f t="shared" si="11"/>
        <v/>
      </c>
      <c r="X25" s="46" t="str">
        <f t="shared" si="12"/>
        <v/>
      </c>
      <c r="Y25" s="46" t="str">
        <f t="shared" si="13"/>
        <v/>
      </c>
      <c r="Z25" s="46" t="str">
        <f t="shared" si="14"/>
        <v/>
      </c>
      <c r="AA25" s="46">
        <f>VLOOKUP($A25,_xlfn.IFS($D25=Lists!$G$3,'Chicken Only Calculator'!$A$9:$AJ$109,$D25=Lists!$G$4,'Chicken Only Calculator'!$A$9:$AJ$109,$D25=Lists!$G$5,'Chicken Only Calculator'!$A$9:$AJ$109,$D25=Lists!$G$6,'Cheese Only Calculator'!$A$8:$AJ$111,$D25=Lists!$G$7,'Beef Only Calculator'!$A$8:$AJ$36,$D25=Lists!$G$8,'Pork Only Calculator'!$A$8:$AJ$95),24,FALSE)</f>
        <v>0</v>
      </c>
      <c r="AB25" s="46">
        <f>VLOOKUP($A25,_xlfn.IFS($D25=Lists!$G$3,'Chicken Only Calculator'!$A$9:$AJ$109,$D25=Lists!$G$4,'Chicken Only Calculator'!$A$9:$AJ$109,$D25=Lists!$G$5,'Chicken Only Calculator'!$A$9:$AJ$109,$D25=Lists!$G$6,'Cheese Only Calculator'!$A$8:$AJ$111,$D25=Lists!$G$7,'Beef Only Calculator'!$A$8:$AJ$36,$D25=Lists!$G$8,'Pork Only Calculator'!$A$8:$AJ$95),25,FALSE)</f>
        <v>0</v>
      </c>
      <c r="AC25" s="46">
        <f>VLOOKUP($A25,_xlfn.IFS($D25=Lists!$G$3,'Chicken Only Calculator'!$A$9:$AJ$109,$D25=Lists!$G$4,'Chicken Only Calculator'!$A$9:$AJ$109,$D25=Lists!$G$5,'Chicken Only Calculator'!$A$9:$AJ$109,$D25=Lists!$G$6,'Cheese Only Calculator'!$A$8:$AJ$111,$D25=Lists!$G$7,'Beef Only Calculator'!$A$8:$AJ$36,$D25=Lists!$G$8,'Pork Only Calculator'!$A$8:$AJ$95),26,FALSE)</f>
        <v>0</v>
      </c>
      <c r="AD25" s="46">
        <f>VLOOKUP($A25,_xlfn.IFS($D25=Lists!$G$3,'Chicken Only Calculator'!$A$9:$AJ$109,$D25=Lists!$G$4,'Chicken Only Calculator'!$A$9:$AJ$109,$D25=Lists!$G$5,'Chicken Only Calculator'!$A$9:$AJ$109,$D25=Lists!$G$6,'Cheese Only Calculator'!$A$8:$AJ$111,$D25=Lists!$G$7,'Beef Only Calculator'!$A$8:$AJ$36,$D25=Lists!$G$8,'Pork Only Calculator'!$A$8:$AJ$95),27,FALSE)</f>
        <v>0</v>
      </c>
      <c r="AE25" s="46">
        <f>VLOOKUP($A25,_xlfn.IFS($D25=Lists!$G$3,'Chicken Only Calculator'!$A$9:$AJ$109,$D25=Lists!$G$4,'Chicken Only Calculator'!$A$9:$AJ$109,$D25=Lists!$G$5,'Chicken Only Calculator'!$A$9:$AJ$109,$D25=Lists!$G$6,'Cheese Only Calculator'!$A$8:$AJ$111,$D25=Lists!$G$7,'Beef Only Calculator'!$A$8:$AJ$36,$D25=Lists!$G$8,'Pork Only Calculator'!$A$8:$AJ$95),28,FALSE)</f>
        <v>0</v>
      </c>
      <c r="AF25" s="46">
        <f>VLOOKUP($A25,_xlfn.IFS($D25=Lists!$G$3,'Chicken Only Calculator'!$A$9:$AJ$109,$D25=Lists!$G$4,'Chicken Only Calculator'!$A$9:$AJ$109,$D25=Lists!$G$5,'Chicken Only Calculator'!$A$9:$AJ$109,$D25=Lists!$G$6,'Cheese Only Calculator'!$A$8:$AJ$111,$D25=Lists!$G$7,'Beef Only Calculator'!$A$8:$AJ$36,$D25=Lists!$G$8,'Pork Only Calculator'!$A$8:$AJ$95),29,FALSE)</f>
        <v>0</v>
      </c>
      <c r="AG25" s="46">
        <f>VLOOKUP($A25,_xlfn.IFS($D25=Lists!$G$3,'Chicken Only Calculator'!$A$9:$AJ$109,$D25=Lists!$G$4,'Chicken Only Calculator'!$A$9:$AJ$109,$D25=Lists!$G$5,'Chicken Only Calculator'!$A$9:$AJ$109,$D25=Lists!$G$6,'Cheese Only Calculator'!$A$8:$AJ$111,$D25=Lists!$G$7,'Beef Only Calculator'!$A$8:$AJ$36,$D25=Lists!$G$8,'Pork Only Calculator'!$A$8:$AJ$95),30,FALSE)</f>
        <v>0</v>
      </c>
      <c r="AH25" s="46">
        <f>VLOOKUP($A25,_xlfn.IFS($D25=Lists!$G$3,'Chicken Only Calculator'!$A$9:$AJ$109,$D25=Lists!$G$4,'Chicken Only Calculator'!$A$9:$AJ$109,$D25=Lists!$G$5,'Chicken Only Calculator'!$A$9:$AJ$109,$D25=Lists!$G$6,'Cheese Only Calculator'!$A$8:$AJ$111,$D25=Lists!$G$7,'Beef Only Calculator'!$A$8:$AJ$36,$D25=Lists!$G$8,'Pork Only Calculator'!$A$8:$AJ$95),31,FALSE)</f>
        <v>0</v>
      </c>
      <c r="AI25" s="46">
        <f>VLOOKUP($A25,_xlfn.IFS($D25=Lists!$G$3,'Chicken Only Calculator'!$A$9:$AJ$109,$D25=Lists!$G$4,'Chicken Only Calculator'!$A$9:$AJ$109,$D25=Lists!$G$5,'Chicken Only Calculator'!$A$9:$AJ$109,$D25=Lists!$G$6,'Cheese Only Calculator'!$A$8:$AJ$111,$D25=Lists!$G$7,'Beef Only Calculator'!$A$8:$AJ$36,$D25=Lists!$G$8,'Pork Only Calculator'!$A$8:$AJ$95),32,FALSE)</f>
        <v>0</v>
      </c>
      <c r="AJ25" s="46">
        <f>VLOOKUP($A25,_xlfn.IFS($D25=Lists!$G$3,'Chicken Only Calculator'!$A$9:$AJ$109,$D25=Lists!$G$4,'Chicken Only Calculator'!$A$9:$AJ$109,$D25=Lists!$G$5,'Chicken Only Calculator'!$A$9:$AJ$109,$D25=Lists!$G$6,'Cheese Only Calculator'!$A$8:$AJ$111,$D25=Lists!$G$7,'Beef Only Calculator'!$A$8:$AJ$36,$D25=Lists!$G$8,'Pork Only Calculator'!$A$8:$AJ$95),33,FALSE)</f>
        <v>0</v>
      </c>
      <c r="AK25" s="46">
        <f>VLOOKUP($A25,_xlfn.IFS($D25=Lists!$G$3,'Chicken Only Calculator'!$A$9:$AJ$109,$D25=Lists!$G$4,'Chicken Only Calculator'!$A$9:$AJ$109,$D25=Lists!$G$5,'Chicken Only Calculator'!$A$9:$AJ$109,$D25=Lists!$G$6,'Cheese Only Calculator'!$A$8:$AJ$111,$D25=Lists!$G$7,'Beef Only Calculator'!$A$8:$AJ$36,$D25=Lists!$G$8,'Pork Only Calculator'!$A$8:$AJ$95),34,FALSE)</f>
        <v>0</v>
      </c>
      <c r="AL25" s="46">
        <f>VLOOKUP($A25,_xlfn.IFS($D25=Lists!$G$3,'Chicken Only Calculator'!$A$9:$AJ$109,$D25=Lists!$G$4,'Chicken Only Calculator'!$A$9:$AJ$109,$D25=Lists!$G$5,'Chicken Only Calculator'!$A$9:$AJ$109,$D25=Lists!$G$6,'Cheese Only Calculator'!$A$8:$AJ$111,$D25=Lists!$G$7,'Beef Only Calculator'!$A$8:$AJ$36,$D25=Lists!$G$8,'Pork Only Calculator'!$A$8:$AJ$95),35,FALSE)</f>
        <v>0</v>
      </c>
      <c r="AM25" s="46">
        <f t="shared" si="15"/>
        <v>0</v>
      </c>
      <c r="AO25" s="47"/>
    </row>
    <row r="26" spans="1:41" ht="25.2" x14ac:dyDescent="0.5">
      <c r="A26" s="32">
        <v>10000044195</v>
      </c>
      <c r="B26" s="32" t="str">
        <f>INDEX('Data Sheet'!$A$1:$R$194,MATCH($A26,'Data Sheet'!$A$1:$A$194,0),MATCH(B$3,'Data Sheet'!$A$1:$R$1,0))</f>
        <v>ACT</v>
      </c>
      <c r="C26" s="33" t="str">
        <f>INDEX('Data Sheet'!$A$1:$R$194,MATCH($A26,'Data Sheet'!$A$1:$A$194,0),MATCH(C$3,'Data Sheet'!$A$1:$R$1,0))</f>
        <v>Breaded Traditional Chicken Thigh</v>
      </c>
      <c r="D26" s="32" t="str">
        <f>INDEX('Data Sheet'!$A$1:$R$194,MATCH($A26,'Data Sheet'!$A$1:$A$194,0),MATCH(D$3,'Data Sheet'!$A$1:$R$1,0))</f>
        <v>100103 D</v>
      </c>
      <c r="E26" s="32">
        <f>INDEX('Data Sheet'!$A$1:$R$194,MATCH($A26,'Data Sheet'!$A$1:$A$194,0),MATCH(E$3,'Data Sheet'!$A$1:$R$1,0))</f>
        <v>29.64</v>
      </c>
      <c r="F26" s="32" t="str">
        <f>INDEX('Data Sheet'!$A$1:$R$194,MATCH($A26,'Data Sheet'!$A$1:$A$194,0),MATCH(F$3,'Data Sheet'!$A$1:$R$1,0))</f>
        <v>56-100</v>
      </c>
      <c r="G26" s="32">
        <f>INDEX('Data Sheet'!$A$1:$R$194,MATCH($A26,'Data Sheet'!$A$1:$A$194,0),MATCH(G$3,'Data Sheet'!$A$1:$R$1,0))</f>
        <v>78</v>
      </c>
      <c r="H26" s="32" t="str">
        <f>INDEX('Data Sheet'!$A$1:$R$194,MATCH($A26,'Data Sheet'!$A$1:$A$194,0),MATCH(H$3,'Data Sheet'!$A$1:$R$1,0))</f>
        <v>-</v>
      </c>
      <c r="I26" s="32" t="str">
        <f>INDEX('Data Sheet'!$A$1:$R$194,MATCH($A26,'Data Sheet'!$A$1:$A$194,0),MATCH(I$3,'Data Sheet'!$A$1:$R$1,0))</f>
        <v>4.7-8.4</v>
      </c>
      <c r="J26" s="32" t="str">
        <f>INDEX('Data Sheet'!$A$1:$R$194,MATCH($A26,'Data Sheet'!$A$1:$A$194,0),MATCH(J$3,'Data Sheet'!$A$1:$R$1,0))</f>
        <v>1 Piece</v>
      </c>
      <c r="K26" s="32">
        <f>INDEX('Data Sheet'!$A$1:$R$194,MATCH($A26,'Data Sheet'!$A$1:$A$194,0),MATCH(K$3,'Data Sheet'!$A$1:$R$1,0))</f>
        <v>3.25</v>
      </c>
      <c r="L26" s="32">
        <f>INDEX('Data Sheet'!$A$1:$R$194,MATCH($A26,'Data Sheet'!$A$1:$A$194,0),MATCH(L$3,'Data Sheet'!$A$1:$R$1,0))</f>
        <v>1.25</v>
      </c>
      <c r="M26" s="32">
        <f>INDEX('Data Sheet'!$A$1:$R$194,MATCH($A26,'Data Sheet'!$A$1:$A$194,0),MATCH(M$3,'Data Sheet'!$A$1:$R$1,0))</f>
        <v>0</v>
      </c>
      <c r="N26" s="32">
        <f>INDEX('Data Sheet'!$A$1:$R$194,MATCH($A26,'Data Sheet'!$A$1:$A$194,0),MATCH(N$3,'Data Sheet'!$A$1:$R$1,0))</f>
        <v>23.27</v>
      </c>
      <c r="O26" s="32">
        <f>INDEX('Data Sheet'!$A$1:$R$194,MATCH($A26,'Data Sheet'!$A$1:$A$194,0),MATCH(O$3,'Data Sheet'!$A$1:$R$1,0))</f>
        <v>0</v>
      </c>
      <c r="P26" s="32">
        <f>INDEX('Data Sheet'!$A$1:$R$194,MATCH($A26,'Data Sheet'!$A$1:$A$194,0),MATCH(P$3,'Data Sheet'!$A$1:$R$1,0))</f>
        <v>0</v>
      </c>
      <c r="Q26" s="32">
        <f>INDEX('Data Sheet'!$A$1:$R$194,MATCH($A26,'Data Sheet'!$A$1:$A$194,0),MATCH(Q$3,'Data Sheet'!$A$1:$R$1,0))</f>
        <v>0</v>
      </c>
      <c r="R26" s="34" t="str">
        <f>VLOOKUP(A26,_xlfn.IFS(D26=Lists!$G$3,'Chicken Only Calculator'!$A$9:$U$109,D26=Lists!$G$4,'Chicken Only Calculator'!$A$9:$U$109,D26=Lists!$G$5,'Chicken Only Calculator'!$A$9:$U$109,D26=Lists!$G$6,'Cheese Only Calculator'!$A$8:$U$111,D26=Lists!$G$7,'Beef Only Calculator'!$A$8:$U$36,D26=Lists!$G$8,'Pork Only Calculator'!$A$8:$U$95),15,FALSE)</f>
        <v/>
      </c>
      <c r="S26" s="34" t="str">
        <f t="shared" si="8"/>
        <v/>
      </c>
      <c r="T26" s="34">
        <f>VLOOKUP(A26,_xlfn.IFS(D26=Lists!$G$3,'Chicken Only Calculator'!$A$9:$U$109,D26=Lists!$G$4,'Chicken Only Calculator'!$A$9:$U$109,D26=Lists!$G$5,'Chicken Only Calculator'!$A$9:$U$109,D26=Lists!$G$6,'Cheese Only Calculator'!$A$8:$U$111,D26=Lists!$G$7,'Beef Only Calculator'!$A$8:$U$36,D26=Lists!$G$8,'Pork Only Calculator'!$A$8:$U$95),17,FALSE)</f>
        <v>0</v>
      </c>
      <c r="U26" s="34" t="str">
        <f t="shared" si="9"/>
        <v/>
      </c>
      <c r="V26" s="34" t="str">
        <f t="shared" si="10"/>
        <v/>
      </c>
      <c r="W26" s="34" t="str">
        <f t="shared" si="11"/>
        <v/>
      </c>
      <c r="X26" s="34" t="str">
        <f t="shared" si="12"/>
        <v/>
      </c>
      <c r="Y26" s="34" t="str">
        <f t="shared" si="13"/>
        <v/>
      </c>
      <c r="Z26" s="34" t="str">
        <f t="shared" si="14"/>
        <v/>
      </c>
      <c r="AA26" s="34">
        <f>VLOOKUP($A26,_xlfn.IFS($D26=Lists!$G$3,'Chicken Only Calculator'!$A$9:$AJ$109,$D26=Lists!$G$4,'Chicken Only Calculator'!$A$9:$AJ$109,$D26=Lists!$G$5,'Chicken Only Calculator'!$A$9:$AJ$109,$D26=Lists!$G$6,'Cheese Only Calculator'!$A$8:$AJ$111,$D26=Lists!$G$7,'Beef Only Calculator'!$A$8:$AJ$36,$D26=Lists!$G$8,'Pork Only Calculator'!$A$8:$AJ$95),24,FALSE)</f>
        <v>0</v>
      </c>
      <c r="AB26" s="34">
        <f>VLOOKUP($A26,_xlfn.IFS($D26=Lists!$G$3,'Chicken Only Calculator'!$A$9:$AJ$109,$D26=Lists!$G$4,'Chicken Only Calculator'!$A$9:$AJ$109,$D26=Lists!$G$5,'Chicken Only Calculator'!$A$9:$AJ$109,$D26=Lists!$G$6,'Cheese Only Calculator'!$A$8:$AJ$111,$D26=Lists!$G$7,'Beef Only Calculator'!$A$8:$AJ$36,$D26=Lists!$G$8,'Pork Only Calculator'!$A$8:$AJ$95),25,FALSE)</f>
        <v>0</v>
      </c>
      <c r="AC26" s="34">
        <f>VLOOKUP($A26,_xlfn.IFS($D26=Lists!$G$3,'Chicken Only Calculator'!$A$9:$AJ$109,$D26=Lists!$G$4,'Chicken Only Calculator'!$A$9:$AJ$109,$D26=Lists!$G$5,'Chicken Only Calculator'!$A$9:$AJ$109,$D26=Lists!$G$6,'Cheese Only Calculator'!$A$8:$AJ$111,$D26=Lists!$G$7,'Beef Only Calculator'!$A$8:$AJ$36,$D26=Lists!$G$8,'Pork Only Calculator'!$A$8:$AJ$95),26,FALSE)</f>
        <v>0</v>
      </c>
      <c r="AD26" s="34">
        <f>VLOOKUP($A26,_xlfn.IFS($D26=Lists!$G$3,'Chicken Only Calculator'!$A$9:$AJ$109,$D26=Lists!$G$4,'Chicken Only Calculator'!$A$9:$AJ$109,$D26=Lists!$G$5,'Chicken Only Calculator'!$A$9:$AJ$109,$D26=Lists!$G$6,'Cheese Only Calculator'!$A$8:$AJ$111,$D26=Lists!$G$7,'Beef Only Calculator'!$A$8:$AJ$36,$D26=Lists!$G$8,'Pork Only Calculator'!$A$8:$AJ$95),27,FALSE)</f>
        <v>0</v>
      </c>
      <c r="AE26" s="34">
        <f>VLOOKUP($A26,_xlfn.IFS($D26=Lists!$G$3,'Chicken Only Calculator'!$A$9:$AJ$109,$D26=Lists!$G$4,'Chicken Only Calculator'!$A$9:$AJ$109,$D26=Lists!$G$5,'Chicken Only Calculator'!$A$9:$AJ$109,$D26=Lists!$G$6,'Cheese Only Calculator'!$A$8:$AJ$111,$D26=Lists!$G$7,'Beef Only Calculator'!$A$8:$AJ$36,$D26=Lists!$G$8,'Pork Only Calculator'!$A$8:$AJ$95),28,FALSE)</f>
        <v>0</v>
      </c>
      <c r="AF26" s="34">
        <f>VLOOKUP($A26,_xlfn.IFS($D26=Lists!$G$3,'Chicken Only Calculator'!$A$9:$AJ$109,$D26=Lists!$G$4,'Chicken Only Calculator'!$A$9:$AJ$109,$D26=Lists!$G$5,'Chicken Only Calculator'!$A$9:$AJ$109,$D26=Lists!$G$6,'Cheese Only Calculator'!$A$8:$AJ$111,$D26=Lists!$G$7,'Beef Only Calculator'!$A$8:$AJ$36,$D26=Lists!$G$8,'Pork Only Calculator'!$A$8:$AJ$95),29,FALSE)</f>
        <v>0</v>
      </c>
      <c r="AG26" s="34">
        <f>VLOOKUP($A26,_xlfn.IFS($D26=Lists!$G$3,'Chicken Only Calculator'!$A$9:$AJ$109,$D26=Lists!$G$4,'Chicken Only Calculator'!$A$9:$AJ$109,$D26=Lists!$G$5,'Chicken Only Calculator'!$A$9:$AJ$109,$D26=Lists!$G$6,'Cheese Only Calculator'!$A$8:$AJ$111,$D26=Lists!$G$7,'Beef Only Calculator'!$A$8:$AJ$36,$D26=Lists!$G$8,'Pork Only Calculator'!$A$8:$AJ$95),30,FALSE)</f>
        <v>0</v>
      </c>
      <c r="AH26" s="34">
        <f>VLOOKUP($A26,_xlfn.IFS($D26=Lists!$G$3,'Chicken Only Calculator'!$A$9:$AJ$109,$D26=Lists!$G$4,'Chicken Only Calculator'!$A$9:$AJ$109,$D26=Lists!$G$5,'Chicken Only Calculator'!$A$9:$AJ$109,$D26=Lists!$G$6,'Cheese Only Calculator'!$A$8:$AJ$111,$D26=Lists!$G$7,'Beef Only Calculator'!$A$8:$AJ$36,$D26=Lists!$G$8,'Pork Only Calculator'!$A$8:$AJ$95),31,FALSE)</f>
        <v>0</v>
      </c>
      <c r="AI26" s="34">
        <f>VLOOKUP($A26,_xlfn.IFS($D26=Lists!$G$3,'Chicken Only Calculator'!$A$9:$AJ$109,$D26=Lists!$G$4,'Chicken Only Calculator'!$A$9:$AJ$109,$D26=Lists!$G$5,'Chicken Only Calculator'!$A$9:$AJ$109,$D26=Lists!$G$6,'Cheese Only Calculator'!$A$8:$AJ$111,$D26=Lists!$G$7,'Beef Only Calculator'!$A$8:$AJ$36,$D26=Lists!$G$8,'Pork Only Calculator'!$A$8:$AJ$95),32,FALSE)</f>
        <v>0</v>
      </c>
      <c r="AJ26" s="34">
        <f>VLOOKUP($A26,_xlfn.IFS($D26=Lists!$G$3,'Chicken Only Calculator'!$A$9:$AJ$109,$D26=Lists!$G$4,'Chicken Only Calculator'!$A$9:$AJ$109,$D26=Lists!$G$5,'Chicken Only Calculator'!$A$9:$AJ$109,$D26=Lists!$G$6,'Cheese Only Calculator'!$A$8:$AJ$111,$D26=Lists!$G$7,'Beef Only Calculator'!$A$8:$AJ$36,$D26=Lists!$G$8,'Pork Only Calculator'!$A$8:$AJ$95),33,FALSE)</f>
        <v>0</v>
      </c>
      <c r="AK26" s="34">
        <f>VLOOKUP($A26,_xlfn.IFS($D26=Lists!$G$3,'Chicken Only Calculator'!$A$9:$AJ$109,$D26=Lists!$G$4,'Chicken Only Calculator'!$A$9:$AJ$109,$D26=Lists!$G$5,'Chicken Only Calculator'!$A$9:$AJ$109,$D26=Lists!$G$6,'Cheese Only Calculator'!$A$8:$AJ$111,$D26=Lists!$G$7,'Beef Only Calculator'!$A$8:$AJ$36,$D26=Lists!$G$8,'Pork Only Calculator'!$A$8:$AJ$95),34,FALSE)</f>
        <v>0</v>
      </c>
      <c r="AL26" s="34">
        <f>VLOOKUP($A26,_xlfn.IFS($D26=Lists!$G$3,'Chicken Only Calculator'!$A$9:$AJ$109,$D26=Lists!$G$4,'Chicken Only Calculator'!$A$9:$AJ$109,$D26=Lists!$G$5,'Chicken Only Calculator'!$A$9:$AJ$109,$D26=Lists!$G$6,'Cheese Only Calculator'!$A$8:$AJ$111,$D26=Lists!$G$7,'Beef Only Calculator'!$A$8:$AJ$36,$D26=Lists!$G$8,'Pork Only Calculator'!$A$8:$AJ$95),35,FALSE)</f>
        <v>0</v>
      </c>
      <c r="AM26" s="34">
        <f t="shared" si="15"/>
        <v>0</v>
      </c>
      <c r="AO26" s="47"/>
    </row>
    <row r="27" spans="1:41" ht="25.2" x14ac:dyDescent="0.5">
      <c r="A27" s="32">
        <v>10000044196</v>
      </c>
      <c r="B27" s="32" t="str">
        <f>INDEX('Data Sheet'!$A$1:$R$194,MATCH($A27,'Data Sheet'!$A$1:$A$194,0),MATCH(B$3,'Data Sheet'!$A$1:$R$1,0))</f>
        <v>ACT</v>
      </c>
      <c r="C27" s="33" t="str">
        <f>INDEX('Data Sheet'!$A$1:$R$194,MATCH($A27,'Data Sheet'!$A$1:$A$194,0),MATCH(C$3,'Data Sheet'!$A$1:$R$1,0))</f>
        <v>Mesquite Glazed Chicken Thigh</v>
      </c>
      <c r="D27" s="32" t="str">
        <f>INDEX('Data Sheet'!$A$1:$R$194,MATCH($A27,'Data Sheet'!$A$1:$A$194,0),MATCH(D$3,'Data Sheet'!$A$1:$R$1,0))</f>
        <v>100103 D</v>
      </c>
      <c r="E27" s="32">
        <f>INDEX('Data Sheet'!$A$1:$R$194,MATCH($A27,'Data Sheet'!$A$1:$A$194,0),MATCH(E$3,'Data Sheet'!$A$1:$R$1,0))</f>
        <v>23.08</v>
      </c>
      <c r="F27" s="32" t="str">
        <f>INDEX('Data Sheet'!$A$1:$R$194,MATCH($A27,'Data Sheet'!$A$1:$A$194,0),MATCH(F$3,'Data Sheet'!$A$1:$R$1,0))</f>
        <v>57-100</v>
      </c>
      <c r="G27" s="32">
        <f>INDEX('Data Sheet'!$A$1:$R$194,MATCH($A27,'Data Sheet'!$A$1:$A$194,0),MATCH(G$3,'Data Sheet'!$A$1:$R$1,0))</f>
        <v>78</v>
      </c>
      <c r="H27" s="32" t="str">
        <f>INDEX('Data Sheet'!$A$1:$R$194,MATCH($A27,'Data Sheet'!$A$1:$A$194,0),MATCH(H$3,'Data Sheet'!$A$1:$R$1,0))</f>
        <v>-</v>
      </c>
      <c r="I27" s="32" t="str">
        <f>INDEX('Data Sheet'!$A$1:$R$194,MATCH($A27,'Data Sheet'!$A$1:$A$194,0),MATCH(I$3,'Data Sheet'!$A$1:$R$1,0))</f>
        <v>3.7-6.5</v>
      </c>
      <c r="J27" s="32" t="str">
        <f>INDEX('Data Sheet'!$A$1:$R$194,MATCH($A27,'Data Sheet'!$A$1:$A$194,0),MATCH(J$3,'Data Sheet'!$A$1:$R$1,0))</f>
        <v>1 Piece</v>
      </c>
      <c r="K27" s="32">
        <f>INDEX('Data Sheet'!$A$1:$R$194,MATCH($A27,'Data Sheet'!$A$1:$A$194,0),MATCH(K$3,'Data Sheet'!$A$1:$R$1,0))</f>
        <v>3.25</v>
      </c>
      <c r="L27" s="32" t="str">
        <f>INDEX('Data Sheet'!$A$1:$R$194,MATCH($A27,'Data Sheet'!$A$1:$A$194,0),MATCH(L$3,'Data Sheet'!$A$1:$R$1,0))</f>
        <v>-</v>
      </c>
      <c r="M27" s="32">
        <f>INDEX('Data Sheet'!$A$1:$R$194,MATCH($A27,'Data Sheet'!$A$1:$A$194,0),MATCH(M$3,'Data Sheet'!$A$1:$R$1,0))</f>
        <v>0</v>
      </c>
      <c r="N27" s="32">
        <f>INDEX('Data Sheet'!$A$1:$R$194,MATCH($A27,'Data Sheet'!$A$1:$A$194,0),MATCH(N$3,'Data Sheet'!$A$1:$R$1,0))</f>
        <v>19.190000000000001</v>
      </c>
      <c r="O27" s="32">
        <f>INDEX('Data Sheet'!$A$1:$R$194,MATCH($A27,'Data Sheet'!$A$1:$A$194,0),MATCH(O$3,'Data Sheet'!$A$1:$R$1,0))</f>
        <v>0</v>
      </c>
      <c r="P27" s="32">
        <f>INDEX('Data Sheet'!$A$1:$R$194,MATCH($A27,'Data Sheet'!$A$1:$A$194,0),MATCH(P$3,'Data Sheet'!$A$1:$R$1,0))</f>
        <v>0</v>
      </c>
      <c r="Q27" s="32">
        <f>INDEX('Data Sheet'!$A$1:$R$194,MATCH($A27,'Data Sheet'!$A$1:$A$194,0),MATCH(Q$3,'Data Sheet'!$A$1:$R$1,0))</f>
        <v>0</v>
      </c>
      <c r="R27" s="34" t="str">
        <f>VLOOKUP(A27,_xlfn.IFS(D27=Lists!$G$3,'Chicken Only Calculator'!$A$9:$U$109,D27=Lists!$G$4,'Chicken Only Calculator'!$A$9:$U$109,D27=Lists!$G$5,'Chicken Only Calculator'!$A$9:$U$109,D27=Lists!$G$6,'Cheese Only Calculator'!$A$8:$U$111,D27=Lists!$G$7,'Beef Only Calculator'!$A$8:$U$36,D27=Lists!$G$8,'Pork Only Calculator'!$A$8:$U$95),15,FALSE)</f>
        <v/>
      </c>
      <c r="S27" s="34" t="str">
        <f t="shared" si="8"/>
        <v/>
      </c>
      <c r="T27" s="34">
        <f>VLOOKUP(A27,_xlfn.IFS(D27=Lists!$G$3,'Chicken Only Calculator'!$A$9:$U$109,D27=Lists!$G$4,'Chicken Only Calculator'!$A$9:$U$109,D27=Lists!$G$5,'Chicken Only Calculator'!$A$9:$U$109,D27=Lists!$G$6,'Cheese Only Calculator'!$A$8:$U$111,D27=Lists!$G$7,'Beef Only Calculator'!$A$8:$U$36,D27=Lists!$G$8,'Pork Only Calculator'!$A$8:$U$95),17,FALSE)</f>
        <v>0</v>
      </c>
      <c r="U27" s="34" t="str">
        <f t="shared" si="9"/>
        <v/>
      </c>
      <c r="V27" s="34" t="str">
        <f t="shared" si="10"/>
        <v/>
      </c>
      <c r="W27" s="34" t="str">
        <f t="shared" si="11"/>
        <v/>
      </c>
      <c r="X27" s="34" t="str">
        <f t="shared" si="12"/>
        <v/>
      </c>
      <c r="Y27" s="34" t="str">
        <f t="shared" si="13"/>
        <v/>
      </c>
      <c r="Z27" s="34" t="str">
        <f t="shared" si="14"/>
        <v/>
      </c>
      <c r="AA27" s="34">
        <f>VLOOKUP($A27,_xlfn.IFS($D27=Lists!$G$3,'Chicken Only Calculator'!$A$9:$AJ$109,$D27=Lists!$G$4,'Chicken Only Calculator'!$A$9:$AJ$109,$D27=Lists!$G$5,'Chicken Only Calculator'!$A$9:$AJ$109,$D27=Lists!$G$6,'Cheese Only Calculator'!$A$8:$AJ$111,$D27=Lists!$G$7,'Beef Only Calculator'!$A$8:$AJ$36,$D27=Lists!$G$8,'Pork Only Calculator'!$A$8:$AJ$95),24,FALSE)</f>
        <v>0</v>
      </c>
      <c r="AB27" s="34">
        <f>VLOOKUP($A27,_xlfn.IFS($D27=Lists!$G$3,'Chicken Only Calculator'!$A$9:$AJ$109,$D27=Lists!$G$4,'Chicken Only Calculator'!$A$9:$AJ$109,$D27=Lists!$G$5,'Chicken Only Calculator'!$A$9:$AJ$109,$D27=Lists!$G$6,'Cheese Only Calculator'!$A$8:$AJ$111,$D27=Lists!$G$7,'Beef Only Calculator'!$A$8:$AJ$36,$D27=Lists!$G$8,'Pork Only Calculator'!$A$8:$AJ$95),25,FALSE)</f>
        <v>0</v>
      </c>
      <c r="AC27" s="34">
        <f>VLOOKUP($A27,_xlfn.IFS($D27=Lists!$G$3,'Chicken Only Calculator'!$A$9:$AJ$109,$D27=Lists!$G$4,'Chicken Only Calculator'!$A$9:$AJ$109,$D27=Lists!$G$5,'Chicken Only Calculator'!$A$9:$AJ$109,$D27=Lists!$G$6,'Cheese Only Calculator'!$A$8:$AJ$111,$D27=Lists!$G$7,'Beef Only Calculator'!$A$8:$AJ$36,$D27=Lists!$G$8,'Pork Only Calculator'!$A$8:$AJ$95),26,FALSE)</f>
        <v>0</v>
      </c>
      <c r="AD27" s="34">
        <f>VLOOKUP($A27,_xlfn.IFS($D27=Lists!$G$3,'Chicken Only Calculator'!$A$9:$AJ$109,$D27=Lists!$G$4,'Chicken Only Calculator'!$A$9:$AJ$109,$D27=Lists!$G$5,'Chicken Only Calculator'!$A$9:$AJ$109,$D27=Lists!$G$6,'Cheese Only Calculator'!$A$8:$AJ$111,$D27=Lists!$G$7,'Beef Only Calculator'!$A$8:$AJ$36,$D27=Lists!$G$8,'Pork Only Calculator'!$A$8:$AJ$95),27,FALSE)</f>
        <v>0</v>
      </c>
      <c r="AE27" s="34">
        <f>VLOOKUP($A27,_xlfn.IFS($D27=Lists!$G$3,'Chicken Only Calculator'!$A$9:$AJ$109,$D27=Lists!$G$4,'Chicken Only Calculator'!$A$9:$AJ$109,$D27=Lists!$G$5,'Chicken Only Calculator'!$A$9:$AJ$109,$D27=Lists!$G$6,'Cheese Only Calculator'!$A$8:$AJ$111,$D27=Lists!$G$7,'Beef Only Calculator'!$A$8:$AJ$36,$D27=Lists!$G$8,'Pork Only Calculator'!$A$8:$AJ$95),28,FALSE)</f>
        <v>0</v>
      </c>
      <c r="AF27" s="34">
        <f>VLOOKUP($A27,_xlfn.IFS($D27=Lists!$G$3,'Chicken Only Calculator'!$A$9:$AJ$109,$D27=Lists!$G$4,'Chicken Only Calculator'!$A$9:$AJ$109,$D27=Lists!$G$5,'Chicken Only Calculator'!$A$9:$AJ$109,$D27=Lists!$G$6,'Cheese Only Calculator'!$A$8:$AJ$111,$D27=Lists!$G$7,'Beef Only Calculator'!$A$8:$AJ$36,$D27=Lists!$G$8,'Pork Only Calculator'!$A$8:$AJ$95),29,FALSE)</f>
        <v>0</v>
      </c>
      <c r="AG27" s="34">
        <f>VLOOKUP($A27,_xlfn.IFS($D27=Lists!$G$3,'Chicken Only Calculator'!$A$9:$AJ$109,$D27=Lists!$G$4,'Chicken Only Calculator'!$A$9:$AJ$109,$D27=Lists!$G$5,'Chicken Only Calculator'!$A$9:$AJ$109,$D27=Lists!$G$6,'Cheese Only Calculator'!$A$8:$AJ$111,$D27=Lists!$G$7,'Beef Only Calculator'!$A$8:$AJ$36,$D27=Lists!$G$8,'Pork Only Calculator'!$A$8:$AJ$95),30,FALSE)</f>
        <v>0</v>
      </c>
      <c r="AH27" s="34">
        <f>VLOOKUP($A27,_xlfn.IFS($D27=Lists!$G$3,'Chicken Only Calculator'!$A$9:$AJ$109,$D27=Lists!$G$4,'Chicken Only Calculator'!$A$9:$AJ$109,$D27=Lists!$G$5,'Chicken Only Calculator'!$A$9:$AJ$109,$D27=Lists!$G$6,'Cheese Only Calculator'!$A$8:$AJ$111,$D27=Lists!$G$7,'Beef Only Calculator'!$A$8:$AJ$36,$D27=Lists!$G$8,'Pork Only Calculator'!$A$8:$AJ$95),31,FALSE)</f>
        <v>0</v>
      </c>
      <c r="AI27" s="34">
        <f>VLOOKUP($A27,_xlfn.IFS($D27=Lists!$G$3,'Chicken Only Calculator'!$A$9:$AJ$109,$D27=Lists!$G$4,'Chicken Only Calculator'!$A$9:$AJ$109,$D27=Lists!$G$5,'Chicken Only Calculator'!$A$9:$AJ$109,$D27=Lists!$G$6,'Cheese Only Calculator'!$A$8:$AJ$111,$D27=Lists!$G$7,'Beef Only Calculator'!$A$8:$AJ$36,$D27=Lists!$G$8,'Pork Only Calculator'!$A$8:$AJ$95),32,FALSE)</f>
        <v>0</v>
      </c>
      <c r="AJ27" s="34">
        <f>VLOOKUP($A27,_xlfn.IFS($D27=Lists!$G$3,'Chicken Only Calculator'!$A$9:$AJ$109,$D27=Lists!$G$4,'Chicken Only Calculator'!$A$9:$AJ$109,$D27=Lists!$G$5,'Chicken Only Calculator'!$A$9:$AJ$109,$D27=Lists!$G$6,'Cheese Only Calculator'!$A$8:$AJ$111,$D27=Lists!$G$7,'Beef Only Calculator'!$A$8:$AJ$36,$D27=Lists!$G$8,'Pork Only Calculator'!$A$8:$AJ$95),33,FALSE)</f>
        <v>0</v>
      </c>
      <c r="AK27" s="34">
        <f>VLOOKUP($A27,_xlfn.IFS($D27=Lists!$G$3,'Chicken Only Calculator'!$A$9:$AJ$109,$D27=Lists!$G$4,'Chicken Only Calculator'!$A$9:$AJ$109,$D27=Lists!$G$5,'Chicken Only Calculator'!$A$9:$AJ$109,$D27=Lists!$G$6,'Cheese Only Calculator'!$A$8:$AJ$111,$D27=Lists!$G$7,'Beef Only Calculator'!$A$8:$AJ$36,$D27=Lists!$G$8,'Pork Only Calculator'!$A$8:$AJ$95),34,FALSE)</f>
        <v>0</v>
      </c>
      <c r="AL27" s="34">
        <f>VLOOKUP($A27,_xlfn.IFS($D27=Lists!$G$3,'Chicken Only Calculator'!$A$9:$AJ$109,$D27=Lists!$G$4,'Chicken Only Calculator'!$A$9:$AJ$109,$D27=Lists!$G$5,'Chicken Only Calculator'!$A$9:$AJ$109,$D27=Lists!$G$6,'Cheese Only Calculator'!$A$8:$AJ$111,$D27=Lists!$G$7,'Beef Only Calculator'!$A$8:$AJ$36,$D27=Lists!$G$8,'Pork Only Calculator'!$A$8:$AJ$95),35,FALSE)</f>
        <v>0</v>
      </c>
      <c r="AM27" s="34">
        <f t="shared" si="15"/>
        <v>0</v>
      </c>
      <c r="AO27" s="47"/>
    </row>
    <row r="28" spans="1:41" ht="25.2" x14ac:dyDescent="0.5">
      <c r="A28" s="44">
        <v>10000048461</v>
      </c>
      <c r="B28" s="44" t="str">
        <f>INDEX('Data Sheet'!$A$1:$R$194,MATCH($A28,'Data Sheet'!$A$1:$A$194,0),MATCH(B$3,'Data Sheet'!$A$1:$R$1,0))</f>
        <v>ACT</v>
      </c>
      <c r="C28" s="45" t="str">
        <f>INDEX('Data Sheet'!$A$1:$R$194,MATCH($A28,'Data Sheet'!$A$1:$A$194,0),MATCH(C$3,'Data Sheet'!$A$1:$R$1,0))</f>
        <v xml:space="preserve">IW Garlic Reduced Fat Cheese Breadstick, 2.23 oz. </v>
      </c>
      <c r="D28" s="44">
        <f>INDEX('Data Sheet'!$A$1:$R$194,MATCH($A28,'Data Sheet'!$A$1:$A$194,0),MATCH(D$3,'Data Sheet'!$A$1:$R$1,0))</f>
        <v>110244</v>
      </c>
      <c r="E28" s="44">
        <f>INDEX('Data Sheet'!$A$1:$R$194,MATCH($A28,'Data Sheet'!$A$1:$A$194,0),MATCH(E$3,'Data Sheet'!$A$1:$R$1,0))</f>
        <v>9.58</v>
      </c>
      <c r="F28" s="44">
        <f>INDEX('Data Sheet'!$A$1:$R$194,MATCH($A28,'Data Sheet'!$A$1:$A$194,0),MATCH(F$3,'Data Sheet'!$A$1:$R$1,0))</f>
        <v>72</v>
      </c>
      <c r="G28" s="44">
        <f>INDEX('Data Sheet'!$A$1:$R$194,MATCH($A28,'Data Sheet'!$A$1:$A$194,0),MATCH(G$3,'Data Sheet'!$A$1:$R$1,0))</f>
        <v>72</v>
      </c>
      <c r="H28" s="44">
        <f>INDEX('Data Sheet'!$A$1:$R$194,MATCH($A28,'Data Sheet'!$A$1:$A$194,0),MATCH(H$3,'Data Sheet'!$A$1:$R$1,0))</f>
        <v>30</v>
      </c>
      <c r="I28" s="44">
        <f>INDEX('Data Sheet'!$A$1:$R$194,MATCH($A28,'Data Sheet'!$A$1:$A$194,0),MATCH(I$3,'Data Sheet'!$A$1:$R$1,0))</f>
        <v>2.13</v>
      </c>
      <c r="J28" s="44" t="str">
        <f>INDEX('Data Sheet'!$A$1:$R$194,MATCH($A28,'Data Sheet'!$A$1:$A$194,0),MATCH(J$3,'Data Sheet'!$A$1:$R$1,0))</f>
        <v>1 Stick</v>
      </c>
      <c r="K28" s="44">
        <f>INDEX('Data Sheet'!$A$1:$R$194,MATCH($A28,'Data Sheet'!$A$1:$A$194,0),MATCH(K$3,'Data Sheet'!$A$1:$R$1,0))</f>
        <v>1</v>
      </c>
      <c r="L28" s="44">
        <f>INDEX('Data Sheet'!$A$1:$R$194,MATCH($A28,'Data Sheet'!$A$1:$A$194,0),MATCH(L$3,'Data Sheet'!$A$1:$R$1,0))</f>
        <v>1</v>
      </c>
      <c r="M28" s="44">
        <f>INDEX('Data Sheet'!$A$1:$R$194,MATCH($A28,'Data Sheet'!$A$1:$A$194,0),MATCH(M$3,'Data Sheet'!$A$1:$R$1,0))</f>
        <v>0</v>
      </c>
      <c r="N28" s="44">
        <f>INDEX('Data Sheet'!$A$1:$R$194,MATCH($A28,'Data Sheet'!$A$1:$A$194,0),MATCH(N$3,'Data Sheet'!$A$1:$R$1,0))</f>
        <v>0</v>
      </c>
      <c r="O28" s="44">
        <f>INDEX('Data Sheet'!$A$1:$R$194,MATCH($A28,'Data Sheet'!$A$1:$A$194,0),MATCH(O$3,'Data Sheet'!$A$1:$R$1,0))</f>
        <v>4.13</v>
      </c>
      <c r="P28" s="44">
        <f>INDEX('Data Sheet'!$A$1:$R$194,MATCH($A28,'Data Sheet'!$A$1:$A$194,0),MATCH(P$3,'Data Sheet'!$A$1:$R$1,0))</f>
        <v>0</v>
      </c>
      <c r="Q28" s="44">
        <f>INDEX('Data Sheet'!$A$1:$R$194,MATCH($A28,'Data Sheet'!$A$1:$A$194,0),MATCH(Q$3,'Data Sheet'!$A$1:$R$1,0))</f>
        <v>0</v>
      </c>
      <c r="R28" s="46" t="str">
        <f>VLOOKUP(A28,_xlfn.IFS(D28=Lists!$G$3,'Chicken Only Calculator'!$A$9:$U$109,D28=Lists!$G$4,'Chicken Only Calculator'!$A$9:$U$109,D28=Lists!$G$5,'Chicken Only Calculator'!$A$9:$U$109,D28=Lists!$G$6,'Cheese Only Calculator'!$A$8:$U$111,D28=Lists!$G$7,'Beef Only Calculator'!$A$8:$U$36,D28=Lists!$G$8,'Pork Only Calculator'!$A$8:$U$95),15,FALSE)</f>
        <v/>
      </c>
      <c r="S28" s="46" t="str">
        <f t="shared" si="8"/>
        <v/>
      </c>
      <c r="T28" s="46">
        <f>VLOOKUP(A28,_xlfn.IFS(D28=Lists!$G$3,'Chicken Only Calculator'!$A$9:$U$109,D28=Lists!$G$4,'Chicken Only Calculator'!$A$9:$U$109,D28=Lists!$G$5,'Chicken Only Calculator'!$A$9:$U$109,D28=Lists!$G$6,'Cheese Only Calculator'!$A$8:$U$111,D28=Lists!$G$7,'Beef Only Calculator'!$A$8:$U$36,D28=Lists!$G$8,'Pork Only Calculator'!$A$8:$U$95),17,FALSE)</f>
        <v>0</v>
      </c>
      <c r="U28" s="46" t="str">
        <f t="shared" si="9"/>
        <v/>
      </c>
      <c r="V28" s="46" t="str">
        <f t="shared" si="10"/>
        <v/>
      </c>
      <c r="W28" s="46" t="str">
        <f t="shared" si="11"/>
        <v/>
      </c>
      <c r="X28" s="46" t="str">
        <f t="shared" si="12"/>
        <v/>
      </c>
      <c r="Y28" s="46" t="str">
        <f t="shared" si="13"/>
        <v/>
      </c>
      <c r="Z28" s="46" t="str">
        <f t="shared" si="14"/>
        <v/>
      </c>
      <c r="AA28" s="46">
        <f>VLOOKUP($A28,_xlfn.IFS($D28=Lists!$G$3,'Chicken Only Calculator'!$A$9:$AJ$109,$D28=Lists!$G$4,'Chicken Only Calculator'!$A$9:$AJ$109,$D28=Lists!$G$5,'Chicken Only Calculator'!$A$9:$AJ$109,$D28=Lists!$G$6,'Cheese Only Calculator'!$A$8:$AJ$111,$D28=Lists!$G$7,'Beef Only Calculator'!$A$8:$AJ$36,$D28=Lists!$G$8,'Pork Only Calculator'!$A$8:$AJ$95),24,FALSE)</f>
        <v>0</v>
      </c>
      <c r="AB28" s="46">
        <f>VLOOKUP($A28,_xlfn.IFS($D28=Lists!$G$3,'Chicken Only Calculator'!$A$9:$AJ$109,$D28=Lists!$G$4,'Chicken Only Calculator'!$A$9:$AJ$109,$D28=Lists!$G$5,'Chicken Only Calculator'!$A$9:$AJ$109,$D28=Lists!$G$6,'Cheese Only Calculator'!$A$8:$AJ$111,$D28=Lists!$G$7,'Beef Only Calculator'!$A$8:$AJ$36,$D28=Lists!$G$8,'Pork Only Calculator'!$A$8:$AJ$95),25,FALSE)</f>
        <v>0</v>
      </c>
      <c r="AC28" s="46">
        <f>VLOOKUP($A28,_xlfn.IFS($D28=Lists!$G$3,'Chicken Only Calculator'!$A$9:$AJ$109,$D28=Lists!$G$4,'Chicken Only Calculator'!$A$9:$AJ$109,$D28=Lists!$G$5,'Chicken Only Calculator'!$A$9:$AJ$109,$D28=Lists!$G$6,'Cheese Only Calculator'!$A$8:$AJ$111,$D28=Lists!$G$7,'Beef Only Calculator'!$A$8:$AJ$36,$D28=Lists!$G$8,'Pork Only Calculator'!$A$8:$AJ$95),26,FALSE)</f>
        <v>0</v>
      </c>
      <c r="AD28" s="46">
        <f>VLOOKUP($A28,_xlfn.IFS($D28=Lists!$G$3,'Chicken Only Calculator'!$A$9:$AJ$109,$D28=Lists!$G$4,'Chicken Only Calculator'!$A$9:$AJ$109,$D28=Lists!$G$5,'Chicken Only Calculator'!$A$9:$AJ$109,$D28=Lists!$G$6,'Cheese Only Calculator'!$A$8:$AJ$111,$D28=Lists!$G$7,'Beef Only Calculator'!$A$8:$AJ$36,$D28=Lists!$G$8,'Pork Only Calculator'!$A$8:$AJ$95),27,FALSE)</f>
        <v>0</v>
      </c>
      <c r="AE28" s="46">
        <f>VLOOKUP($A28,_xlfn.IFS($D28=Lists!$G$3,'Chicken Only Calculator'!$A$9:$AJ$109,$D28=Lists!$G$4,'Chicken Only Calculator'!$A$9:$AJ$109,$D28=Lists!$G$5,'Chicken Only Calculator'!$A$9:$AJ$109,$D28=Lists!$G$6,'Cheese Only Calculator'!$A$8:$AJ$111,$D28=Lists!$G$7,'Beef Only Calculator'!$A$8:$AJ$36,$D28=Lists!$G$8,'Pork Only Calculator'!$A$8:$AJ$95),28,FALSE)</f>
        <v>0</v>
      </c>
      <c r="AF28" s="46">
        <f>VLOOKUP($A28,_xlfn.IFS($D28=Lists!$G$3,'Chicken Only Calculator'!$A$9:$AJ$109,$D28=Lists!$G$4,'Chicken Only Calculator'!$A$9:$AJ$109,$D28=Lists!$G$5,'Chicken Only Calculator'!$A$9:$AJ$109,$D28=Lists!$G$6,'Cheese Only Calculator'!$A$8:$AJ$111,$D28=Lists!$G$7,'Beef Only Calculator'!$A$8:$AJ$36,$D28=Lists!$G$8,'Pork Only Calculator'!$A$8:$AJ$95),29,FALSE)</f>
        <v>0</v>
      </c>
      <c r="AG28" s="46">
        <f>VLOOKUP($A28,_xlfn.IFS($D28=Lists!$G$3,'Chicken Only Calculator'!$A$9:$AJ$109,$D28=Lists!$G$4,'Chicken Only Calculator'!$A$9:$AJ$109,$D28=Lists!$G$5,'Chicken Only Calculator'!$A$9:$AJ$109,$D28=Lists!$G$6,'Cheese Only Calculator'!$A$8:$AJ$111,$D28=Lists!$G$7,'Beef Only Calculator'!$A$8:$AJ$36,$D28=Lists!$G$8,'Pork Only Calculator'!$A$8:$AJ$95),30,FALSE)</f>
        <v>0</v>
      </c>
      <c r="AH28" s="46">
        <f>VLOOKUP($A28,_xlfn.IFS($D28=Lists!$G$3,'Chicken Only Calculator'!$A$9:$AJ$109,$D28=Lists!$G$4,'Chicken Only Calculator'!$A$9:$AJ$109,$D28=Lists!$G$5,'Chicken Only Calculator'!$A$9:$AJ$109,$D28=Lists!$G$6,'Cheese Only Calculator'!$A$8:$AJ$111,$D28=Lists!$G$7,'Beef Only Calculator'!$A$8:$AJ$36,$D28=Lists!$G$8,'Pork Only Calculator'!$A$8:$AJ$95),31,FALSE)</f>
        <v>0</v>
      </c>
      <c r="AI28" s="46">
        <f>VLOOKUP($A28,_xlfn.IFS($D28=Lists!$G$3,'Chicken Only Calculator'!$A$9:$AJ$109,$D28=Lists!$G$4,'Chicken Only Calculator'!$A$9:$AJ$109,$D28=Lists!$G$5,'Chicken Only Calculator'!$A$9:$AJ$109,$D28=Lists!$G$6,'Cheese Only Calculator'!$A$8:$AJ$111,$D28=Lists!$G$7,'Beef Only Calculator'!$A$8:$AJ$36,$D28=Lists!$G$8,'Pork Only Calculator'!$A$8:$AJ$95),32,FALSE)</f>
        <v>0</v>
      </c>
      <c r="AJ28" s="46">
        <f>VLOOKUP($A28,_xlfn.IFS($D28=Lists!$G$3,'Chicken Only Calculator'!$A$9:$AJ$109,$D28=Lists!$G$4,'Chicken Only Calculator'!$A$9:$AJ$109,$D28=Lists!$G$5,'Chicken Only Calculator'!$A$9:$AJ$109,$D28=Lists!$G$6,'Cheese Only Calculator'!$A$8:$AJ$111,$D28=Lists!$G$7,'Beef Only Calculator'!$A$8:$AJ$36,$D28=Lists!$G$8,'Pork Only Calculator'!$A$8:$AJ$95),33,FALSE)</f>
        <v>0</v>
      </c>
      <c r="AK28" s="46">
        <f>VLOOKUP($A28,_xlfn.IFS($D28=Lists!$G$3,'Chicken Only Calculator'!$A$9:$AJ$109,$D28=Lists!$G$4,'Chicken Only Calculator'!$A$9:$AJ$109,$D28=Lists!$G$5,'Chicken Only Calculator'!$A$9:$AJ$109,$D28=Lists!$G$6,'Cheese Only Calculator'!$A$8:$AJ$111,$D28=Lists!$G$7,'Beef Only Calculator'!$A$8:$AJ$36,$D28=Lists!$G$8,'Pork Only Calculator'!$A$8:$AJ$95),34,FALSE)</f>
        <v>0</v>
      </c>
      <c r="AL28" s="46">
        <f>VLOOKUP($A28,_xlfn.IFS($D28=Lists!$G$3,'Chicken Only Calculator'!$A$9:$AJ$109,$D28=Lists!$G$4,'Chicken Only Calculator'!$A$9:$AJ$109,$D28=Lists!$G$5,'Chicken Only Calculator'!$A$9:$AJ$109,$D28=Lists!$G$6,'Cheese Only Calculator'!$A$8:$AJ$111,$D28=Lists!$G$7,'Beef Only Calculator'!$A$8:$AJ$36,$D28=Lists!$G$8,'Pork Only Calculator'!$A$8:$AJ$95),35,FALSE)</f>
        <v>0</v>
      </c>
      <c r="AM28" s="46">
        <f t="shared" si="15"/>
        <v>0</v>
      </c>
      <c r="AO28" s="47"/>
    </row>
    <row r="29" spans="1:41" ht="25.2" x14ac:dyDescent="0.5">
      <c r="A29" s="32">
        <v>10000051698</v>
      </c>
      <c r="B29" s="32" t="str">
        <f>INDEX('Data Sheet'!$A$1:$R$194,MATCH($A29,'Data Sheet'!$A$1:$A$194,0),MATCH(B$3,'Data Sheet'!$A$1:$R$1,0))</f>
        <v>ACT</v>
      </c>
      <c r="C29" s="33" t="str">
        <f>INDEX('Data Sheet'!$A$1:$R$194,MATCH($A29,'Data Sheet'!$A$1:$A$194,0),MATCH(C$3,'Data Sheet'!$A$1:$R$1,0))</f>
        <v>Whole Grain Breaded Homestyle Whole Muscle Boneless Wings</v>
      </c>
      <c r="D29" s="32" t="str">
        <f>INDEX('Data Sheet'!$A$1:$R$194,MATCH($A29,'Data Sheet'!$A$1:$A$194,0),MATCH(D$3,'Data Sheet'!$A$1:$R$1,0))</f>
        <v>100103 W</v>
      </c>
      <c r="E29" s="32">
        <f>INDEX('Data Sheet'!$A$1:$R$194,MATCH($A29,'Data Sheet'!$A$1:$A$194,0),MATCH(E$3,'Data Sheet'!$A$1:$R$1,0))</f>
        <v>30.24</v>
      </c>
      <c r="F29" s="32">
        <f>INDEX('Data Sheet'!$A$1:$R$194,MATCH($A29,'Data Sheet'!$A$1:$A$194,0),MATCH(F$3,'Data Sheet'!$A$1:$R$1,0))</f>
        <v>128</v>
      </c>
      <c r="G29" s="32">
        <f>INDEX('Data Sheet'!$A$1:$R$194,MATCH($A29,'Data Sheet'!$A$1:$A$194,0),MATCH(G$3,'Data Sheet'!$A$1:$R$1,0))</f>
        <v>128</v>
      </c>
      <c r="H29" s="32">
        <f>INDEX('Data Sheet'!$A$1:$R$194,MATCH($A29,'Data Sheet'!$A$1:$A$194,0),MATCH(H$3,'Data Sheet'!$A$1:$R$1,0))</f>
        <v>40</v>
      </c>
      <c r="I29" s="32">
        <f>INDEX('Data Sheet'!$A$1:$R$194,MATCH($A29,'Data Sheet'!$A$1:$A$194,0),MATCH(I$3,'Data Sheet'!$A$1:$R$1,0))</f>
        <v>3.78</v>
      </c>
      <c r="J29" s="32" t="str">
        <f>INDEX('Data Sheet'!$A$1:$R$194,MATCH($A29,'Data Sheet'!$A$1:$A$194,0),MATCH(J$3,'Data Sheet'!$A$1:$R$1,0))</f>
        <v>3.78 oz.</v>
      </c>
      <c r="K29" s="32">
        <f>INDEX('Data Sheet'!$A$1:$R$194,MATCH($A29,'Data Sheet'!$A$1:$A$194,0),MATCH(K$3,'Data Sheet'!$A$1:$R$1,0))</f>
        <v>2</v>
      </c>
      <c r="L29" s="32">
        <f>INDEX('Data Sheet'!$A$1:$R$194,MATCH($A29,'Data Sheet'!$A$1:$A$194,0),MATCH(L$3,'Data Sheet'!$A$1:$R$1,0))</f>
        <v>1</v>
      </c>
      <c r="M29" s="32">
        <f>INDEX('Data Sheet'!$A$1:$R$194,MATCH($A29,'Data Sheet'!$A$1:$A$194,0),MATCH(M$3,'Data Sheet'!$A$1:$R$1,0))</f>
        <v>32.43</v>
      </c>
      <c r="N29" s="32">
        <f>INDEX('Data Sheet'!$A$1:$R$194,MATCH($A29,'Data Sheet'!$A$1:$A$194,0),MATCH(N$3,'Data Sheet'!$A$1:$R$1,0))</f>
        <v>0</v>
      </c>
      <c r="O29" s="32">
        <f>INDEX('Data Sheet'!$A$1:$R$194,MATCH($A29,'Data Sheet'!$A$1:$A$194,0),MATCH(O$3,'Data Sheet'!$A$1:$R$1,0))</f>
        <v>0</v>
      </c>
      <c r="P29" s="32">
        <f>INDEX('Data Sheet'!$A$1:$R$194,MATCH($A29,'Data Sheet'!$A$1:$A$194,0),MATCH(P$3,'Data Sheet'!$A$1:$R$1,0))</f>
        <v>0</v>
      </c>
      <c r="Q29" s="32">
        <f>INDEX('Data Sheet'!$A$1:$R$194,MATCH($A29,'Data Sheet'!$A$1:$A$194,0),MATCH(Q$3,'Data Sheet'!$A$1:$R$1,0))</f>
        <v>0</v>
      </c>
      <c r="R29" s="34" t="str">
        <f>VLOOKUP(A29,_xlfn.IFS(D29=Lists!$G$3,'Chicken Only Calculator'!$A$9:$U$109,D29=Lists!$G$4,'Chicken Only Calculator'!$A$9:$U$109,D29=Lists!$G$5,'Chicken Only Calculator'!$A$9:$U$109,D29=Lists!$G$6,'Cheese Only Calculator'!$A$8:$U$111,D29=Lists!$G$7,'Beef Only Calculator'!$A$8:$U$36,D29=Lists!$G$8,'Pork Only Calculator'!$A$8:$U$95),15,FALSE)</f>
        <v/>
      </c>
      <c r="S29" s="34" t="str">
        <f t="shared" si="8"/>
        <v/>
      </c>
      <c r="T29" s="34">
        <f>VLOOKUP(A29,_xlfn.IFS(D29=Lists!$G$3,'Chicken Only Calculator'!$A$9:$U$109,D29=Lists!$G$4,'Chicken Only Calculator'!$A$9:$U$109,D29=Lists!$G$5,'Chicken Only Calculator'!$A$9:$U$109,D29=Lists!$G$6,'Cheese Only Calculator'!$A$8:$U$111,D29=Lists!$G$7,'Beef Only Calculator'!$A$8:$U$36,D29=Lists!$G$8,'Pork Only Calculator'!$A$8:$U$95),17,FALSE)</f>
        <v>0</v>
      </c>
      <c r="U29" s="34" t="str">
        <f t="shared" si="9"/>
        <v/>
      </c>
      <c r="V29" s="34" t="str">
        <f t="shared" si="10"/>
        <v/>
      </c>
      <c r="W29" s="34" t="str">
        <f t="shared" si="11"/>
        <v/>
      </c>
      <c r="X29" s="34" t="str">
        <f t="shared" si="12"/>
        <v/>
      </c>
      <c r="Y29" s="34" t="str">
        <f t="shared" si="13"/>
        <v/>
      </c>
      <c r="Z29" s="34" t="str">
        <f t="shared" si="14"/>
        <v/>
      </c>
      <c r="AA29" s="34">
        <f>VLOOKUP($A29,_xlfn.IFS($D29=Lists!$G$3,'Chicken Only Calculator'!$A$9:$AJ$109,$D29=Lists!$G$4,'Chicken Only Calculator'!$A$9:$AJ$109,$D29=Lists!$G$5,'Chicken Only Calculator'!$A$9:$AJ$109,$D29=Lists!$G$6,'Cheese Only Calculator'!$A$8:$AJ$111,$D29=Lists!$G$7,'Beef Only Calculator'!$A$8:$AJ$36,$D29=Lists!$G$8,'Pork Only Calculator'!$A$8:$AJ$95),24,FALSE)</f>
        <v>0</v>
      </c>
      <c r="AB29" s="34">
        <f>VLOOKUP($A29,_xlfn.IFS($D29=Lists!$G$3,'Chicken Only Calculator'!$A$9:$AJ$109,$D29=Lists!$G$4,'Chicken Only Calculator'!$A$9:$AJ$109,$D29=Lists!$G$5,'Chicken Only Calculator'!$A$9:$AJ$109,$D29=Lists!$G$6,'Cheese Only Calculator'!$A$8:$AJ$111,$D29=Lists!$G$7,'Beef Only Calculator'!$A$8:$AJ$36,$D29=Lists!$G$8,'Pork Only Calculator'!$A$8:$AJ$95),25,FALSE)</f>
        <v>0</v>
      </c>
      <c r="AC29" s="34">
        <f>VLOOKUP($A29,_xlfn.IFS($D29=Lists!$G$3,'Chicken Only Calculator'!$A$9:$AJ$109,$D29=Lists!$G$4,'Chicken Only Calculator'!$A$9:$AJ$109,$D29=Lists!$G$5,'Chicken Only Calculator'!$A$9:$AJ$109,$D29=Lists!$G$6,'Cheese Only Calculator'!$A$8:$AJ$111,$D29=Lists!$G$7,'Beef Only Calculator'!$A$8:$AJ$36,$D29=Lists!$G$8,'Pork Only Calculator'!$A$8:$AJ$95),26,FALSE)</f>
        <v>0</v>
      </c>
      <c r="AD29" s="34">
        <f>VLOOKUP($A29,_xlfn.IFS($D29=Lists!$G$3,'Chicken Only Calculator'!$A$9:$AJ$109,$D29=Lists!$G$4,'Chicken Only Calculator'!$A$9:$AJ$109,$D29=Lists!$G$5,'Chicken Only Calculator'!$A$9:$AJ$109,$D29=Lists!$G$6,'Cheese Only Calculator'!$A$8:$AJ$111,$D29=Lists!$G$7,'Beef Only Calculator'!$A$8:$AJ$36,$D29=Lists!$G$8,'Pork Only Calculator'!$A$8:$AJ$95),27,FALSE)</f>
        <v>0</v>
      </c>
      <c r="AE29" s="34">
        <f>VLOOKUP($A29,_xlfn.IFS($D29=Lists!$G$3,'Chicken Only Calculator'!$A$9:$AJ$109,$D29=Lists!$G$4,'Chicken Only Calculator'!$A$9:$AJ$109,$D29=Lists!$G$5,'Chicken Only Calculator'!$A$9:$AJ$109,$D29=Lists!$G$6,'Cheese Only Calculator'!$A$8:$AJ$111,$D29=Lists!$G$7,'Beef Only Calculator'!$A$8:$AJ$36,$D29=Lists!$G$8,'Pork Only Calculator'!$A$8:$AJ$95),28,FALSE)</f>
        <v>0</v>
      </c>
      <c r="AF29" s="34">
        <f>VLOOKUP($A29,_xlfn.IFS($D29=Lists!$G$3,'Chicken Only Calculator'!$A$9:$AJ$109,$D29=Lists!$G$4,'Chicken Only Calculator'!$A$9:$AJ$109,$D29=Lists!$G$5,'Chicken Only Calculator'!$A$9:$AJ$109,$D29=Lists!$G$6,'Cheese Only Calculator'!$A$8:$AJ$111,$D29=Lists!$G$7,'Beef Only Calculator'!$A$8:$AJ$36,$D29=Lists!$G$8,'Pork Only Calculator'!$A$8:$AJ$95),29,FALSE)</f>
        <v>0</v>
      </c>
      <c r="AG29" s="34">
        <f>VLOOKUP($A29,_xlfn.IFS($D29=Lists!$G$3,'Chicken Only Calculator'!$A$9:$AJ$109,$D29=Lists!$G$4,'Chicken Only Calculator'!$A$9:$AJ$109,$D29=Lists!$G$5,'Chicken Only Calculator'!$A$9:$AJ$109,$D29=Lists!$G$6,'Cheese Only Calculator'!$A$8:$AJ$111,$D29=Lists!$G$7,'Beef Only Calculator'!$A$8:$AJ$36,$D29=Lists!$G$8,'Pork Only Calculator'!$A$8:$AJ$95),30,FALSE)</f>
        <v>0</v>
      </c>
      <c r="AH29" s="34">
        <f>VLOOKUP($A29,_xlfn.IFS($D29=Lists!$G$3,'Chicken Only Calculator'!$A$9:$AJ$109,$D29=Lists!$G$4,'Chicken Only Calculator'!$A$9:$AJ$109,$D29=Lists!$G$5,'Chicken Only Calculator'!$A$9:$AJ$109,$D29=Lists!$G$6,'Cheese Only Calculator'!$A$8:$AJ$111,$D29=Lists!$G$7,'Beef Only Calculator'!$A$8:$AJ$36,$D29=Lists!$G$8,'Pork Only Calculator'!$A$8:$AJ$95),31,FALSE)</f>
        <v>0</v>
      </c>
      <c r="AI29" s="34">
        <f>VLOOKUP($A29,_xlfn.IFS($D29=Lists!$G$3,'Chicken Only Calculator'!$A$9:$AJ$109,$D29=Lists!$G$4,'Chicken Only Calculator'!$A$9:$AJ$109,$D29=Lists!$G$5,'Chicken Only Calculator'!$A$9:$AJ$109,$D29=Lists!$G$6,'Cheese Only Calculator'!$A$8:$AJ$111,$D29=Lists!$G$7,'Beef Only Calculator'!$A$8:$AJ$36,$D29=Lists!$G$8,'Pork Only Calculator'!$A$8:$AJ$95),32,FALSE)</f>
        <v>0</v>
      </c>
      <c r="AJ29" s="34">
        <f>VLOOKUP($A29,_xlfn.IFS($D29=Lists!$G$3,'Chicken Only Calculator'!$A$9:$AJ$109,$D29=Lists!$G$4,'Chicken Only Calculator'!$A$9:$AJ$109,$D29=Lists!$G$5,'Chicken Only Calculator'!$A$9:$AJ$109,$D29=Lists!$G$6,'Cheese Only Calculator'!$A$8:$AJ$111,$D29=Lists!$G$7,'Beef Only Calculator'!$A$8:$AJ$36,$D29=Lists!$G$8,'Pork Only Calculator'!$A$8:$AJ$95),33,FALSE)</f>
        <v>0</v>
      </c>
      <c r="AK29" s="34">
        <f>VLOOKUP($A29,_xlfn.IFS($D29=Lists!$G$3,'Chicken Only Calculator'!$A$9:$AJ$109,$D29=Lists!$G$4,'Chicken Only Calculator'!$A$9:$AJ$109,$D29=Lists!$G$5,'Chicken Only Calculator'!$A$9:$AJ$109,$D29=Lists!$G$6,'Cheese Only Calculator'!$A$8:$AJ$111,$D29=Lists!$G$7,'Beef Only Calculator'!$A$8:$AJ$36,$D29=Lists!$G$8,'Pork Only Calculator'!$A$8:$AJ$95),34,FALSE)</f>
        <v>0</v>
      </c>
      <c r="AL29" s="34">
        <f>VLOOKUP($A29,_xlfn.IFS($D29=Lists!$G$3,'Chicken Only Calculator'!$A$9:$AJ$109,$D29=Lists!$G$4,'Chicken Only Calculator'!$A$9:$AJ$109,$D29=Lists!$G$5,'Chicken Only Calculator'!$A$9:$AJ$109,$D29=Lists!$G$6,'Cheese Only Calculator'!$A$8:$AJ$111,$D29=Lists!$G$7,'Beef Only Calculator'!$A$8:$AJ$36,$D29=Lists!$G$8,'Pork Only Calculator'!$A$8:$AJ$95),35,FALSE)</f>
        <v>0</v>
      </c>
      <c r="AM29" s="34">
        <f t="shared" si="15"/>
        <v>0</v>
      </c>
      <c r="AO29" s="47"/>
    </row>
    <row r="30" spans="1:41" ht="25.2" x14ac:dyDescent="0.5">
      <c r="A30" s="44">
        <v>10000052436</v>
      </c>
      <c r="B30" s="44" t="str">
        <f>INDEX('Data Sheet'!$A$1:$R$194,MATCH($A30,'Data Sheet'!$A$1:$A$194,0),MATCH(B$3,'Data Sheet'!$A$1:$R$1,0))</f>
        <v>ACT</v>
      </c>
      <c r="C30" s="45" t="str">
        <f>INDEX('Data Sheet'!$A$1:$R$194,MATCH($A30,'Data Sheet'!$A$1:$A$194,0),MATCH(C$3,'Data Sheet'!$A$1:$R$1,0))</f>
        <v>Fully Cooked Chicken Drumsticks With BBQ Sauce</v>
      </c>
      <c r="D30" s="44" t="str">
        <f>INDEX('Data Sheet'!$A$1:$R$194,MATCH($A30,'Data Sheet'!$A$1:$A$194,0),MATCH(D$3,'Data Sheet'!$A$1:$R$1,0))</f>
        <v>100103 D</v>
      </c>
      <c r="E30" s="44">
        <f>INDEX('Data Sheet'!$A$1:$R$194,MATCH($A30,'Data Sheet'!$A$1:$A$194,0),MATCH(E$3,'Data Sheet'!$A$1:$R$1,0))</f>
        <v>31.25</v>
      </c>
      <c r="F30" s="44" t="str">
        <f>INDEX('Data Sheet'!$A$1:$R$194,MATCH($A30,'Data Sheet'!$A$1:$A$194,0),MATCH(F$3,'Data Sheet'!$A$1:$R$1,0))</f>
        <v>69-110</v>
      </c>
      <c r="G30" s="44">
        <f>INDEX('Data Sheet'!$A$1:$R$194,MATCH($A30,'Data Sheet'!$A$1:$A$194,0),MATCH(G$3,'Data Sheet'!$A$1:$R$1,0))</f>
        <v>89</v>
      </c>
      <c r="H30" s="44">
        <f>INDEX('Data Sheet'!$A$1:$R$194,MATCH($A30,'Data Sheet'!$A$1:$A$194,0),MATCH(H$3,'Data Sheet'!$A$1:$R$1,0))</f>
        <v>40</v>
      </c>
      <c r="I30" s="44" t="str">
        <f>INDEX('Data Sheet'!$A$1:$R$194,MATCH($A30,'Data Sheet'!$A$1:$A$194,0),MATCH(I$3,'Data Sheet'!$A$1:$R$1,0))</f>
        <v>3.75-6.0</v>
      </c>
      <c r="J30" s="44" t="str">
        <f>INDEX('Data Sheet'!$A$1:$R$194,MATCH($A30,'Data Sheet'!$A$1:$A$194,0),MATCH(J$3,'Data Sheet'!$A$1:$R$1,0))</f>
        <v>1 Piece</v>
      </c>
      <c r="K30" s="44">
        <f>INDEX('Data Sheet'!$A$1:$R$194,MATCH($A30,'Data Sheet'!$A$1:$A$194,0),MATCH(K$3,'Data Sheet'!$A$1:$R$1,0))</f>
        <v>2.5</v>
      </c>
      <c r="L30" s="44" t="str">
        <f>INDEX('Data Sheet'!$A$1:$R$194,MATCH($A30,'Data Sheet'!$A$1:$A$194,0),MATCH(L$3,'Data Sheet'!$A$1:$R$1,0))</f>
        <v>-</v>
      </c>
      <c r="M30" s="44">
        <f>INDEX('Data Sheet'!$A$1:$R$194,MATCH($A30,'Data Sheet'!$A$1:$A$194,0),MATCH(M$3,'Data Sheet'!$A$1:$R$1,0))</f>
        <v>0</v>
      </c>
      <c r="N30" s="44">
        <f>INDEX('Data Sheet'!$A$1:$R$194,MATCH($A30,'Data Sheet'!$A$1:$A$194,0),MATCH(N$3,'Data Sheet'!$A$1:$R$1,0))</f>
        <v>21.58</v>
      </c>
      <c r="O30" s="44">
        <f>INDEX('Data Sheet'!$A$1:$R$194,MATCH($A30,'Data Sheet'!$A$1:$A$194,0),MATCH(O$3,'Data Sheet'!$A$1:$R$1,0))</f>
        <v>0</v>
      </c>
      <c r="P30" s="44">
        <f>INDEX('Data Sheet'!$A$1:$R$194,MATCH($A30,'Data Sheet'!$A$1:$A$194,0),MATCH(P$3,'Data Sheet'!$A$1:$R$1,0))</f>
        <v>0</v>
      </c>
      <c r="Q30" s="44">
        <f>INDEX('Data Sheet'!$A$1:$R$194,MATCH($A30,'Data Sheet'!$A$1:$A$194,0),MATCH(Q$3,'Data Sheet'!$A$1:$R$1,0))</f>
        <v>0</v>
      </c>
      <c r="R30" s="46" t="str">
        <f>VLOOKUP(A30,_xlfn.IFS(D30=Lists!$G$3,'Chicken Only Calculator'!$A$9:$U$109,D30=Lists!$G$4,'Chicken Only Calculator'!$A$9:$U$109,D30=Lists!$G$5,'Chicken Only Calculator'!$A$9:$U$109,D30=Lists!$G$6,'Cheese Only Calculator'!$A$8:$U$111,D30=Lists!$G$7,'Beef Only Calculator'!$A$8:$U$36,D30=Lists!$G$8,'Pork Only Calculator'!$A$8:$U$95),15,FALSE)</f>
        <v/>
      </c>
      <c r="S30" s="46" t="str">
        <f t="shared" si="8"/>
        <v/>
      </c>
      <c r="T30" s="46">
        <f>VLOOKUP(A30,_xlfn.IFS(D30=Lists!$G$3,'Chicken Only Calculator'!$A$9:$U$109,D30=Lists!$G$4,'Chicken Only Calculator'!$A$9:$U$109,D30=Lists!$G$5,'Chicken Only Calculator'!$A$9:$U$109,D30=Lists!$G$6,'Cheese Only Calculator'!$A$8:$U$111,D30=Lists!$G$7,'Beef Only Calculator'!$A$8:$U$36,D30=Lists!$G$8,'Pork Only Calculator'!$A$8:$U$95),17,FALSE)</f>
        <v>0</v>
      </c>
      <c r="U30" s="46" t="str">
        <f t="shared" si="9"/>
        <v/>
      </c>
      <c r="V30" s="46" t="str">
        <f t="shared" si="10"/>
        <v/>
      </c>
      <c r="W30" s="46" t="str">
        <f t="shared" si="11"/>
        <v/>
      </c>
      <c r="X30" s="46" t="str">
        <f t="shared" si="12"/>
        <v/>
      </c>
      <c r="Y30" s="46" t="str">
        <f t="shared" si="13"/>
        <v/>
      </c>
      <c r="Z30" s="46" t="str">
        <f t="shared" si="14"/>
        <v/>
      </c>
      <c r="AA30" s="46">
        <f>VLOOKUP($A30,_xlfn.IFS($D30=Lists!$G$3,'Chicken Only Calculator'!$A$9:$AJ$109,$D30=Lists!$G$4,'Chicken Only Calculator'!$A$9:$AJ$109,$D30=Lists!$G$5,'Chicken Only Calculator'!$A$9:$AJ$109,$D30=Lists!$G$6,'Cheese Only Calculator'!$A$8:$AJ$111,$D30=Lists!$G$7,'Beef Only Calculator'!$A$8:$AJ$36,$D30=Lists!$G$8,'Pork Only Calculator'!$A$8:$AJ$95),24,FALSE)</f>
        <v>0</v>
      </c>
      <c r="AB30" s="46">
        <f>VLOOKUP($A30,_xlfn.IFS($D30=Lists!$G$3,'Chicken Only Calculator'!$A$9:$AJ$109,$D30=Lists!$G$4,'Chicken Only Calculator'!$A$9:$AJ$109,$D30=Lists!$G$5,'Chicken Only Calculator'!$A$9:$AJ$109,$D30=Lists!$G$6,'Cheese Only Calculator'!$A$8:$AJ$111,$D30=Lists!$G$7,'Beef Only Calculator'!$A$8:$AJ$36,$D30=Lists!$G$8,'Pork Only Calculator'!$A$8:$AJ$95),25,FALSE)</f>
        <v>0</v>
      </c>
      <c r="AC30" s="46">
        <f>VLOOKUP($A30,_xlfn.IFS($D30=Lists!$G$3,'Chicken Only Calculator'!$A$9:$AJ$109,$D30=Lists!$G$4,'Chicken Only Calculator'!$A$9:$AJ$109,$D30=Lists!$G$5,'Chicken Only Calculator'!$A$9:$AJ$109,$D30=Lists!$G$6,'Cheese Only Calculator'!$A$8:$AJ$111,$D30=Lists!$G$7,'Beef Only Calculator'!$A$8:$AJ$36,$D30=Lists!$G$8,'Pork Only Calculator'!$A$8:$AJ$95),26,FALSE)</f>
        <v>0</v>
      </c>
      <c r="AD30" s="46">
        <f>VLOOKUP($A30,_xlfn.IFS($D30=Lists!$G$3,'Chicken Only Calculator'!$A$9:$AJ$109,$D30=Lists!$G$4,'Chicken Only Calculator'!$A$9:$AJ$109,$D30=Lists!$G$5,'Chicken Only Calculator'!$A$9:$AJ$109,$D30=Lists!$G$6,'Cheese Only Calculator'!$A$8:$AJ$111,$D30=Lists!$G$7,'Beef Only Calculator'!$A$8:$AJ$36,$D30=Lists!$G$8,'Pork Only Calculator'!$A$8:$AJ$95),27,FALSE)</f>
        <v>0</v>
      </c>
      <c r="AE30" s="46">
        <f>VLOOKUP($A30,_xlfn.IFS($D30=Lists!$G$3,'Chicken Only Calculator'!$A$9:$AJ$109,$D30=Lists!$G$4,'Chicken Only Calculator'!$A$9:$AJ$109,$D30=Lists!$G$5,'Chicken Only Calculator'!$A$9:$AJ$109,$D30=Lists!$G$6,'Cheese Only Calculator'!$A$8:$AJ$111,$D30=Lists!$G$7,'Beef Only Calculator'!$A$8:$AJ$36,$D30=Lists!$G$8,'Pork Only Calculator'!$A$8:$AJ$95),28,FALSE)</f>
        <v>0</v>
      </c>
      <c r="AF30" s="46">
        <f>VLOOKUP($A30,_xlfn.IFS($D30=Lists!$G$3,'Chicken Only Calculator'!$A$9:$AJ$109,$D30=Lists!$G$4,'Chicken Only Calculator'!$A$9:$AJ$109,$D30=Lists!$G$5,'Chicken Only Calculator'!$A$9:$AJ$109,$D30=Lists!$G$6,'Cheese Only Calculator'!$A$8:$AJ$111,$D30=Lists!$G$7,'Beef Only Calculator'!$A$8:$AJ$36,$D30=Lists!$G$8,'Pork Only Calculator'!$A$8:$AJ$95),29,FALSE)</f>
        <v>0</v>
      </c>
      <c r="AG30" s="46">
        <f>VLOOKUP($A30,_xlfn.IFS($D30=Lists!$G$3,'Chicken Only Calculator'!$A$9:$AJ$109,$D30=Lists!$G$4,'Chicken Only Calculator'!$A$9:$AJ$109,$D30=Lists!$G$5,'Chicken Only Calculator'!$A$9:$AJ$109,$D30=Lists!$G$6,'Cheese Only Calculator'!$A$8:$AJ$111,$D30=Lists!$G$7,'Beef Only Calculator'!$A$8:$AJ$36,$D30=Lists!$G$8,'Pork Only Calculator'!$A$8:$AJ$95),30,FALSE)</f>
        <v>0</v>
      </c>
      <c r="AH30" s="46">
        <f>VLOOKUP($A30,_xlfn.IFS($D30=Lists!$G$3,'Chicken Only Calculator'!$A$9:$AJ$109,$D30=Lists!$G$4,'Chicken Only Calculator'!$A$9:$AJ$109,$D30=Lists!$G$5,'Chicken Only Calculator'!$A$9:$AJ$109,$D30=Lists!$G$6,'Cheese Only Calculator'!$A$8:$AJ$111,$D30=Lists!$G$7,'Beef Only Calculator'!$A$8:$AJ$36,$D30=Lists!$G$8,'Pork Only Calculator'!$A$8:$AJ$95),31,FALSE)</f>
        <v>0</v>
      </c>
      <c r="AI30" s="46">
        <f>VLOOKUP($A30,_xlfn.IFS($D30=Lists!$G$3,'Chicken Only Calculator'!$A$9:$AJ$109,$D30=Lists!$G$4,'Chicken Only Calculator'!$A$9:$AJ$109,$D30=Lists!$G$5,'Chicken Only Calculator'!$A$9:$AJ$109,$D30=Lists!$G$6,'Cheese Only Calculator'!$A$8:$AJ$111,$D30=Lists!$G$7,'Beef Only Calculator'!$A$8:$AJ$36,$D30=Lists!$G$8,'Pork Only Calculator'!$A$8:$AJ$95),32,FALSE)</f>
        <v>0</v>
      </c>
      <c r="AJ30" s="46">
        <f>VLOOKUP($A30,_xlfn.IFS($D30=Lists!$G$3,'Chicken Only Calculator'!$A$9:$AJ$109,$D30=Lists!$G$4,'Chicken Only Calculator'!$A$9:$AJ$109,$D30=Lists!$G$5,'Chicken Only Calculator'!$A$9:$AJ$109,$D30=Lists!$G$6,'Cheese Only Calculator'!$A$8:$AJ$111,$D30=Lists!$G$7,'Beef Only Calculator'!$A$8:$AJ$36,$D30=Lists!$G$8,'Pork Only Calculator'!$A$8:$AJ$95),33,FALSE)</f>
        <v>0</v>
      </c>
      <c r="AK30" s="46">
        <f>VLOOKUP($A30,_xlfn.IFS($D30=Lists!$G$3,'Chicken Only Calculator'!$A$9:$AJ$109,$D30=Lists!$G$4,'Chicken Only Calculator'!$A$9:$AJ$109,$D30=Lists!$G$5,'Chicken Only Calculator'!$A$9:$AJ$109,$D30=Lists!$G$6,'Cheese Only Calculator'!$A$8:$AJ$111,$D30=Lists!$G$7,'Beef Only Calculator'!$A$8:$AJ$36,$D30=Lists!$G$8,'Pork Only Calculator'!$A$8:$AJ$95),34,FALSE)</f>
        <v>0</v>
      </c>
      <c r="AL30" s="46">
        <f>VLOOKUP($A30,_xlfn.IFS($D30=Lists!$G$3,'Chicken Only Calculator'!$A$9:$AJ$109,$D30=Lists!$G$4,'Chicken Only Calculator'!$A$9:$AJ$109,$D30=Lists!$G$5,'Chicken Only Calculator'!$A$9:$AJ$109,$D30=Lists!$G$6,'Cheese Only Calculator'!$A$8:$AJ$111,$D30=Lists!$G$7,'Beef Only Calculator'!$A$8:$AJ$36,$D30=Lists!$G$8,'Pork Only Calculator'!$A$8:$AJ$95),35,FALSE)</f>
        <v>0</v>
      </c>
      <c r="AM30" s="46">
        <f t="shared" si="15"/>
        <v>0</v>
      </c>
      <c r="AO30" s="47"/>
    </row>
    <row r="31" spans="1:41" ht="25.2" x14ac:dyDescent="0.5">
      <c r="A31" s="32">
        <v>10000055325</v>
      </c>
      <c r="B31" s="32" t="str">
        <f>INDEX('Data Sheet'!$A$1:$R$194,MATCH($A31,'Data Sheet'!$A$1:$A$194,0),MATCH(B$3,'Data Sheet'!$A$1:$R$1,0))</f>
        <v>ACT</v>
      </c>
      <c r="C31" s="33" t="str">
        <f>INDEX('Data Sheet'!$A$1:$R$194,MATCH($A31,'Data Sheet'!$A$1:$A$194,0),MATCH(C$3,'Data Sheet'!$A$1:$R$1,0))</f>
        <v>IW Loaded Cheeseburger Mini Twin Sandwiches, 4.86 oz.</v>
      </c>
      <c r="D31" s="32" t="str">
        <f>INDEX('Data Sheet'!$A$1:$R$194,MATCH($A31,'Data Sheet'!$A$1:$A$194,0),MATCH(D$3,'Data Sheet'!$A$1:$R$1,0))</f>
        <v>100154 / 100155</v>
      </c>
      <c r="E31" s="32">
        <f>INDEX('Data Sheet'!$A$1:$R$194,MATCH($A31,'Data Sheet'!$A$1:$A$194,0),MATCH(E$3,'Data Sheet'!$A$1:$R$1,0))</f>
        <v>24.3</v>
      </c>
      <c r="F31" s="32">
        <f>INDEX('Data Sheet'!$A$1:$R$194,MATCH($A31,'Data Sheet'!$A$1:$A$194,0),MATCH(F$3,'Data Sheet'!$A$1:$R$1,0))</f>
        <v>80</v>
      </c>
      <c r="G31" s="32">
        <f>INDEX('Data Sheet'!$A$1:$R$194,MATCH($A31,'Data Sheet'!$A$1:$A$194,0),MATCH(G$3,'Data Sheet'!$A$1:$R$1,0))</f>
        <v>80</v>
      </c>
      <c r="H31" s="32">
        <f>INDEX('Data Sheet'!$A$1:$R$194,MATCH($A31,'Data Sheet'!$A$1:$A$194,0),MATCH(H$3,'Data Sheet'!$A$1:$R$1,0))</f>
        <v>40</v>
      </c>
      <c r="I31" s="32">
        <f>INDEX('Data Sheet'!$A$1:$R$194,MATCH($A31,'Data Sheet'!$A$1:$A$194,0),MATCH(I$3,'Data Sheet'!$A$1:$R$1,0))</f>
        <v>4.8600000000000003</v>
      </c>
      <c r="J31" s="32" t="str">
        <f>INDEX('Data Sheet'!$A$1:$R$194,MATCH($A31,'Data Sheet'!$A$1:$A$194,0),MATCH(J$3,'Data Sheet'!$A$1:$R$1,0))</f>
        <v>2 Mini Sandwiches</v>
      </c>
      <c r="K31" s="32">
        <f>INDEX('Data Sheet'!$A$1:$R$194,MATCH($A31,'Data Sheet'!$A$1:$A$194,0),MATCH(K$3,'Data Sheet'!$A$1:$R$1,0))</f>
        <v>2</v>
      </c>
      <c r="L31" s="32">
        <f>INDEX('Data Sheet'!$A$1:$R$194,MATCH($A31,'Data Sheet'!$A$1:$A$194,0),MATCH(L$3,'Data Sheet'!$A$1:$R$1,0))</f>
        <v>2</v>
      </c>
      <c r="M31" s="32">
        <f>INDEX('Data Sheet'!$A$1:$R$194,MATCH($A31,'Data Sheet'!$A$1:$A$194,0),MATCH(M$3,'Data Sheet'!$A$1:$R$1,0))</f>
        <v>0</v>
      </c>
      <c r="N31" s="32">
        <f>INDEX('Data Sheet'!$A$1:$R$194,MATCH($A31,'Data Sheet'!$A$1:$A$194,0),MATCH(N$3,'Data Sheet'!$A$1:$R$1,0))</f>
        <v>0</v>
      </c>
      <c r="O31" s="32">
        <f>INDEX('Data Sheet'!$A$1:$R$194,MATCH($A31,'Data Sheet'!$A$1:$A$194,0),MATCH(O$3,'Data Sheet'!$A$1:$R$1,0))</f>
        <v>0</v>
      </c>
      <c r="P31" s="32">
        <f>INDEX('Data Sheet'!$A$1:$R$194,MATCH($A31,'Data Sheet'!$A$1:$A$194,0),MATCH(P$3,'Data Sheet'!$A$1:$R$1,0))</f>
        <v>10.54</v>
      </c>
      <c r="Q31" s="32">
        <f>INDEX('Data Sheet'!$A$1:$R$194,MATCH($A31,'Data Sheet'!$A$1:$A$194,0),MATCH(Q$3,'Data Sheet'!$A$1:$R$1,0))</f>
        <v>0</v>
      </c>
      <c r="R31" s="34" t="str">
        <f>VLOOKUP(A31,_xlfn.IFS(D31=Lists!$G$3,'Chicken Only Calculator'!$A$9:$U$109,D31=Lists!$G$4,'Chicken Only Calculator'!$A$9:$U$109,D31=Lists!$G$5,'Chicken Only Calculator'!$A$9:$U$109,D31=Lists!$G$6,'Cheese Only Calculator'!$A$8:$U$111,D31=Lists!$G$7,'Beef Only Calculator'!$A$8:$U$36,D31=Lists!$G$8,'Pork Only Calculator'!$A$8:$U$95),15,FALSE)</f>
        <v/>
      </c>
      <c r="S31" s="34" t="str">
        <f t="shared" si="8"/>
        <v/>
      </c>
      <c r="T31" s="34">
        <f>VLOOKUP(A31,_xlfn.IFS(D31=Lists!$G$3,'Chicken Only Calculator'!$A$9:$U$109,D31=Lists!$G$4,'Chicken Only Calculator'!$A$9:$U$109,D31=Lists!$G$5,'Chicken Only Calculator'!$A$9:$U$109,D31=Lists!$G$6,'Cheese Only Calculator'!$A$8:$U$111,D31=Lists!$G$7,'Beef Only Calculator'!$A$8:$U$36,D31=Lists!$G$8,'Pork Only Calculator'!$A$8:$U$95),17,FALSE)</f>
        <v>0</v>
      </c>
      <c r="U31" s="34" t="str">
        <f t="shared" si="9"/>
        <v/>
      </c>
      <c r="V31" s="34" t="str">
        <f t="shared" si="10"/>
        <v/>
      </c>
      <c r="W31" s="34" t="str">
        <f t="shared" si="11"/>
        <v/>
      </c>
      <c r="X31" s="34" t="str">
        <f t="shared" si="12"/>
        <v/>
      </c>
      <c r="Y31" s="34" t="str">
        <f t="shared" si="13"/>
        <v/>
      </c>
      <c r="Z31" s="34" t="str">
        <f t="shared" si="14"/>
        <v/>
      </c>
      <c r="AA31" s="34">
        <f>VLOOKUP($A31,_xlfn.IFS($D31=Lists!$G$3,'Chicken Only Calculator'!$A$9:$AJ$109,$D31=Lists!$G$4,'Chicken Only Calculator'!$A$9:$AJ$109,$D31=Lists!$G$5,'Chicken Only Calculator'!$A$9:$AJ$109,$D31=Lists!$G$6,'Cheese Only Calculator'!$A$8:$AJ$111,$D31=Lists!$G$7,'Beef Only Calculator'!$A$8:$AJ$36,$D31=Lists!$G$8,'Pork Only Calculator'!$A$8:$AJ$95),24,FALSE)</f>
        <v>0</v>
      </c>
      <c r="AB31" s="34">
        <f>VLOOKUP($A31,_xlfn.IFS($D31=Lists!$G$3,'Chicken Only Calculator'!$A$9:$AJ$109,$D31=Lists!$G$4,'Chicken Only Calculator'!$A$9:$AJ$109,$D31=Lists!$G$5,'Chicken Only Calculator'!$A$9:$AJ$109,$D31=Lists!$G$6,'Cheese Only Calculator'!$A$8:$AJ$111,$D31=Lists!$G$7,'Beef Only Calculator'!$A$8:$AJ$36,$D31=Lists!$G$8,'Pork Only Calculator'!$A$8:$AJ$95),25,FALSE)</f>
        <v>0</v>
      </c>
      <c r="AC31" s="34">
        <f>VLOOKUP($A31,_xlfn.IFS($D31=Lists!$G$3,'Chicken Only Calculator'!$A$9:$AJ$109,$D31=Lists!$G$4,'Chicken Only Calculator'!$A$9:$AJ$109,$D31=Lists!$G$5,'Chicken Only Calculator'!$A$9:$AJ$109,$D31=Lists!$G$6,'Cheese Only Calculator'!$A$8:$AJ$111,$D31=Lists!$G$7,'Beef Only Calculator'!$A$8:$AJ$36,$D31=Lists!$G$8,'Pork Only Calculator'!$A$8:$AJ$95),26,FALSE)</f>
        <v>0</v>
      </c>
      <c r="AD31" s="34">
        <f>VLOOKUP($A31,_xlfn.IFS($D31=Lists!$G$3,'Chicken Only Calculator'!$A$9:$AJ$109,$D31=Lists!$G$4,'Chicken Only Calculator'!$A$9:$AJ$109,$D31=Lists!$G$5,'Chicken Only Calculator'!$A$9:$AJ$109,$D31=Lists!$G$6,'Cheese Only Calculator'!$A$8:$AJ$111,$D31=Lists!$G$7,'Beef Only Calculator'!$A$8:$AJ$36,$D31=Lists!$G$8,'Pork Only Calculator'!$A$8:$AJ$95),27,FALSE)</f>
        <v>0</v>
      </c>
      <c r="AE31" s="34">
        <f>VLOOKUP($A31,_xlfn.IFS($D31=Lists!$G$3,'Chicken Only Calculator'!$A$9:$AJ$109,$D31=Lists!$G$4,'Chicken Only Calculator'!$A$9:$AJ$109,$D31=Lists!$G$5,'Chicken Only Calculator'!$A$9:$AJ$109,$D31=Lists!$G$6,'Cheese Only Calculator'!$A$8:$AJ$111,$D31=Lists!$G$7,'Beef Only Calculator'!$A$8:$AJ$36,$D31=Lists!$G$8,'Pork Only Calculator'!$A$8:$AJ$95),28,FALSE)</f>
        <v>0</v>
      </c>
      <c r="AF31" s="34">
        <f>VLOOKUP($A31,_xlfn.IFS($D31=Lists!$G$3,'Chicken Only Calculator'!$A$9:$AJ$109,$D31=Lists!$G$4,'Chicken Only Calculator'!$A$9:$AJ$109,$D31=Lists!$G$5,'Chicken Only Calculator'!$A$9:$AJ$109,$D31=Lists!$G$6,'Cheese Only Calculator'!$A$8:$AJ$111,$D31=Lists!$G$7,'Beef Only Calculator'!$A$8:$AJ$36,$D31=Lists!$G$8,'Pork Only Calculator'!$A$8:$AJ$95),29,FALSE)</f>
        <v>0</v>
      </c>
      <c r="AG31" s="34">
        <f>VLOOKUP($A31,_xlfn.IFS($D31=Lists!$G$3,'Chicken Only Calculator'!$A$9:$AJ$109,$D31=Lists!$G$4,'Chicken Only Calculator'!$A$9:$AJ$109,$D31=Lists!$G$5,'Chicken Only Calculator'!$A$9:$AJ$109,$D31=Lists!$G$6,'Cheese Only Calculator'!$A$8:$AJ$111,$D31=Lists!$G$7,'Beef Only Calculator'!$A$8:$AJ$36,$D31=Lists!$G$8,'Pork Only Calculator'!$A$8:$AJ$95),30,FALSE)</f>
        <v>0</v>
      </c>
      <c r="AH31" s="34">
        <f>VLOOKUP($A31,_xlfn.IFS($D31=Lists!$G$3,'Chicken Only Calculator'!$A$9:$AJ$109,$D31=Lists!$G$4,'Chicken Only Calculator'!$A$9:$AJ$109,$D31=Lists!$G$5,'Chicken Only Calculator'!$A$9:$AJ$109,$D31=Lists!$G$6,'Cheese Only Calculator'!$A$8:$AJ$111,$D31=Lists!$G$7,'Beef Only Calculator'!$A$8:$AJ$36,$D31=Lists!$G$8,'Pork Only Calculator'!$A$8:$AJ$95),31,FALSE)</f>
        <v>0</v>
      </c>
      <c r="AI31" s="34">
        <f>VLOOKUP($A31,_xlfn.IFS($D31=Lists!$G$3,'Chicken Only Calculator'!$A$9:$AJ$109,$D31=Lists!$G$4,'Chicken Only Calculator'!$A$9:$AJ$109,$D31=Lists!$G$5,'Chicken Only Calculator'!$A$9:$AJ$109,$D31=Lists!$G$6,'Cheese Only Calculator'!$A$8:$AJ$111,$D31=Lists!$G$7,'Beef Only Calculator'!$A$8:$AJ$36,$D31=Lists!$G$8,'Pork Only Calculator'!$A$8:$AJ$95),32,FALSE)</f>
        <v>0</v>
      </c>
      <c r="AJ31" s="34">
        <f>VLOOKUP($A31,_xlfn.IFS($D31=Lists!$G$3,'Chicken Only Calculator'!$A$9:$AJ$109,$D31=Lists!$G$4,'Chicken Only Calculator'!$A$9:$AJ$109,$D31=Lists!$G$5,'Chicken Only Calculator'!$A$9:$AJ$109,$D31=Lists!$G$6,'Cheese Only Calculator'!$A$8:$AJ$111,$D31=Lists!$G$7,'Beef Only Calculator'!$A$8:$AJ$36,$D31=Lists!$G$8,'Pork Only Calculator'!$A$8:$AJ$95),33,FALSE)</f>
        <v>0</v>
      </c>
      <c r="AK31" s="34">
        <f>VLOOKUP($A31,_xlfn.IFS($D31=Lists!$G$3,'Chicken Only Calculator'!$A$9:$AJ$109,$D31=Lists!$G$4,'Chicken Only Calculator'!$A$9:$AJ$109,$D31=Lists!$G$5,'Chicken Only Calculator'!$A$9:$AJ$109,$D31=Lists!$G$6,'Cheese Only Calculator'!$A$8:$AJ$111,$D31=Lists!$G$7,'Beef Only Calculator'!$A$8:$AJ$36,$D31=Lists!$G$8,'Pork Only Calculator'!$A$8:$AJ$95),34,FALSE)</f>
        <v>0</v>
      </c>
      <c r="AL31" s="34">
        <f>VLOOKUP($A31,_xlfn.IFS($D31=Lists!$G$3,'Chicken Only Calculator'!$A$9:$AJ$109,$D31=Lists!$G$4,'Chicken Only Calculator'!$A$9:$AJ$109,$D31=Lists!$G$5,'Chicken Only Calculator'!$A$9:$AJ$109,$D31=Lists!$G$6,'Cheese Only Calculator'!$A$8:$AJ$111,$D31=Lists!$G$7,'Beef Only Calculator'!$A$8:$AJ$36,$D31=Lists!$G$8,'Pork Only Calculator'!$A$8:$AJ$95),35,FALSE)</f>
        <v>0</v>
      </c>
      <c r="AM31" s="34">
        <f t="shared" si="15"/>
        <v>0</v>
      </c>
      <c r="AO31" s="47"/>
    </row>
    <row r="32" spans="1:41" ht="25.2" x14ac:dyDescent="0.5">
      <c r="A32" s="44">
        <v>10000055327</v>
      </c>
      <c r="B32" s="44" t="str">
        <f>INDEX('Data Sheet'!$A$1:$R$194,MATCH($A32,'Data Sheet'!$A$1:$A$194,0),MATCH(B$3,'Data Sheet'!$A$1:$R$1,0))</f>
        <v>ACT</v>
      </c>
      <c r="C32" s="45" t="str">
        <f>INDEX('Data Sheet'!$A$1:$R$194,MATCH($A32,'Data Sheet'!$A$1:$A$194,0),MATCH(C$3,'Data Sheet'!$A$1:$R$1,0))</f>
        <v>IW Cheeseburger Mini Twin Sandwiches, 4.7 oz.</v>
      </c>
      <c r="D32" s="44" t="str">
        <f>INDEX('Data Sheet'!$A$1:$R$194,MATCH($A32,'Data Sheet'!$A$1:$A$194,0),MATCH(D$3,'Data Sheet'!$A$1:$R$1,0))</f>
        <v>100154 / 100155</v>
      </c>
      <c r="E32" s="44">
        <f>INDEX('Data Sheet'!$A$1:$R$194,MATCH($A32,'Data Sheet'!$A$1:$A$194,0),MATCH(E$3,'Data Sheet'!$A$1:$R$1,0))</f>
        <v>28.2</v>
      </c>
      <c r="F32" s="44">
        <f>INDEX('Data Sheet'!$A$1:$R$194,MATCH($A32,'Data Sheet'!$A$1:$A$194,0),MATCH(F$3,'Data Sheet'!$A$1:$R$1,0))</f>
        <v>96</v>
      </c>
      <c r="G32" s="44">
        <f>INDEX('Data Sheet'!$A$1:$R$194,MATCH($A32,'Data Sheet'!$A$1:$A$194,0),MATCH(G$3,'Data Sheet'!$A$1:$R$1,0))</f>
        <v>96</v>
      </c>
      <c r="H32" s="44">
        <f>INDEX('Data Sheet'!$A$1:$R$194,MATCH($A32,'Data Sheet'!$A$1:$A$194,0),MATCH(H$3,'Data Sheet'!$A$1:$R$1,0))</f>
        <v>40</v>
      </c>
      <c r="I32" s="44">
        <f>INDEX('Data Sheet'!$A$1:$R$194,MATCH($A32,'Data Sheet'!$A$1:$A$194,0),MATCH(I$3,'Data Sheet'!$A$1:$R$1,0))</f>
        <v>4.7</v>
      </c>
      <c r="J32" s="44" t="str">
        <f>INDEX('Data Sheet'!$A$1:$R$194,MATCH($A32,'Data Sheet'!$A$1:$A$194,0),MATCH(J$3,'Data Sheet'!$A$1:$R$1,0))</f>
        <v>2 Mini Sandwiches</v>
      </c>
      <c r="K32" s="44">
        <f>INDEX('Data Sheet'!$A$1:$R$194,MATCH($A32,'Data Sheet'!$A$1:$A$194,0),MATCH(K$3,'Data Sheet'!$A$1:$R$1,0))</f>
        <v>2</v>
      </c>
      <c r="L32" s="44">
        <f>INDEX('Data Sheet'!$A$1:$R$194,MATCH($A32,'Data Sheet'!$A$1:$A$194,0),MATCH(L$3,'Data Sheet'!$A$1:$R$1,0))</f>
        <v>2</v>
      </c>
      <c r="M32" s="44">
        <f>INDEX('Data Sheet'!$A$1:$R$194,MATCH($A32,'Data Sheet'!$A$1:$A$194,0),MATCH(M$3,'Data Sheet'!$A$1:$R$1,0))</f>
        <v>0</v>
      </c>
      <c r="N32" s="44">
        <f>INDEX('Data Sheet'!$A$1:$R$194,MATCH($A32,'Data Sheet'!$A$1:$A$194,0),MATCH(N$3,'Data Sheet'!$A$1:$R$1,0))</f>
        <v>0</v>
      </c>
      <c r="O32" s="44">
        <f>INDEX('Data Sheet'!$A$1:$R$194,MATCH($A32,'Data Sheet'!$A$1:$A$194,0),MATCH(O$3,'Data Sheet'!$A$1:$R$1,0))</f>
        <v>0</v>
      </c>
      <c r="P32" s="44">
        <f>INDEX('Data Sheet'!$A$1:$R$194,MATCH($A32,'Data Sheet'!$A$1:$A$194,0),MATCH(P$3,'Data Sheet'!$A$1:$R$1,0))</f>
        <v>10.41</v>
      </c>
      <c r="Q32" s="44">
        <f>INDEX('Data Sheet'!$A$1:$R$194,MATCH($A32,'Data Sheet'!$A$1:$A$194,0),MATCH(Q$3,'Data Sheet'!$A$1:$R$1,0))</f>
        <v>0</v>
      </c>
      <c r="R32" s="46" t="str">
        <f>VLOOKUP(A32,_xlfn.IFS(D32=Lists!$G$3,'Chicken Only Calculator'!$A$9:$U$109,D32=Lists!$G$4,'Chicken Only Calculator'!$A$9:$U$109,D32=Lists!$G$5,'Chicken Only Calculator'!$A$9:$U$109,D32=Lists!$G$6,'Cheese Only Calculator'!$A$8:$U$111,D32=Lists!$G$7,'Beef Only Calculator'!$A$8:$U$36,D32=Lists!$G$8,'Pork Only Calculator'!$A$8:$U$95),15,FALSE)</f>
        <v/>
      </c>
      <c r="S32" s="46" t="str">
        <f t="shared" ref="S32:S33" si="16">IFERROR(ROUNDUP(R32/G32,0),"")</f>
        <v/>
      </c>
      <c r="T32" s="46">
        <f>VLOOKUP(A32,_xlfn.IFS(D32=Lists!$G$3,'Chicken Only Calculator'!$A$9:$U$109,D32=Lists!$G$4,'Chicken Only Calculator'!$A$9:$U$109,D32=Lists!$G$5,'Chicken Only Calculator'!$A$9:$U$109,D32=Lists!$G$6,'Cheese Only Calculator'!$A$8:$U$111,D32=Lists!$G$7,'Beef Only Calculator'!$A$8:$U$36,D32=Lists!$G$8,'Pork Only Calculator'!$A$8:$U$95),17,FALSE)</f>
        <v>0</v>
      </c>
      <c r="U32" s="46" t="str">
        <f t="shared" ref="U32:U33" si="17">IFERROR($S32*H32,"")</f>
        <v/>
      </c>
      <c r="V32" s="46" t="str">
        <f t="shared" ref="V32:V33" si="18">IFERROR($S32*M32,"")</f>
        <v/>
      </c>
      <c r="W32" s="46" t="str">
        <f t="shared" ref="W32:W33" si="19">IFERROR($S32*N32,"")</f>
        <v/>
      </c>
      <c r="X32" s="46" t="str">
        <f t="shared" ref="X32:X33" si="20">IFERROR($S32*O32,"")</f>
        <v/>
      </c>
      <c r="Y32" s="46" t="str">
        <f t="shared" ref="Y32:Y33" si="21">IFERROR($S32*P32,"")</f>
        <v/>
      </c>
      <c r="Z32" s="46" t="str">
        <f t="shared" ref="Z32:Z33" si="22">IFERROR($S32*Q32,"")</f>
        <v/>
      </c>
      <c r="AA32" s="46">
        <f>VLOOKUP($A32,_xlfn.IFS($D32=Lists!$G$3,'Chicken Only Calculator'!$A$9:$AJ$109,$D32=Lists!$G$4,'Chicken Only Calculator'!$A$9:$AJ$109,$D32=Lists!$G$5,'Chicken Only Calculator'!$A$9:$AJ$109,$D32=Lists!$G$6,'Cheese Only Calculator'!$A$8:$AJ$111,$D32=Lists!$G$7,'Beef Only Calculator'!$A$8:$AJ$36,$D32=Lists!$G$8,'Pork Only Calculator'!$A$8:$AJ$95),24,FALSE)</f>
        <v>0</v>
      </c>
      <c r="AB32" s="46">
        <f>VLOOKUP($A32,_xlfn.IFS($D32=Lists!$G$3,'Chicken Only Calculator'!$A$9:$AJ$109,$D32=Lists!$G$4,'Chicken Only Calculator'!$A$9:$AJ$109,$D32=Lists!$G$5,'Chicken Only Calculator'!$A$9:$AJ$109,$D32=Lists!$G$6,'Cheese Only Calculator'!$A$8:$AJ$111,$D32=Lists!$G$7,'Beef Only Calculator'!$A$8:$AJ$36,$D32=Lists!$G$8,'Pork Only Calculator'!$A$8:$AJ$95),25,FALSE)</f>
        <v>0</v>
      </c>
      <c r="AC32" s="46">
        <f>VLOOKUP($A32,_xlfn.IFS($D32=Lists!$G$3,'Chicken Only Calculator'!$A$9:$AJ$109,$D32=Lists!$G$4,'Chicken Only Calculator'!$A$9:$AJ$109,$D32=Lists!$G$5,'Chicken Only Calculator'!$A$9:$AJ$109,$D32=Lists!$G$6,'Cheese Only Calculator'!$A$8:$AJ$111,$D32=Lists!$G$7,'Beef Only Calculator'!$A$8:$AJ$36,$D32=Lists!$G$8,'Pork Only Calculator'!$A$8:$AJ$95),26,FALSE)</f>
        <v>0</v>
      </c>
      <c r="AD32" s="46">
        <f>VLOOKUP($A32,_xlfn.IFS($D32=Lists!$G$3,'Chicken Only Calculator'!$A$9:$AJ$109,$D32=Lists!$G$4,'Chicken Only Calculator'!$A$9:$AJ$109,$D32=Lists!$G$5,'Chicken Only Calculator'!$A$9:$AJ$109,$D32=Lists!$G$6,'Cheese Only Calculator'!$A$8:$AJ$111,$D32=Lists!$G$7,'Beef Only Calculator'!$A$8:$AJ$36,$D32=Lists!$G$8,'Pork Only Calculator'!$A$8:$AJ$95),27,FALSE)</f>
        <v>0</v>
      </c>
      <c r="AE32" s="46">
        <f>VLOOKUP($A32,_xlfn.IFS($D32=Lists!$G$3,'Chicken Only Calculator'!$A$9:$AJ$109,$D32=Lists!$G$4,'Chicken Only Calculator'!$A$9:$AJ$109,$D32=Lists!$G$5,'Chicken Only Calculator'!$A$9:$AJ$109,$D32=Lists!$G$6,'Cheese Only Calculator'!$A$8:$AJ$111,$D32=Lists!$G$7,'Beef Only Calculator'!$A$8:$AJ$36,$D32=Lists!$G$8,'Pork Only Calculator'!$A$8:$AJ$95),28,FALSE)</f>
        <v>0</v>
      </c>
      <c r="AF32" s="46">
        <f>VLOOKUP($A32,_xlfn.IFS($D32=Lists!$G$3,'Chicken Only Calculator'!$A$9:$AJ$109,$D32=Lists!$G$4,'Chicken Only Calculator'!$A$9:$AJ$109,$D32=Lists!$G$5,'Chicken Only Calculator'!$A$9:$AJ$109,$D32=Lists!$G$6,'Cheese Only Calculator'!$A$8:$AJ$111,$D32=Lists!$G$7,'Beef Only Calculator'!$A$8:$AJ$36,$D32=Lists!$G$8,'Pork Only Calculator'!$A$8:$AJ$95),29,FALSE)</f>
        <v>0</v>
      </c>
      <c r="AG32" s="46">
        <f>VLOOKUP($A32,_xlfn.IFS($D32=Lists!$G$3,'Chicken Only Calculator'!$A$9:$AJ$109,$D32=Lists!$G$4,'Chicken Only Calculator'!$A$9:$AJ$109,$D32=Lists!$G$5,'Chicken Only Calculator'!$A$9:$AJ$109,$D32=Lists!$G$6,'Cheese Only Calculator'!$A$8:$AJ$111,$D32=Lists!$G$7,'Beef Only Calculator'!$A$8:$AJ$36,$D32=Lists!$G$8,'Pork Only Calculator'!$A$8:$AJ$95),30,FALSE)</f>
        <v>0</v>
      </c>
      <c r="AH32" s="46">
        <f>VLOOKUP($A32,_xlfn.IFS($D32=Lists!$G$3,'Chicken Only Calculator'!$A$9:$AJ$109,$D32=Lists!$G$4,'Chicken Only Calculator'!$A$9:$AJ$109,$D32=Lists!$G$5,'Chicken Only Calculator'!$A$9:$AJ$109,$D32=Lists!$G$6,'Cheese Only Calculator'!$A$8:$AJ$111,$D32=Lists!$G$7,'Beef Only Calculator'!$A$8:$AJ$36,$D32=Lists!$G$8,'Pork Only Calculator'!$A$8:$AJ$95),31,FALSE)</f>
        <v>0</v>
      </c>
      <c r="AI32" s="46">
        <f>VLOOKUP($A32,_xlfn.IFS($D32=Lists!$G$3,'Chicken Only Calculator'!$A$9:$AJ$109,$D32=Lists!$G$4,'Chicken Only Calculator'!$A$9:$AJ$109,$D32=Lists!$G$5,'Chicken Only Calculator'!$A$9:$AJ$109,$D32=Lists!$G$6,'Cheese Only Calculator'!$A$8:$AJ$111,$D32=Lists!$G$7,'Beef Only Calculator'!$A$8:$AJ$36,$D32=Lists!$G$8,'Pork Only Calculator'!$A$8:$AJ$95),32,FALSE)</f>
        <v>0</v>
      </c>
      <c r="AJ32" s="46">
        <f>VLOOKUP($A32,_xlfn.IFS($D32=Lists!$G$3,'Chicken Only Calculator'!$A$9:$AJ$109,$D32=Lists!$G$4,'Chicken Only Calculator'!$A$9:$AJ$109,$D32=Lists!$G$5,'Chicken Only Calculator'!$A$9:$AJ$109,$D32=Lists!$G$6,'Cheese Only Calculator'!$A$8:$AJ$111,$D32=Lists!$G$7,'Beef Only Calculator'!$A$8:$AJ$36,$D32=Lists!$G$8,'Pork Only Calculator'!$A$8:$AJ$95),33,FALSE)</f>
        <v>0</v>
      </c>
      <c r="AK32" s="46">
        <f>VLOOKUP($A32,_xlfn.IFS($D32=Lists!$G$3,'Chicken Only Calculator'!$A$9:$AJ$109,$D32=Lists!$G$4,'Chicken Only Calculator'!$A$9:$AJ$109,$D32=Lists!$G$5,'Chicken Only Calculator'!$A$9:$AJ$109,$D32=Lists!$G$6,'Cheese Only Calculator'!$A$8:$AJ$111,$D32=Lists!$G$7,'Beef Only Calculator'!$A$8:$AJ$36,$D32=Lists!$G$8,'Pork Only Calculator'!$A$8:$AJ$95),34,FALSE)</f>
        <v>0</v>
      </c>
      <c r="AL32" s="46">
        <f>VLOOKUP($A32,_xlfn.IFS($D32=Lists!$G$3,'Chicken Only Calculator'!$A$9:$AJ$109,$D32=Lists!$G$4,'Chicken Only Calculator'!$A$9:$AJ$109,$D32=Lists!$G$5,'Chicken Only Calculator'!$A$9:$AJ$109,$D32=Lists!$G$6,'Cheese Only Calculator'!$A$8:$AJ$111,$D32=Lists!$G$7,'Beef Only Calculator'!$A$8:$AJ$36,$D32=Lists!$G$8,'Pork Only Calculator'!$A$8:$AJ$95),35,FALSE)</f>
        <v>0</v>
      </c>
      <c r="AM32" s="46">
        <f t="shared" ref="AM32:AM33" si="23">SUM(AA32:AL32)</f>
        <v>0</v>
      </c>
      <c r="AO32" s="47"/>
    </row>
    <row r="33" spans="1:41" ht="25.2" x14ac:dyDescent="0.5">
      <c r="A33" s="32">
        <v>10000055425</v>
      </c>
      <c r="B33" s="32" t="str">
        <f>INDEX('Data Sheet'!$A$1:$R$194,MATCH($A33,'Data Sheet'!$A$1:$A$194,0),MATCH(B$3,'Data Sheet'!$A$1:$R$1,0))</f>
        <v>ACT</v>
      </c>
      <c r="C33" s="33" t="str">
        <f>INDEX('Data Sheet'!$A$1:$R$194,MATCH($A33,'Data Sheet'!$A$1:$A$194,0),MATCH(C$3,'Data Sheet'!$A$1:$R$1,0))</f>
        <v>Flame Grilled Beef Pattie, 2.5 oz.</v>
      </c>
      <c r="D33" s="32" t="str">
        <f>INDEX('Data Sheet'!$A$1:$R$194,MATCH($A33,'Data Sheet'!$A$1:$A$194,0),MATCH(D$3,'Data Sheet'!$A$1:$R$1,0))</f>
        <v>100154 / 100155</v>
      </c>
      <c r="E33" s="32">
        <f>INDEX('Data Sheet'!$A$1:$R$194,MATCH($A33,'Data Sheet'!$A$1:$A$194,0),MATCH(E$3,'Data Sheet'!$A$1:$R$1,0))</f>
        <v>31.25</v>
      </c>
      <c r="F33" s="32">
        <f>INDEX('Data Sheet'!$A$1:$R$194,MATCH($A33,'Data Sheet'!$A$1:$A$194,0),MATCH(F$3,'Data Sheet'!$A$1:$R$1,0))</f>
        <v>200</v>
      </c>
      <c r="G33" s="32">
        <f>INDEX('Data Sheet'!$A$1:$R$194,MATCH($A33,'Data Sheet'!$A$1:$A$194,0),MATCH(G$3,'Data Sheet'!$A$1:$R$1,0))</f>
        <v>200</v>
      </c>
      <c r="H33" s="32" t="str">
        <f>INDEX('Data Sheet'!$A$1:$R$194,MATCH($A33,'Data Sheet'!$A$1:$A$194,0),MATCH(H$3,'Data Sheet'!$A$1:$R$1,0))</f>
        <v>-</v>
      </c>
      <c r="I33" s="32">
        <f>INDEX('Data Sheet'!$A$1:$R$194,MATCH($A33,'Data Sheet'!$A$1:$A$194,0),MATCH(I$3,'Data Sheet'!$A$1:$R$1,0))</f>
        <v>2.5</v>
      </c>
      <c r="J33" s="32" t="str">
        <f>INDEX('Data Sheet'!$A$1:$R$194,MATCH($A33,'Data Sheet'!$A$1:$A$194,0),MATCH(J$3,'Data Sheet'!$A$1:$R$1,0))</f>
        <v>1 piece</v>
      </c>
      <c r="K33" s="32">
        <f>INDEX('Data Sheet'!$A$1:$R$194,MATCH($A33,'Data Sheet'!$A$1:$A$194,0),MATCH(K$3,'Data Sheet'!$A$1:$R$1,0))</f>
        <v>2</v>
      </c>
      <c r="L33" s="32" t="str">
        <f>INDEX('Data Sheet'!$A$1:$R$194,MATCH($A33,'Data Sheet'!$A$1:$A$194,0),MATCH(L$3,'Data Sheet'!$A$1:$R$1,0))</f>
        <v>-</v>
      </c>
      <c r="M33" s="32">
        <f>INDEX('Data Sheet'!$A$1:$R$194,MATCH($A33,'Data Sheet'!$A$1:$A$194,0),MATCH(M$3,'Data Sheet'!$A$1:$R$1,0))</f>
        <v>0</v>
      </c>
      <c r="N33" s="32">
        <f>INDEX('Data Sheet'!$A$1:$R$194,MATCH($A33,'Data Sheet'!$A$1:$A$194,0),MATCH(N$3,'Data Sheet'!$A$1:$R$1,0))</f>
        <v>0</v>
      </c>
      <c r="O33" s="32">
        <f>INDEX('Data Sheet'!$A$1:$R$194,MATCH($A33,'Data Sheet'!$A$1:$A$194,0),MATCH(O$3,'Data Sheet'!$A$1:$R$1,0))</f>
        <v>0</v>
      </c>
      <c r="P33" s="32">
        <f>INDEX('Data Sheet'!$A$1:$R$194,MATCH($A33,'Data Sheet'!$A$1:$A$194,0),MATCH(P$3,'Data Sheet'!$A$1:$R$1,0))</f>
        <v>26.87</v>
      </c>
      <c r="Q33" s="32">
        <f>INDEX('Data Sheet'!$A$1:$R$194,MATCH($A33,'Data Sheet'!$A$1:$A$194,0),MATCH(Q$3,'Data Sheet'!$A$1:$R$1,0))</f>
        <v>0</v>
      </c>
      <c r="R33" s="34" t="str">
        <f>VLOOKUP(A33,_xlfn.IFS(D33=Lists!$G$3,'Chicken Only Calculator'!$A$9:$U$109,D33=Lists!$G$4,'Chicken Only Calculator'!$A$9:$U$109,D33=Lists!$G$5,'Chicken Only Calculator'!$A$9:$U$109,D33=Lists!$G$6,'Cheese Only Calculator'!$A$8:$U$111,D33=Lists!$G$7,'Beef Only Calculator'!$A$8:$U$36,D33=Lists!$G$8,'Pork Only Calculator'!$A$8:$U$95),15,FALSE)</f>
        <v/>
      </c>
      <c r="S33" s="34" t="str">
        <f t="shared" si="16"/>
        <v/>
      </c>
      <c r="T33" s="34">
        <f>VLOOKUP(A33,_xlfn.IFS(D33=Lists!$G$3,'Chicken Only Calculator'!$A$9:$U$109,D33=Lists!$G$4,'Chicken Only Calculator'!$A$9:$U$109,D33=Lists!$G$5,'Chicken Only Calculator'!$A$9:$U$109,D33=Lists!$G$6,'Cheese Only Calculator'!$A$8:$U$111,D33=Lists!$G$7,'Beef Only Calculator'!$A$8:$U$36,D33=Lists!$G$8,'Pork Only Calculator'!$A$8:$U$95),17,FALSE)</f>
        <v>0</v>
      </c>
      <c r="U33" s="34" t="str">
        <f t="shared" si="17"/>
        <v/>
      </c>
      <c r="V33" s="34" t="str">
        <f t="shared" si="18"/>
        <v/>
      </c>
      <c r="W33" s="34" t="str">
        <f t="shared" si="19"/>
        <v/>
      </c>
      <c r="X33" s="34" t="str">
        <f t="shared" si="20"/>
        <v/>
      </c>
      <c r="Y33" s="34" t="str">
        <f t="shared" si="21"/>
        <v/>
      </c>
      <c r="Z33" s="34" t="str">
        <f t="shared" si="22"/>
        <v/>
      </c>
      <c r="AA33" s="34">
        <f>VLOOKUP($A33,_xlfn.IFS($D33=Lists!$G$3,'Chicken Only Calculator'!$A$9:$AJ$109,$D33=Lists!$G$4,'Chicken Only Calculator'!$A$9:$AJ$109,$D33=Lists!$G$5,'Chicken Only Calculator'!$A$9:$AJ$109,$D33=Lists!$G$6,'Cheese Only Calculator'!$A$8:$AJ$111,$D33=Lists!$G$7,'Beef Only Calculator'!$A$8:$AJ$36,$D33=Lists!$G$8,'Pork Only Calculator'!$A$8:$AJ$95),24,FALSE)</f>
        <v>0</v>
      </c>
      <c r="AB33" s="34">
        <f>VLOOKUP($A33,_xlfn.IFS($D33=Lists!$G$3,'Chicken Only Calculator'!$A$9:$AJ$109,$D33=Lists!$G$4,'Chicken Only Calculator'!$A$9:$AJ$109,$D33=Lists!$G$5,'Chicken Only Calculator'!$A$9:$AJ$109,$D33=Lists!$G$6,'Cheese Only Calculator'!$A$8:$AJ$111,$D33=Lists!$G$7,'Beef Only Calculator'!$A$8:$AJ$36,$D33=Lists!$G$8,'Pork Only Calculator'!$A$8:$AJ$95),25,FALSE)</f>
        <v>0</v>
      </c>
      <c r="AC33" s="34">
        <f>VLOOKUP($A33,_xlfn.IFS($D33=Lists!$G$3,'Chicken Only Calculator'!$A$9:$AJ$109,$D33=Lists!$G$4,'Chicken Only Calculator'!$A$9:$AJ$109,$D33=Lists!$G$5,'Chicken Only Calculator'!$A$9:$AJ$109,$D33=Lists!$G$6,'Cheese Only Calculator'!$A$8:$AJ$111,$D33=Lists!$G$7,'Beef Only Calculator'!$A$8:$AJ$36,$D33=Lists!$G$8,'Pork Only Calculator'!$A$8:$AJ$95),26,FALSE)</f>
        <v>0</v>
      </c>
      <c r="AD33" s="34">
        <f>VLOOKUP($A33,_xlfn.IFS($D33=Lists!$G$3,'Chicken Only Calculator'!$A$9:$AJ$109,$D33=Lists!$G$4,'Chicken Only Calculator'!$A$9:$AJ$109,$D33=Lists!$G$5,'Chicken Only Calculator'!$A$9:$AJ$109,$D33=Lists!$G$6,'Cheese Only Calculator'!$A$8:$AJ$111,$D33=Lists!$G$7,'Beef Only Calculator'!$A$8:$AJ$36,$D33=Lists!$G$8,'Pork Only Calculator'!$A$8:$AJ$95),27,FALSE)</f>
        <v>0</v>
      </c>
      <c r="AE33" s="34">
        <f>VLOOKUP($A33,_xlfn.IFS($D33=Lists!$G$3,'Chicken Only Calculator'!$A$9:$AJ$109,$D33=Lists!$G$4,'Chicken Only Calculator'!$A$9:$AJ$109,$D33=Lists!$G$5,'Chicken Only Calculator'!$A$9:$AJ$109,$D33=Lists!$G$6,'Cheese Only Calculator'!$A$8:$AJ$111,$D33=Lists!$G$7,'Beef Only Calculator'!$A$8:$AJ$36,$D33=Lists!$G$8,'Pork Only Calculator'!$A$8:$AJ$95),28,FALSE)</f>
        <v>0</v>
      </c>
      <c r="AF33" s="34">
        <f>VLOOKUP($A33,_xlfn.IFS($D33=Lists!$G$3,'Chicken Only Calculator'!$A$9:$AJ$109,$D33=Lists!$G$4,'Chicken Only Calculator'!$A$9:$AJ$109,$D33=Lists!$G$5,'Chicken Only Calculator'!$A$9:$AJ$109,$D33=Lists!$G$6,'Cheese Only Calculator'!$A$8:$AJ$111,$D33=Lists!$G$7,'Beef Only Calculator'!$A$8:$AJ$36,$D33=Lists!$G$8,'Pork Only Calculator'!$A$8:$AJ$95),29,FALSE)</f>
        <v>0</v>
      </c>
      <c r="AG33" s="34">
        <f>VLOOKUP($A33,_xlfn.IFS($D33=Lists!$G$3,'Chicken Only Calculator'!$A$9:$AJ$109,$D33=Lists!$G$4,'Chicken Only Calculator'!$A$9:$AJ$109,$D33=Lists!$G$5,'Chicken Only Calculator'!$A$9:$AJ$109,$D33=Lists!$G$6,'Cheese Only Calculator'!$A$8:$AJ$111,$D33=Lists!$G$7,'Beef Only Calculator'!$A$8:$AJ$36,$D33=Lists!$G$8,'Pork Only Calculator'!$A$8:$AJ$95),30,FALSE)</f>
        <v>0</v>
      </c>
      <c r="AH33" s="34">
        <f>VLOOKUP($A33,_xlfn.IFS($D33=Lists!$G$3,'Chicken Only Calculator'!$A$9:$AJ$109,$D33=Lists!$G$4,'Chicken Only Calculator'!$A$9:$AJ$109,$D33=Lists!$G$5,'Chicken Only Calculator'!$A$9:$AJ$109,$D33=Lists!$G$6,'Cheese Only Calculator'!$A$8:$AJ$111,$D33=Lists!$G$7,'Beef Only Calculator'!$A$8:$AJ$36,$D33=Lists!$G$8,'Pork Only Calculator'!$A$8:$AJ$95),31,FALSE)</f>
        <v>0</v>
      </c>
      <c r="AI33" s="34">
        <f>VLOOKUP($A33,_xlfn.IFS($D33=Lists!$G$3,'Chicken Only Calculator'!$A$9:$AJ$109,$D33=Lists!$G$4,'Chicken Only Calculator'!$A$9:$AJ$109,$D33=Lists!$G$5,'Chicken Only Calculator'!$A$9:$AJ$109,$D33=Lists!$G$6,'Cheese Only Calculator'!$A$8:$AJ$111,$D33=Lists!$G$7,'Beef Only Calculator'!$A$8:$AJ$36,$D33=Lists!$G$8,'Pork Only Calculator'!$A$8:$AJ$95),32,FALSE)</f>
        <v>0</v>
      </c>
      <c r="AJ33" s="34">
        <f>VLOOKUP($A33,_xlfn.IFS($D33=Lists!$G$3,'Chicken Only Calculator'!$A$9:$AJ$109,$D33=Lists!$G$4,'Chicken Only Calculator'!$A$9:$AJ$109,$D33=Lists!$G$5,'Chicken Only Calculator'!$A$9:$AJ$109,$D33=Lists!$G$6,'Cheese Only Calculator'!$A$8:$AJ$111,$D33=Lists!$G$7,'Beef Only Calculator'!$A$8:$AJ$36,$D33=Lists!$G$8,'Pork Only Calculator'!$A$8:$AJ$95),33,FALSE)</f>
        <v>0</v>
      </c>
      <c r="AK33" s="34">
        <f>VLOOKUP($A33,_xlfn.IFS($D33=Lists!$G$3,'Chicken Only Calculator'!$A$9:$AJ$109,$D33=Lists!$G$4,'Chicken Only Calculator'!$A$9:$AJ$109,$D33=Lists!$G$5,'Chicken Only Calculator'!$A$9:$AJ$109,$D33=Lists!$G$6,'Cheese Only Calculator'!$A$8:$AJ$111,$D33=Lists!$G$7,'Beef Only Calculator'!$A$8:$AJ$36,$D33=Lists!$G$8,'Pork Only Calculator'!$A$8:$AJ$95),34,FALSE)</f>
        <v>0</v>
      </c>
      <c r="AL33" s="34">
        <f>VLOOKUP($A33,_xlfn.IFS($D33=Lists!$G$3,'Chicken Only Calculator'!$A$9:$AJ$109,$D33=Lists!$G$4,'Chicken Only Calculator'!$A$9:$AJ$109,$D33=Lists!$G$5,'Chicken Only Calculator'!$A$9:$AJ$109,$D33=Lists!$G$6,'Cheese Only Calculator'!$A$8:$AJ$111,$D33=Lists!$G$7,'Beef Only Calculator'!$A$8:$AJ$36,$D33=Lists!$G$8,'Pork Only Calculator'!$A$8:$AJ$95),35,FALSE)</f>
        <v>0</v>
      </c>
      <c r="AM33" s="34">
        <f t="shared" si="23"/>
        <v>0</v>
      </c>
      <c r="AO33" s="47"/>
    </row>
    <row r="34" spans="1:41" ht="25.2" x14ac:dyDescent="0.5">
      <c r="A34" s="44">
        <v>10000060843</v>
      </c>
      <c r="B34" s="44" t="str">
        <f>INDEX('Data Sheet'!$A$1:$R$194,MATCH($A34,'Data Sheet'!$A$1:$A$194,0),MATCH(B$3,'Data Sheet'!$A$1:$R$1,0))</f>
        <v>ACT</v>
      </c>
      <c r="C34" s="45" t="str">
        <f>INDEX('Data Sheet'!$A$1:$R$194,MATCH($A34,'Data Sheet'!$A$1:$A$194,0),MATCH(C$3,'Data Sheet'!$A$1:$R$1,0))</f>
        <v>Mega Minis® Whole Grain Breaded Homestyle Chicken Chunks, 0.43 oz.</v>
      </c>
      <c r="D34" s="44" t="str">
        <f>INDEX('Data Sheet'!$A$1:$R$194,MATCH($A34,'Data Sheet'!$A$1:$A$194,0),MATCH(D$3,'Data Sheet'!$A$1:$R$1,0))</f>
        <v>100103 D</v>
      </c>
      <c r="E34" s="44">
        <f>INDEX('Data Sheet'!$A$1:$R$194,MATCH($A34,'Data Sheet'!$A$1:$A$194,0),MATCH(E$3,'Data Sheet'!$A$1:$R$1,0))</f>
        <v>30.26</v>
      </c>
      <c r="F34" s="44">
        <f>INDEX('Data Sheet'!$A$1:$R$194,MATCH($A34,'Data Sheet'!$A$1:$A$194,0),MATCH(F$3,'Data Sheet'!$A$1:$R$1,0))</f>
        <v>112</v>
      </c>
      <c r="G34" s="44">
        <f>INDEX('Data Sheet'!$A$1:$R$194,MATCH($A34,'Data Sheet'!$A$1:$A$194,0),MATCH(G$3,'Data Sheet'!$A$1:$R$1,0))</f>
        <v>112</v>
      </c>
      <c r="H34" s="44" t="str">
        <f>INDEX('Data Sheet'!$A$1:$R$194,MATCH($A34,'Data Sheet'!$A$1:$A$194,0),MATCH(H$3,'Data Sheet'!$A$1:$R$1,0))</f>
        <v>-</v>
      </c>
      <c r="I34" s="44">
        <f>INDEX('Data Sheet'!$A$1:$R$194,MATCH($A34,'Data Sheet'!$A$1:$A$194,0),MATCH(I$3,'Data Sheet'!$A$1:$R$1,0))</f>
        <v>4.3</v>
      </c>
      <c r="J34" s="44" t="str">
        <f>INDEX('Data Sheet'!$A$1:$R$194,MATCH($A34,'Data Sheet'!$A$1:$A$194,0),MATCH(J$3,'Data Sheet'!$A$1:$R$1,0))</f>
        <v>10 pieces</v>
      </c>
      <c r="K34" s="44">
        <f>INDEX('Data Sheet'!$A$1:$R$194,MATCH($A34,'Data Sheet'!$A$1:$A$194,0),MATCH(K$3,'Data Sheet'!$A$1:$R$1,0))</f>
        <v>2</v>
      </c>
      <c r="L34" s="44">
        <f>INDEX('Data Sheet'!$A$1:$R$194,MATCH($A34,'Data Sheet'!$A$1:$A$194,0),MATCH(L$3,'Data Sheet'!$A$1:$R$1,0))</f>
        <v>1</v>
      </c>
      <c r="M34" s="44">
        <f>INDEX('Data Sheet'!$A$1:$R$194,MATCH($A34,'Data Sheet'!$A$1:$A$194,0),MATCH(M$3,'Data Sheet'!$A$1:$R$1,0))</f>
        <v>0</v>
      </c>
      <c r="N34" s="44">
        <f>INDEX('Data Sheet'!$A$1:$R$194,MATCH($A34,'Data Sheet'!$A$1:$A$194,0),MATCH(N$3,'Data Sheet'!$A$1:$R$1,0))</f>
        <v>35.57</v>
      </c>
      <c r="O34" s="44">
        <f>INDEX('Data Sheet'!$A$1:$R$194,MATCH($A34,'Data Sheet'!$A$1:$A$194,0),MATCH(O$3,'Data Sheet'!$A$1:$R$1,0))</f>
        <v>0</v>
      </c>
      <c r="P34" s="44">
        <f>INDEX('Data Sheet'!$A$1:$R$194,MATCH($A34,'Data Sheet'!$A$1:$A$194,0),MATCH(P$3,'Data Sheet'!$A$1:$R$1,0))</f>
        <v>0</v>
      </c>
      <c r="Q34" s="44">
        <f>INDEX('Data Sheet'!$A$1:$R$194,MATCH($A34,'Data Sheet'!$A$1:$A$194,0),MATCH(Q$3,'Data Sheet'!$A$1:$R$1,0))</f>
        <v>0</v>
      </c>
      <c r="R34" s="46" t="str">
        <f>VLOOKUP(A34,_xlfn.IFS(D34=Lists!$G$3,'Chicken Only Calculator'!$A$9:$U$109,D34=Lists!$G$4,'Chicken Only Calculator'!$A$9:$U$109,D34=Lists!$G$5,'Chicken Only Calculator'!$A$9:$U$109,D34=Lists!$G$6,'Cheese Only Calculator'!$A$8:$U$111,D34=Lists!$G$7,'Beef Only Calculator'!$A$8:$U$36,D34=Lists!$G$8,'Pork Only Calculator'!$A$8:$U$95),15,FALSE)</f>
        <v/>
      </c>
      <c r="S34" s="46" t="str">
        <f t="shared" si="8"/>
        <v/>
      </c>
      <c r="T34" s="46">
        <f>VLOOKUP(A34,_xlfn.IFS(D34=Lists!$G$3,'Chicken Only Calculator'!$A$9:$U$109,D34=Lists!$G$4,'Chicken Only Calculator'!$A$9:$U$109,D34=Lists!$G$5,'Chicken Only Calculator'!$A$9:$U$109,D34=Lists!$G$6,'Cheese Only Calculator'!$A$8:$U$111,D34=Lists!$G$7,'Beef Only Calculator'!$A$8:$U$36,D34=Lists!$G$8,'Pork Only Calculator'!$A$8:$U$95),17,FALSE)</f>
        <v>0</v>
      </c>
      <c r="U34" s="46" t="str">
        <f t="shared" si="9"/>
        <v/>
      </c>
      <c r="V34" s="46" t="str">
        <f t="shared" si="10"/>
        <v/>
      </c>
      <c r="W34" s="46" t="str">
        <f t="shared" si="11"/>
        <v/>
      </c>
      <c r="X34" s="46" t="str">
        <f t="shared" si="12"/>
        <v/>
      </c>
      <c r="Y34" s="46" t="str">
        <f t="shared" si="13"/>
        <v/>
      </c>
      <c r="Z34" s="46" t="str">
        <f t="shared" si="14"/>
        <v/>
      </c>
      <c r="AA34" s="46">
        <f>VLOOKUP($A34,_xlfn.IFS($D34=Lists!$G$3,'Chicken Only Calculator'!$A$9:$AJ$109,$D34=Lists!$G$4,'Chicken Only Calculator'!$A$9:$AJ$109,$D34=Lists!$G$5,'Chicken Only Calculator'!$A$9:$AJ$109,$D34=Lists!$G$6,'Cheese Only Calculator'!$A$8:$AJ$111,$D34=Lists!$G$7,'Beef Only Calculator'!$A$8:$AJ$36,$D34=Lists!$G$8,'Pork Only Calculator'!$A$8:$AJ$95),24,FALSE)</f>
        <v>0</v>
      </c>
      <c r="AB34" s="46">
        <f>VLOOKUP($A34,_xlfn.IFS($D34=Lists!$G$3,'Chicken Only Calculator'!$A$9:$AJ$109,$D34=Lists!$G$4,'Chicken Only Calculator'!$A$9:$AJ$109,$D34=Lists!$G$5,'Chicken Only Calculator'!$A$9:$AJ$109,$D34=Lists!$G$6,'Cheese Only Calculator'!$A$8:$AJ$111,$D34=Lists!$G$7,'Beef Only Calculator'!$A$8:$AJ$36,$D34=Lists!$G$8,'Pork Only Calculator'!$A$8:$AJ$95),25,FALSE)</f>
        <v>0</v>
      </c>
      <c r="AC34" s="46">
        <f>VLOOKUP($A34,_xlfn.IFS($D34=Lists!$G$3,'Chicken Only Calculator'!$A$9:$AJ$109,$D34=Lists!$G$4,'Chicken Only Calculator'!$A$9:$AJ$109,$D34=Lists!$G$5,'Chicken Only Calculator'!$A$9:$AJ$109,$D34=Lists!$G$6,'Cheese Only Calculator'!$A$8:$AJ$111,$D34=Lists!$G$7,'Beef Only Calculator'!$A$8:$AJ$36,$D34=Lists!$G$8,'Pork Only Calculator'!$A$8:$AJ$95),26,FALSE)</f>
        <v>0</v>
      </c>
      <c r="AD34" s="46">
        <f>VLOOKUP($A34,_xlfn.IFS($D34=Lists!$G$3,'Chicken Only Calculator'!$A$9:$AJ$109,$D34=Lists!$G$4,'Chicken Only Calculator'!$A$9:$AJ$109,$D34=Lists!$G$5,'Chicken Only Calculator'!$A$9:$AJ$109,$D34=Lists!$G$6,'Cheese Only Calculator'!$A$8:$AJ$111,$D34=Lists!$G$7,'Beef Only Calculator'!$A$8:$AJ$36,$D34=Lists!$G$8,'Pork Only Calculator'!$A$8:$AJ$95),27,FALSE)</f>
        <v>0</v>
      </c>
      <c r="AE34" s="46">
        <f>VLOOKUP($A34,_xlfn.IFS($D34=Lists!$G$3,'Chicken Only Calculator'!$A$9:$AJ$109,$D34=Lists!$G$4,'Chicken Only Calculator'!$A$9:$AJ$109,$D34=Lists!$G$5,'Chicken Only Calculator'!$A$9:$AJ$109,$D34=Lists!$G$6,'Cheese Only Calculator'!$A$8:$AJ$111,$D34=Lists!$G$7,'Beef Only Calculator'!$A$8:$AJ$36,$D34=Lists!$G$8,'Pork Only Calculator'!$A$8:$AJ$95),28,FALSE)</f>
        <v>0</v>
      </c>
      <c r="AF34" s="46">
        <f>VLOOKUP($A34,_xlfn.IFS($D34=Lists!$G$3,'Chicken Only Calculator'!$A$9:$AJ$109,$D34=Lists!$G$4,'Chicken Only Calculator'!$A$9:$AJ$109,$D34=Lists!$G$5,'Chicken Only Calculator'!$A$9:$AJ$109,$D34=Lists!$G$6,'Cheese Only Calculator'!$A$8:$AJ$111,$D34=Lists!$G$7,'Beef Only Calculator'!$A$8:$AJ$36,$D34=Lists!$G$8,'Pork Only Calculator'!$A$8:$AJ$95),29,FALSE)</f>
        <v>0</v>
      </c>
      <c r="AG34" s="46">
        <f>VLOOKUP($A34,_xlfn.IFS($D34=Lists!$G$3,'Chicken Only Calculator'!$A$9:$AJ$109,$D34=Lists!$G$4,'Chicken Only Calculator'!$A$9:$AJ$109,$D34=Lists!$G$5,'Chicken Only Calculator'!$A$9:$AJ$109,$D34=Lists!$G$6,'Cheese Only Calculator'!$A$8:$AJ$111,$D34=Lists!$G$7,'Beef Only Calculator'!$A$8:$AJ$36,$D34=Lists!$G$8,'Pork Only Calculator'!$A$8:$AJ$95),30,FALSE)</f>
        <v>0</v>
      </c>
      <c r="AH34" s="46">
        <f>VLOOKUP($A34,_xlfn.IFS($D34=Lists!$G$3,'Chicken Only Calculator'!$A$9:$AJ$109,$D34=Lists!$G$4,'Chicken Only Calculator'!$A$9:$AJ$109,$D34=Lists!$G$5,'Chicken Only Calculator'!$A$9:$AJ$109,$D34=Lists!$G$6,'Cheese Only Calculator'!$A$8:$AJ$111,$D34=Lists!$G$7,'Beef Only Calculator'!$A$8:$AJ$36,$D34=Lists!$G$8,'Pork Only Calculator'!$A$8:$AJ$95),31,FALSE)</f>
        <v>0</v>
      </c>
      <c r="AI34" s="46">
        <f>VLOOKUP($A34,_xlfn.IFS($D34=Lists!$G$3,'Chicken Only Calculator'!$A$9:$AJ$109,$D34=Lists!$G$4,'Chicken Only Calculator'!$A$9:$AJ$109,$D34=Lists!$G$5,'Chicken Only Calculator'!$A$9:$AJ$109,$D34=Lists!$G$6,'Cheese Only Calculator'!$A$8:$AJ$111,$D34=Lists!$G$7,'Beef Only Calculator'!$A$8:$AJ$36,$D34=Lists!$G$8,'Pork Only Calculator'!$A$8:$AJ$95),32,FALSE)</f>
        <v>0</v>
      </c>
      <c r="AJ34" s="46">
        <f>VLOOKUP($A34,_xlfn.IFS($D34=Lists!$G$3,'Chicken Only Calculator'!$A$9:$AJ$109,$D34=Lists!$G$4,'Chicken Only Calculator'!$A$9:$AJ$109,$D34=Lists!$G$5,'Chicken Only Calculator'!$A$9:$AJ$109,$D34=Lists!$G$6,'Cheese Only Calculator'!$A$8:$AJ$111,$D34=Lists!$G$7,'Beef Only Calculator'!$A$8:$AJ$36,$D34=Lists!$G$8,'Pork Only Calculator'!$A$8:$AJ$95),33,FALSE)</f>
        <v>0</v>
      </c>
      <c r="AK34" s="46">
        <f>VLOOKUP($A34,_xlfn.IFS($D34=Lists!$G$3,'Chicken Only Calculator'!$A$9:$AJ$109,$D34=Lists!$G$4,'Chicken Only Calculator'!$A$9:$AJ$109,$D34=Lists!$G$5,'Chicken Only Calculator'!$A$9:$AJ$109,$D34=Lists!$G$6,'Cheese Only Calculator'!$A$8:$AJ$111,$D34=Lists!$G$7,'Beef Only Calculator'!$A$8:$AJ$36,$D34=Lists!$G$8,'Pork Only Calculator'!$A$8:$AJ$95),34,FALSE)</f>
        <v>0</v>
      </c>
      <c r="AL34" s="46">
        <f>VLOOKUP($A34,_xlfn.IFS($D34=Lists!$G$3,'Chicken Only Calculator'!$A$9:$AJ$109,$D34=Lists!$G$4,'Chicken Only Calculator'!$A$9:$AJ$109,$D34=Lists!$G$5,'Chicken Only Calculator'!$A$9:$AJ$109,$D34=Lists!$G$6,'Cheese Only Calculator'!$A$8:$AJ$111,$D34=Lists!$G$7,'Beef Only Calculator'!$A$8:$AJ$36,$D34=Lists!$G$8,'Pork Only Calculator'!$A$8:$AJ$95),35,FALSE)</f>
        <v>0</v>
      </c>
      <c r="AM34" s="46">
        <f t="shared" si="15"/>
        <v>0</v>
      </c>
      <c r="AO34" s="47"/>
    </row>
    <row r="35" spans="1:41" ht="25.2" x14ac:dyDescent="0.5">
      <c r="A35" s="32">
        <v>10000069005</v>
      </c>
      <c r="B35" s="32" t="str">
        <f>INDEX('Data Sheet'!$A$1:$R$194,MATCH($A35,'Data Sheet'!$A$1:$A$194,0),MATCH(B$3,'Data Sheet'!$A$1:$R$1,0))</f>
        <v>ACT</v>
      </c>
      <c r="C35" s="33" t="str">
        <f>INDEX('Data Sheet'!$A$1:$R$194,MATCH($A35,'Data Sheet'!$A$1:$A$194,0),MATCH(C$3,'Data Sheet'!$A$1:$R$1,0))</f>
        <v>Harvest Breaded Beef Pattie, 3.2 oz.</v>
      </c>
      <c r="D35" s="32" t="str">
        <f>INDEX('Data Sheet'!$A$1:$R$194,MATCH($A35,'Data Sheet'!$A$1:$A$194,0),MATCH(D$3,'Data Sheet'!$A$1:$R$1,0))</f>
        <v>100154 / 100155</v>
      </c>
      <c r="E35" s="32">
        <f>INDEX('Data Sheet'!$A$1:$R$194,MATCH($A35,'Data Sheet'!$A$1:$A$194,0),MATCH(E$3,'Data Sheet'!$A$1:$R$1,0))</f>
        <v>30</v>
      </c>
      <c r="F35" s="32">
        <f>INDEX('Data Sheet'!$A$1:$R$194,MATCH($A35,'Data Sheet'!$A$1:$A$194,0),MATCH(F$3,'Data Sheet'!$A$1:$R$1,0))</f>
        <v>150</v>
      </c>
      <c r="G35" s="32">
        <f>INDEX('Data Sheet'!$A$1:$R$194,MATCH($A35,'Data Sheet'!$A$1:$A$194,0),MATCH(G$3,'Data Sheet'!$A$1:$R$1,0))</f>
        <v>150</v>
      </c>
      <c r="H35" s="32">
        <f>INDEX('Data Sheet'!$A$1:$R$194,MATCH($A35,'Data Sheet'!$A$1:$A$194,0),MATCH(H$3,'Data Sheet'!$A$1:$R$1,0))</f>
        <v>30</v>
      </c>
      <c r="I35" s="32">
        <f>INDEX('Data Sheet'!$A$1:$R$194,MATCH($A35,'Data Sheet'!$A$1:$A$194,0),MATCH(I$3,'Data Sheet'!$A$1:$R$1,0))</f>
        <v>3.2</v>
      </c>
      <c r="J35" s="32" t="str">
        <f>INDEX('Data Sheet'!$A$1:$R$194,MATCH($A35,'Data Sheet'!$A$1:$A$194,0),MATCH(J$3,'Data Sheet'!$A$1:$R$1,0))</f>
        <v>1 piece</v>
      </c>
      <c r="K35" s="32">
        <f>INDEX('Data Sheet'!$A$1:$R$194,MATCH($A35,'Data Sheet'!$A$1:$A$194,0),MATCH(K$3,'Data Sheet'!$A$1:$R$1,0))</f>
        <v>2</v>
      </c>
      <c r="L35" s="32">
        <f>INDEX('Data Sheet'!$A$1:$R$194,MATCH($A35,'Data Sheet'!$A$1:$A$194,0),MATCH(L$3,'Data Sheet'!$A$1:$R$1,0))</f>
        <v>1</v>
      </c>
      <c r="M35" s="32">
        <f>INDEX('Data Sheet'!$A$1:$R$194,MATCH($A35,'Data Sheet'!$A$1:$A$194,0),MATCH(M$3,'Data Sheet'!$A$1:$R$1,0))</f>
        <v>0</v>
      </c>
      <c r="N35" s="32">
        <f>INDEX('Data Sheet'!$A$1:$R$194,MATCH($A35,'Data Sheet'!$A$1:$A$194,0),MATCH(N$3,'Data Sheet'!$A$1:$R$1,0))</f>
        <v>0</v>
      </c>
      <c r="O35" s="32">
        <f>INDEX('Data Sheet'!$A$1:$R$194,MATCH($A35,'Data Sheet'!$A$1:$A$194,0),MATCH(O$3,'Data Sheet'!$A$1:$R$1,0))</f>
        <v>0</v>
      </c>
      <c r="P35" s="32">
        <f>INDEX('Data Sheet'!$A$1:$R$194,MATCH($A35,'Data Sheet'!$A$1:$A$194,0),MATCH(P$3,'Data Sheet'!$A$1:$R$1,0))</f>
        <v>15.47</v>
      </c>
      <c r="Q35" s="32">
        <f>INDEX('Data Sheet'!$A$1:$R$194,MATCH($A35,'Data Sheet'!$A$1:$A$194,0),MATCH(Q$3,'Data Sheet'!$A$1:$R$1,0))</f>
        <v>0</v>
      </c>
      <c r="R35" s="34" t="str">
        <f>VLOOKUP(A35,_xlfn.IFS(D35=Lists!$G$3,'Chicken Only Calculator'!$A$9:$U$109,D35=Lists!$G$4,'Chicken Only Calculator'!$A$9:$U$109,D35=Lists!$G$5,'Chicken Only Calculator'!$A$9:$U$109,D35=Lists!$G$6,'Cheese Only Calculator'!$A$8:$U$111,D35=Lists!$G$7,'Beef Only Calculator'!$A$8:$U$36,D35=Lists!$G$8,'Pork Only Calculator'!$A$8:$U$95),15,FALSE)</f>
        <v/>
      </c>
      <c r="S35" s="34" t="str">
        <f t="shared" si="8"/>
        <v/>
      </c>
      <c r="T35" s="34">
        <f>VLOOKUP(A35,_xlfn.IFS(D35=Lists!$G$3,'Chicken Only Calculator'!$A$9:$U$109,D35=Lists!$G$4,'Chicken Only Calculator'!$A$9:$U$109,D35=Lists!$G$5,'Chicken Only Calculator'!$A$9:$U$109,D35=Lists!$G$6,'Cheese Only Calculator'!$A$8:$U$111,D35=Lists!$G$7,'Beef Only Calculator'!$A$8:$U$36,D35=Lists!$G$8,'Pork Only Calculator'!$A$8:$U$95),17,FALSE)</f>
        <v>0</v>
      </c>
      <c r="U35" s="34" t="str">
        <f t="shared" si="9"/>
        <v/>
      </c>
      <c r="V35" s="34" t="str">
        <f t="shared" si="10"/>
        <v/>
      </c>
      <c r="W35" s="34" t="str">
        <f t="shared" si="11"/>
        <v/>
      </c>
      <c r="X35" s="34" t="str">
        <f t="shared" si="12"/>
        <v/>
      </c>
      <c r="Y35" s="34" t="str">
        <f t="shared" si="13"/>
        <v/>
      </c>
      <c r="Z35" s="34" t="str">
        <f t="shared" si="14"/>
        <v/>
      </c>
      <c r="AA35" s="34">
        <f>VLOOKUP($A35,_xlfn.IFS($D35=Lists!$G$3,'Chicken Only Calculator'!$A$9:$AJ$109,$D35=Lists!$G$4,'Chicken Only Calculator'!$A$9:$AJ$109,$D35=Lists!$G$5,'Chicken Only Calculator'!$A$9:$AJ$109,$D35=Lists!$G$6,'Cheese Only Calculator'!$A$8:$AJ$111,$D35=Lists!$G$7,'Beef Only Calculator'!$A$8:$AJ$36,$D35=Lists!$G$8,'Pork Only Calculator'!$A$8:$AJ$95),24,FALSE)</f>
        <v>0</v>
      </c>
      <c r="AB35" s="34">
        <f>VLOOKUP($A35,_xlfn.IFS($D35=Lists!$G$3,'Chicken Only Calculator'!$A$9:$AJ$109,$D35=Lists!$G$4,'Chicken Only Calculator'!$A$9:$AJ$109,$D35=Lists!$G$5,'Chicken Only Calculator'!$A$9:$AJ$109,$D35=Lists!$G$6,'Cheese Only Calculator'!$A$8:$AJ$111,$D35=Lists!$G$7,'Beef Only Calculator'!$A$8:$AJ$36,$D35=Lists!$G$8,'Pork Only Calculator'!$A$8:$AJ$95),25,FALSE)</f>
        <v>0</v>
      </c>
      <c r="AC35" s="34">
        <f>VLOOKUP($A35,_xlfn.IFS($D35=Lists!$G$3,'Chicken Only Calculator'!$A$9:$AJ$109,$D35=Lists!$G$4,'Chicken Only Calculator'!$A$9:$AJ$109,$D35=Lists!$G$5,'Chicken Only Calculator'!$A$9:$AJ$109,$D35=Lists!$G$6,'Cheese Only Calculator'!$A$8:$AJ$111,$D35=Lists!$G$7,'Beef Only Calculator'!$A$8:$AJ$36,$D35=Lists!$G$8,'Pork Only Calculator'!$A$8:$AJ$95),26,FALSE)</f>
        <v>0</v>
      </c>
      <c r="AD35" s="34">
        <f>VLOOKUP($A35,_xlfn.IFS($D35=Lists!$G$3,'Chicken Only Calculator'!$A$9:$AJ$109,$D35=Lists!$G$4,'Chicken Only Calculator'!$A$9:$AJ$109,$D35=Lists!$G$5,'Chicken Only Calculator'!$A$9:$AJ$109,$D35=Lists!$G$6,'Cheese Only Calculator'!$A$8:$AJ$111,$D35=Lists!$G$7,'Beef Only Calculator'!$A$8:$AJ$36,$D35=Lists!$G$8,'Pork Only Calculator'!$A$8:$AJ$95),27,FALSE)</f>
        <v>0</v>
      </c>
      <c r="AE35" s="34">
        <f>VLOOKUP($A35,_xlfn.IFS($D35=Lists!$G$3,'Chicken Only Calculator'!$A$9:$AJ$109,$D35=Lists!$G$4,'Chicken Only Calculator'!$A$9:$AJ$109,$D35=Lists!$G$5,'Chicken Only Calculator'!$A$9:$AJ$109,$D35=Lists!$G$6,'Cheese Only Calculator'!$A$8:$AJ$111,$D35=Lists!$G$7,'Beef Only Calculator'!$A$8:$AJ$36,$D35=Lists!$G$8,'Pork Only Calculator'!$A$8:$AJ$95),28,FALSE)</f>
        <v>0</v>
      </c>
      <c r="AF35" s="34">
        <f>VLOOKUP($A35,_xlfn.IFS($D35=Lists!$G$3,'Chicken Only Calculator'!$A$9:$AJ$109,$D35=Lists!$G$4,'Chicken Only Calculator'!$A$9:$AJ$109,$D35=Lists!$G$5,'Chicken Only Calculator'!$A$9:$AJ$109,$D35=Lists!$G$6,'Cheese Only Calculator'!$A$8:$AJ$111,$D35=Lists!$G$7,'Beef Only Calculator'!$A$8:$AJ$36,$D35=Lists!$G$8,'Pork Only Calculator'!$A$8:$AJ$95),29,FALSE)</f>
        <v>0</v>
      </c>
      <c r="AG35" s="34">
        <f>VLOOKUP($A35,_xlfn.IFS($D35=Lists!$G$3,'Chicken Only Calculator'!$A$9:$AJ$109,$D35=Lists!$G$4,'Chicken Only Calculator'!$A$9:$AJ$109,$D35=Lists!$G$5,'Chicken Only Calculator'!$A$9:$AJ$109,$D35=Lists!$G$6,'Cheese Only Calculator'!$A$8:$AJ$111,$D35=Lists!$G$7,'Beef Only Calculator'!$A$8:$AJ$36,$D35=Lists!$G$8,'Pork Only Calculator'!$A$8:$AJ$95),30,FALSE)</f>
        <v>0</v>
      </c>
      <c r="AH35" s="34">
        <f>VLOOKUP($A35,_xlfn.IFS($D35=Lists!$G$3,'Chicken Only Calculator'!$A$9:$AJ$109,$D35=Lists!$G$4,'Chicken Only Calculator'!$A$9:$AJ$109,$D35=Lists!$G$5,'Chicken Only Calculator'!$A$9:$AJ$109,$D35=Lists!$G$6,'Cheese Only Calculator'!$A$8:$AJ$111,$D35=Lists!$G$7,'Beef Only Calculator'!$A$8:$AJ$36,$D35=Lists!$G$8,'Pork Only Calculator'!$A$8:$AJ$95),31,FALSE)</f>
        <v>0</v>
      </c>
      <c r="AI35" s="34">
        <f>VLOOKUP($A35,_xlfn.IFS($D35=Lists!$G$3,'Chicken Only Calculator'!$A$9:$AJ$109,$D35=Lists!$G$4,'Chicken Only Calculator'!$A$9:$AJ$109,$D35=Lists!$G$5,'Chicken Only Calculator'!$A$9:$AJ$109,$D35=Lists!$G$6,'Cheese Only Calculator'!$A$8:$AJ$111,$D35=Lists!$G$7,'Beef Only Calculator'!$A$8:$AJ$36,$D35=Lists!$G$8,'Pork Only Calculator'!$A$8:$AJ$95),32,FALSE)</f>
        <v>0</v>
      </c>
      <c r="AJ35" s="34">
        <f>VLOOKUP($A35,_xlfn.IFS($D35=Lists!$G$3,'Chicken Only Calculator'!$A$9:$AJ$109,$D35=Lists!$G$4,'Chicken Only Calculator'!$A$9:$AJ$109,$D35=Lists!$G$5,'Chicken Only Calculator'!$A$9:$AJ$109,$D35=Lists!$G$6,'Cheese Only Calculator'!$A$8:$AJ$111,$D35=Lists!$G$7,'Beef Only Calculator'!$A$8:$AJ$36,$D35=Lists!$G$8,'Pork Only Calculator'!$A$8:$AJ$95),33,FALSE)</f>
        <v>0</v>
      </c>
      <c r="AK35" s="34">
        <f>VLOOKUP($A35,_xlfn.IFS($D35=Lists!$G$3,'Chicken Only Calculator'!$A$9:$AJ$109,$D35=Lists!$G$4,'Chicken Only Calculator'!$A$9:$AJ$109,$D35=Lists!$G$5,'Chicken Only Calculator'!$A$9:$AJ$109,$D35=Lists!$G$6,'Cheese Only Calculator'!$A$8:$AJ$111,$D35=Lists!$G$7,'Beef Only Calculator'!$A$8:$AJ$36,$D35=Lists!$G$8,'Pork Only Calculator'!$A$8:$AJ$95),34,FALSE)</f>
        <v>0</v>
      </c>
      <c r="AL35" s="34">
        <f>VLOOKUP($A35,_xlfn.IFS($D35=Lists!$G$3,'Chicken Only Calculator'!$A$9:$AJ$109,$D35=Lists!$G$4,'Chicken Only Calculator'!$A$9:$AJ$109,$D35=Lists!$G$5,'Chicken Only Calculator'!$A$9:$AJ$109,$D35=Lists!$G$6,'Cheese Only Calculator'!$A$8:$AJ$111,$D35=Lists!$G$7,'Beef Only Calculator'!$A$8:$AJ$36,$D35=Lists!$G$8,'Pork Only Calculator'!$A$8:$AJ$95),35,FALSE)</f>
        <v>0</v>
      </c>
      <c r="AM35" s="34">
        <f t="shared" si="15"/>
        <v>0</v>
      </c>
      <c r="AO35" s="47"/>
    </row>
    <row r="36" spans="1:41" ht="25.2" x14ac:dyDescent="0.5">
      <c r="A36" s="44">
        <v>10000069033</v>
      </c>
      <c r="B36" s="44" t="str">
        <f>INDEX('Data Sheet'!$A$1:$R$194,MATCH($A36,'Data Sheet'!$A$1:$A$194,0),MATCH(B$3,'Data Sheet'!$A$1:$R$1,0))</f>
        <v>ACT</v>
      </c>
      <c r="C36" s="45" t="str">
        <f>INDEX('Data Sheet'!$A$1:$R$194,MATCH($A36,'Data Sheet'!$A$1:$A$194,0),MATCH(C$3,'Data Sheet'!$A$1:$R$1,0))</f>
        <v>Mini Breaded Beef Pattie, 1.97 oz.</v>
      </c>
      <c r="D36" s="44" t="str">
        <f>INDEX('Data Sheet'!$A$1:$R$194,MATCH($A36,'Data Sheet'!$A$1:$A$194,0),MATCH(D$3,'Data Sheet'!$A$1:$R$1,0))</f>
        <v>100154 / 100155</v>
      </c>
      <c r="E36" s="44">
        <f>INDEX('Data Sheet'!$A$1:$R$194,MATCH($A36,'Data Sheet'!$A$1:$A$194,0),MATCH(E$3,'Data Sheet'!$A$1:$R$1,0))</f>
        <v>30.78</v>
      </c>
      <c r="F36" s="44">
        <f>INDEX('Data Sheet'!$A$1:$R$194,MATCH($A36,'Data Sheet'!$A$1:$A$194,0),MATCH(F$3,'Data Sheet'!$A$1:$R$1,0))</f>
        <v>250</v>
      </c>
      <c r="G36" s="44">
        <f>INDEX('Data Sheet'!$A$1:$R$194,MATCH($A36,'Data Sheet'!$A$1:$A$194,0),MATCH(G$3,'Data Sheet'!$A$1:$R$1,0))</f>
        <v>250</v>
      </c>
      <c r="H36" s="44" t="str">
        <f>INDEX('Data Sheet'!$A$1:$R$194,MATCH($A36,'Data Sheet'!$A$1:$A$194,0),MATCH(H$3,'Data Sheet'!$A$1:$R$1,0))</f>
        <v>-</v>
      </c>
      <c r="I36" s="44">
        <f>INDEX('Data Sheet'!$A$1:$R$194,MATCH($A36,'Data Sheet'!$A$1:$A$194,0),MATCH(I$3,'Data Sheet'!$A$1:$R$1,0))</f>
        <v>1.97</v>
      </c>
      <c r="J36" s="44" t="str">
        <f>INDEX('Data Sheet'!$A$1:$R$194,MATCH($A36,'Data Sheet'!$A$1:$A$194,0),MATCH(J$3,'Data Sheet'!$A$1:$R$1,0))</f>
        <v>1 piece</v>
      </c>
      <c r="K36" s="44">
        <f>INDEX('Data Sheet'!$A$1:$R$194,MATCH($A36,'Data Sheet'!$A$1:$A$194,0),MATCH(K$3,'Data Sheet'!$A$1:$R$1,0))</f>
        <v>1</v>
      </c>
      <c r="L36" s="44">
        <f>INDEX('Data Sheet'!$A$1:$R$194,MATCH($A36,'Data Sheet'!$A$1:$A$194,0),MATCH(L$3,'Data Sheet'!$A$1:$R$1,0))</f>
        <v>0.5</v>
      </c>
      <c r="M36" s="44">
        <f>INDEX('Data Sheet'!$A$1:$R$194,MATCH($A36,'Data Sheet'!$A$1:$A$194,0),MATCH(M$3,'Data Sheet'!$A$1:$R$1,0))</f>
        <v>0</v>
      </c>
      <c r="N36" s="44">
        <f>INDEX('Data Sheet'!$A$1:$R$194,MATCH($A36,'Data Sheet'!$A$1:$A$194,0),MATCH(N$3,'Data Sheet'!$A$1:$R$1,0))</f>
        <v>0</v>
      </c>
      <c r="O36" s="44">
        <f>INDEX('Data Sheet'!$A$1:$R$194,MATCH($A36,'Data Sheet'!$A$1:$A$194,0),MATCH(O$3,'Data Sheet'!$A$1:$R$1,0))</f>
        <v>0</v>
      </c>
      <c r="P36" s="44">
        <f>INDEX('Data Sheet'!$A$1:$R$194,MATCH($A36,'Data Sheet'!$A$1:$A$194,0),MATCH(P$3,'Data Sheet'!$A$1:$R$1,0))</f>
        <v>23.04</v>
      </c>
      <c r="Q36" s="44">
        <f>INDEX('Data Sheet'!$A$1:$R$194,MATCH($A36,'Data Sheet'!$A$1:$A$194,0),MATCH(Q$3,'Data Sheet'!$A$1:$R$1,0))</f>
        <v>0</v>
      </c>
      <c r="R36" s="46" t="str">
        <f>VLOOKUP(A36,_xlfn.IFS(D36=Lists!$G$3,'Chicken Only Calculator'!$A$9:$U$109,D36=Lists!$G$4,'Chicken Only Calculator'!$A$9:$U$109,D36=Lists!$G$5,'Chicken Only Calculator'!$A$9:$U$109,D36=Lists!$G$6,'Cheese Only Calculator'!$A$8:$U$111,D36=Lists!$G$7,'Beef Only Calculator'!$A$8:$U$36,D36=Lists!$G$8,'Pork Only Calculator'!$A$8:$U$95),15,FALSE)</f>
        <v/>
      </c>
      <c r="S36" s="46" t="str">
        <f t="shared" si="8"/>
        <v/>
      </c>
      <c r="T36" s="46">
        <f>VLOOKUP(A36,_xlfn.IFS(D36=Lists!$G$3,'Chicken Only Calculator'!$A$9:$U$109,D36=Lists!$G$4,'Chicken Only Calculator'!$A$9:$U$109,D36=Lists!$G$5,'Chicken Only Calculator'!$A$9:$U$109,D36=Lists!$G$6,'Cheese Only Calculator'!$A$8:$U$111,D36=Lists!$G$7,'Beef Only Calculator'!$A$8:$U$36,D36=Lists!$G$8,'Pork Only Calculator'!$A$8:$U$95),17,FALSE)</f>
        <v>0</v>
      </c>
      <c r="U36" s="46" t="str">
        <f t="shared" si="9"/>
        <v/>
      </c>
      <c r="V36" s="46" t="str">
        <f t="shared" si="10"/>
        <v/>
      </c>
      <c r="W36" s="46" t="str">
        <f t="shared" si="11"/>
        <v/>
      </c>
      <c r="X36" s="46" t="str">
        <f t="shared" si="12"/>
        <v/>
      </c>
      <c r="Y36" s="46" t="str">
        <f t="shared" si="13"/>
        <v/>
      </c>
      <c r="Z36" s="46" t="str">
        <f t="shared" si="14"/>
        <v/>
      </c>
      <c r="AA36" s="46">
        <f>VLOOKUP($A36,_xlfn.IFS($D36=Lists!$G$3,'Chicken Only Calculator'!$A$9:$AJ$109,$D36=Lists!$G$4,'Chicken Only Calculator'!$A$9:$AJ$109,$D36=Lists!$G$5,'Chicken Only Calculator'!$A$9:$AJ$109,$D36=Lists!$G$6,'Cheese Only Calculator'!$A$8:$AJ$111,$D36=Lists!$G$7,'Beef Only Calculator'!$A$8:$AJ$36,$D36=Lists!$G$8,'Pork Only Calculator'!$A$8:$AJ$95),24,FALSE)</f>
        <v>0</v>
      </c>
      <c r="AB36" s="46">
        <f>VLOOKUP($A36,_xlfn.IFS($D36=Lists!$G$3,'Chicken Only Calculator'!$A$9:$AJ$109,$D36=Lists!$G$4,'Chicken Only Calculator'!$A$9:$AJ$109,$D36=Lists!$G$5,'Chicken Only Calculator'!$A$9:$AJ$109,$D36=Lists!$G$6,'Cheese Only Calculator'!$A$8:$AJ$111,$D36=Lists!$G$7,'Beef Only Calculator'!$A$8:$AJ$36,$D36=Lists!$G$8,'Pork Only Calculator'!$A$8:$AJ$95),25,FALSE)</f>
        <v>0</v>
      </c>
      <c r="AC36" s="46">
        <f>VLOOKUP($A36,_xlfn.IFS($D36=Lists!$G$3,'Chicken Only Calculator'!$A$9:$AJ$109,$D36=Lists!$G$4,'Chicken Only Calculator'!$A$9:$AJ$109,$D36=Lists!$G$5,'Chicken Only Calculator'!$A$9:$AJ$109,$D36=Lists!$G$6,'Cheese Only Calculator'!$A$8:$AJ$111,$D36=Lists!$G$7,'Beef Only Calculator'!$A$8:$AJ$36,$D36=Lists!$G$8,'Pork Only Calculator'!$A$8:$AJ$95),26,FALSE)</f>
        <v>0</v>
      </c>
      <c r="AD36" s="46">
        <f>VLOOKUP($A36,_xlfn.IFS($D36=Lists!$G$3,'Chicken Only Calculator'!$A$9:$AJ$109,$D36=Lists!$G$4,'Chicken Only Calculator'!$A$9:$AJ$109,$D36=Lists!$G$5,'Chicken Only Calculator'!$A$9:$AJ$109,$D36=Lists!$G$6,'Cheese Only Calculator'!$A$8:$AJ$111,$D36=Lists!$G$7,'Beef Only Calculator'!$A$8:$AJ$36,$D36=Lists!$G$8,'Pork Only Calculator'!$A$8:$AJ$95),27,FALSE)</f>
        <v>0</v>
      </c>
      <c r="AE36" s="46">
        <f>VLOOKUP($A36,_xlfn.IFS($D36=Lists!$G$3,'Chicken Only Calculator'!$A$9:$AJ$109,$D36=Lists!$G$4,'Chicken Only Calculator'!$A$9:$AJ$109,$D36=Lists!$G$5,'Chicken Only Calculator'!$A$9:$AJ$109,$D36=Lists!$G$6,'Cheese Only Calculator'!$A$8:$AJ$111,$D36=Lists!$G$7,'Beef Only Calculator'!$A$8:$AJ$36,$D36=Lists!$G$8,'Pork Only Calculator'!$A$8:$AJ$95),28,FALSE)</f>
        <v>0</v>
      </c>
      <c r="AF36" s="46">
        <f>VLOOKUP($A36,_xlfn.IFS($D36=Lists!$G$3,'Chicken Only Calculator'!$A$9:$AJ$109,$D36=Lists!$G$4,'Chicken Only Calculator'!$A$9:$AJ$109,$D36=Lists!$G$5,'Chicken Only Calculator'!$A$9:$AJ$109,$D36=Lists!$G$6,'Cheese Only Calculator'!$A$8:$AJ$111,$D36=Lists!$G$7,'Beef Only Calculator'!$A$8:$AJ$36,$D36=Lists!$G$8,'Pork Only Calculator'!$A$8:$AJ$95),29,FALSE)</f>
        <v>0</v>
      </c>
      <c r="AG36" s="46">
        <f>VLOOKUP($A36,_xlfn.IFS($D36=Lists!$G$3,'Chicken Only Calculator'!$A$9:$AJ$109,$D36=Lists!$G$4,'Chicken Only Calculator'!$A$9:$AJ$109,$D36=Lists!$G$5,'Chicken Only Calculator'!$A$9:$AJ$109,$D36=Lists!$G$6,'Cheese Only Calculator'!$A$8:$AJ$111,$D36=Lists!$G$7,'Beef Only Calculator'!$A$8:$AJ$36,$D36=Lists!$G$8,'Pork Only Calculator'!$A$8:$AJ$95),30,FALSE)</f>
        <v>0</v>
      </c>
      <c r="AH36" s="46">
        <f>VLOOKUP($A36,_xlfn.IFS($D36=Lists!$G$3,'Chicken Only Calculator'!$A$9:$AJ$109,$D36=Lists!$G$4,'Chicken Only Calculator'!$A$9:$AJ$109,$D36=Lists!$G$5,'Chicken Only Calculator'!$A$9:$AJ$109,$D36=Lists!$G$6,'Cheese Only Calculator'!$A$8:$AJ$111,$D36=Lists!$G$7,'Beef Only Calculator'!$A$8:$AJ$36,$D36=Lists!$G$8,'Pork Only Calculator'!$A$8:$AJ$95),31,FALSE)</f>
        <v>0</v>
      </c>
      <c r="AI36" s="46">
        <f>VLOOKUP($A36,_xlfn.IFS($D36=Lists!$G$3,'Chicken Only Calculator'!$A$9:$AJ$109,$D36=Lists!$G$4,'Chicken Only Calculator'!$A$9:$AJ$109,$D36=Lists!$G$5,'Chicken Only Calculator'!$A$9:$AJ$109,$D36=Lists!$G$6,'Cheese Only Calculator'!$A$8:$AJ$111,$D36=Lists!$G$7,'Beef Only Calculator'!$A$8:$AJ$36,$D36=Lists!$G$8,'Pork Only Calculator'!$A$8:$AJ$95),32,FALSE)</f>
        <v>0</v>
      </c>
      <c r="AJ36" s="46">
        <f>VLOOKUP($A36,_xlfn.IFS($D36=Lists!$G$3,'Chicken Only Calculator'!$A$9:$AJ$109,$D36=Lists!$G$4,'Chicken Only Calculator'!$A$9:$AJ$109,$D36=Lists!$G$5,'Chicken Only Calculator'!$A$9:$AJ$109,$D36=Lists!$G$6,'Cheese Only Calculator'!$A$8:$AJ$111,$D36=Lists!$G$7,'Beef Only Calculator'!$A$8:$AJ$36,$D36=Lists!$G$8,'Pork Only Calculator'!$A$8:$AJ$95),33,FALSE)</f>
        <v>0</v>
      </c>
      <c r="AK36" s="46">
        <f>VLOOKUP($A36,_xlfn.IFS($D36=Lists!$G$3,'Chicken Only Calculator'!$A$9:$AJ$109,$D36=Lists!$G$4,'Chicken Only Calculator'!$A$9:$AJ$109,$D36=Lists!$G$5,'Chicken Only Calculator'!$A$9:$AJ$109,$D36=Lists!$G$6,'Cheese Only Calculator'!$A$8:$AJ$111,$D36=Lists!$G$7,'Beef Only Calculator'!$A$8:$AJ$36,$D36=Lists!$G$8,'Pork Only Calculator'!$A$8:$AJ$95),34,FALSE)</f>
        <v>0</v>
      </c>
      <c r="AL36" s="46">
        <f>VLOOKUP($A36,_xlfn.IFS($D36=Lists!$G$3,'Chicken Only Calculator'!$A$9:$AJ$109,$D36=Lists!$G$4,'Chicken Only Calculator'!$A$9:$AJ$109,$D36=Lists!$G$5,'Chicken Only Calculator'!$A$9:$AJ$109,$D36=Lists!$G$6,'Cheese Only Calculator'!$A$8:$AJ$111,$D36=Lists!$G$7,'Beef Only Calculator'!$A$8:$AJ$36,$D36=Lists!$G$8,'Pork Only Calculator'!$A$8:$AJ$95),35,FALSE)</f>
        <v>0</v>
      </c>
      <c r="AM36" s="46">
        <f t="shared" si="15"/>
        <v>0</v>
      </c>
      <c r="AO36" s="47"/>
    </row>
    <row r="37" spans="1:41" ht="25.2" x14ac:dyDescent="0.5">
      <c r="A37" s="32">
        <v>10000069050</v>
      </c>
      <c r="B37" s="32" t="str">
        <f>INDEX('Data Sheet'!$A$1:$R$194,MATCH($A37,'Data Sheet'!$A$1:$A$194,0),MATCH(B$3,'Data Sheet'!$A$1:$R$1,0))</f>
        <v>ACT</v>
      </c>
      <c r="C37" s="33" t="str">
        <f>INDEX('Data Sheet'!$A$1:$R$194,MATCH($A37,'Data Sheet'!$A$1:$A$194,0),MATCH(C$3,'Data Sheet'!$A$1:$R$1,0))</f>
        <v>Beef Burger, 2.0 oz.</v>
      </c>
      <c r="D37" s="32" t="str">
        <f>INDEX('Data Sheet'!$A$1:$R$194,MATCH($A37,'Data Sheet'!$A$1:$A$194,0),MATCH(D$3,'Data Sheet'!$A$1:$R$1,0))</f>
        <v>100154 / 100155</v>
      </c>
      <c r="E37" s="32">
        <f>INDEX('Data Sheet'!$A$1:$R$194,MATCH($A37,'Data Sheet'!$A$1:$A$194,0),MATCH(E$3,'Data Sheet'!$A$1:$R$1,0))</f>
        <v>21.25</v>
      </c>
      <c r="F37" s="32">
        <f>INDEX('Data Sheet'!$A$1:$R$194,MATCH($A37,'Data Sheet'!$A$1:$A$194,0),MATCH(F$3,'Data Sheet'!$A$1:$R$1,0))</f>
        <v>170</v>
      </c>
      <c r="G37" s="32">
        <f>INDEX('Data Sheet'!$A$1:$R$194,MATCH($A37,'Data Sheet'!$A$1:$A$194,0),MATCH(G$3,'Data Sheet'!$A$1:$R$1,0))</f>
        <v>170</v>
      </c>
      <c r="H37" s="32" t="str">
        <f>INDEX('Data Sheet'!$A$1:$R$194,MATCH($A37,'Data Sheet'!$A$1:$A$194,0),MATCH(H$3,'Data Sheet'!$A$1:$R$1,0))</f>
        <v>-</v>
      </c>
      <c r="I37" s="32">
        <f>INDEX('Data Sheet'!$A$1:$R$194,MATCH($A37,'Data Sheet'!$A$1:$A$194,0),MATCH(I$3,'Data Sheet'!$A$1:$R$1,0))</f>
        <v>2</v>
      </c>
      <c r="J37" s="32" t="str">
        <f>INDEX('Data Sheet'!$A$1:$R$194,MATCH($A37,'Data Sheet'!$A$1:$A$194,0),MATCH(J$3,'Data Sheet'!$A$1:$R$1,0))</f>
        <v>1 piece</v>
      </c>
      <c r="K37" s="32">
        <f>INDEX('Data Sheet'!$A$1:$R$194,MATCH($A37,'Data Sheet'!$A$1:$A$194,0),MATCH(K$3,'Data Sheet'!$A$1:$R$1,0))</f>
        <v>2</v>
      </c>
      <c r="L37" s="32" t="str">
        <f>INDEX('Data Sheet'!$A$1:$R$194,MATCH($A37,'Data Sheet'!$A$1:$A$194,0),MATCH(L$3,'Data Sheet'!$A$1:$R$1,0))</f>
        <v>-</v>
      </c>
      <c r="M37" s="32">
        <f>INDEX('Data Sheet'!$A$1:$R$194,MATCH($A37,'Data Sheet'!$A$1:$A$194,0),MATCH(M$3,'Data Sheet'!$A$1:$R$1,0))</f>
        <v>0</v>
      </c>
      <c r="N37" s="32">
        <f>INDEX('Data Sheet'!$A$1:$R$194,MATCH($A37,'Data Sheet'!$A$1:$A$194,0),MATCH(N$3,'Data Sheet'!$A$1:$R$1,0))</f>
        <v>0</v>
      </c>
      <c r="O37" s="32">
        <f>INDEX('Data Sheet'!$A$1:$R$194,MATCH($A37,'Data Sheet'!$A$1:$A$194,0),MATCH(O$3,'Data Sheet'!$A$1:$R$1,0))</f>
        <v>0</v>
      </c>
      <c r="P37" s="32">
        <f>INDEX('Data Sheet'!$A$1:$R$194,MATCH($A37,'Data Sheet'!$A$1:$A$194,0),MATCH(P$3,'Data Sheet'!$A$1:$R$1,0))</f>
        <v>31.2</v>
      </c>
      <c r="Q37" s="32">
        <f>INDEX('Data Sheet'!$A$1:$R$194,MATCH($A37,'Data Sheet'!$A$1:$A$194,0),MATCH(Q$3,'Data Sheet'!$A$1:$R$1,0))</f>
        <v>0</v>
      </c>
      <c r="R37" s="34" t="str">
        <f>VLOOKUP(A37,_xlfn.IFS(D37=Lists!$G$3,'Chicken Only Calculator'!$A$9:$U$109,D37=Lists!$G$4,'Chicken Only Calculator'!$A$9:$U$109,D37=Lists!$G$5,'Chicken Only Calculator'!$A$9:$U$109,D37=Lists!$G$6,'Cheese Only Calculator'!$A$8:$U$111,D37=Lists!$G$7,'Beef Only Calculator'!$A$8:$U$36,D37=Lists!$G$8,'Pork Only Calculator'!$A$8:$U$95),15,FALSE)</f>
        <v/>
      </c>
      <c r="S37" s="34" t="str">
        <f t="shared" si="8"/>
        <v/>
      </c>
      <c r="T37" s="34">
        <f>VLOOKUP(A37,_xlfn.IFS(D37=Lists!$G$3,'Chicken Only Calculator'!$A$9:$U$109,D37=Lists!$G$4,'Chicken Only Calculator'!$A$9:$U$109,D37=Lists!$G$5,'Chicken Only Calculator'!$A$9:$U$109,D37=Lists!$G$6,'Cheese Only Calculator'!$A$8:$U$111,D37=Lists!$G$7,'Beef Only Calculator'!$A$8:$U$36,D37=Lists!$G$8,'Pork Only Calculator'!$A$8:$U$95),17,FALSE)</f>
        <v>0</v>
      </c>
      <c r="U37" s="34" t="str">
        <f t="shared" si="9"/>
        <v/>
      </c>
      <c r="V37" s="34" t="str">
        <f t="shared" si="10"/>
        <v/>
      </c>
      <c r="W37" s="34" t="str">
        <f t="shared" si="11"/>
        <v/>
      </c>
      <c r="X37" s="34" t="str">
        <f t="shared" si="12"/>
        <v/>
      </c>
      <c r="Y37" s="34" t="str">
        <f t="shared" si="13"/>
        <v/>
      </c>
      <c r="Z37" s="34" t="str">
        <f t="shared" si="14"/>
        <v/>
      </c>
      <c r="AA37" s="34">
        <f>VLOOKUP($A37,_xlfn.IFS($D37=Lists!$G$3,'Chicken Only Calculator'!$A$9:$AJ$109,$D37=Lists!$G$4,'Chicken Only Calculator'!$A$9:$AJ$109,$D37=Lists!$G$5,'Chicken Only Calculator'!$A$9:$AJ$109,$D37=Lists!$G$6,'Cheese Only Calculator'!$A$8:$AJ$111,$D37=Lists!$G$7,'Beef Only Calculator'!$A$8:$AJ$36,$D37=Lists!$G$8,'Pork Only Calculator'!$A$8:$AJ$95),24,FALSE)</f>
        <v>0</v>
      </c>
      <c r="AB37" s="34">
        <f>VLOOKUP($A37,_xlfn.IFS($D37=Lists!$G$3,'Chicken Only Calculator'!$A$9:$AJ$109,$D37=Lists!$G$4,'Chicken Only Calculator'!$A$9:$AJ$109,$D37=Lists!$G$5,'Chicken Only Calculator'!$A$9:$AJ$109,$D37=Lists!$G$6,'Cheese Only Calculator'!$A$8:$AJ$111,$D37=Lists!$G$7,'Beef Only Calculator'!$A$8:$AJ$36,$D37=Lists!$G$8,'Pork Only Calculator'!$A$8:$AJ$95),25,FALSE)</f>
        <v>0</v>
      </c>
      <c r="AC37" s="34">
        <f>VLOOKUP($A37,_xlfn.IFS($D37=Lists!$G$3,'Chicken Only Calculator'!$A$9:$AJ$109,$D37=Lists!$G$4,'Chicken Only Calculator'!$A$9:$AJ$109,$D37=Lists!$G$5,'Chicken Only Calculator'!$A$9:$AJ$109,$D37=Lists!$G$6,'Cheese Only Calculator'!$A$8:$AJ$111,$D37=Lists!$G$7,'Beef Only Calculator'!$A$8:$AJ$36,$D37=Lists!$G$8,'Pork Only Calculator'!$A$8:$AJ$95),26,FALSE)</f>
        <v>0</v>
      </c>
      <c r="AD37" s="34">
        <f>VLOOKUP($A37,_xlfn.IFS($D37=Lists!$G$3,'Chicken Only Calculator'!$A$9:$AJ$109,$D37=Lists!$G$4,'Chicken Only Calculator'!$A$9:$AJ$109,$D37=Lists!$G$5,'Chicken Only Calculator'!$A$9:$AJ$109,$D37=Lists!$G$6,'Cheese Only Calculator'!$A$8:$AJ$111,$D37=Lists!$G$7,'Beef Only Calculator'!$A$8:$AJ$36,$D37=Lists!$G$8,'Pork Only Calculator'!$A$8:$AJ$95),27,FALSE)</f>
        <v>0</v>
      </c>
      <c r="AE37" s="34">
        <f>VLOOKUP($A37,_xlfn.IFS($D37=Lists!$G$3,'Chicken Only Calculator'!$A$9:$AJ$109,$D37=Lists!$G$4,'Chicken Only Calculator'!$A$9:$AJ$109,$D37=Lists!$G$5,'Chicken Only Calculator'!$A$9:$AJ$109,$D37=Lists!$G$6,'Cheese Only Calculator'!$A$8:$AJ$111,$D37=Lists!$G$7,'Beef Only Calculator'!$A$8:$AJ$36,$D37=Lists!$G$8,'Pork Only Calculator'!$A$8:$AJ$95),28,FALSE)</f>
        <v>0</v>
      </c>
      <c r="AF37" s="34">
        <f>VLOOKUP($A37,_xlfn.IFS($D37=Lists!$G$3,'Chicken Only Calculator'!$A$9:$AJ$109,$D37=Lists!$G$4,'Chicken Only Calculator'!$A$9:$AJ$109,$D37=Lists!$G$5,'Chicken Only Calculator'!$A$9:$AJ$109,$D37=Lists!$G$6,'Cheese Only Calculator'!$A$8:$AJ$111,$D37=Lists!$G$7,'Beef Only Calculator'!$A$8:$AJ$36,$D37=Lists!$G$8,'Pork Only Calculator'!$A$8:$AJ$95),29,FALSE)</f>
        <v>0</v>
      </c>
      <c r="AG37" s="34">
        <f>VLOOKUP($A37,_xlfn.IFS($D37=Lists!$G$3,'Chicken Only Calculator'!$A$9:$AJ$109,$D37=Lists!$G$4,'Chicken Only Calculator'!$A$9:$AJ$109,$D37=Lists!$G$5,'Chicken Only Calculator'!$A$9:$AJ$109,$D37=Lists!$G$6,'Cheese Only Calculator'!$A$8:$AJ$111,$D37=Lists!$G$7,'Beef Only Calculator'!$A$8:$AJ$36,$D37=Lists!$G$8,'Pork Only Calculator'!$A$8:$AJ$95),30,FALSE)</f>
        <v>0</v>
      </c>
      <c r="AH37" s="34">
        <f>VLOOKUP($A37,_xlfn.IFS($D37=Lists!$G$3,'Chicken Only Calculator'!$A$9:$AJ$109,$D37=Lists!$G$4,'Chicken Only Calculator'!$A$9:$AJ$109,$D37=Lists!$G$5,'Chicken Only Calculator'!$A$9:$AJ$109,$D37=Lists!$G$6,'Cheese Only Calculator'!$A$8:$AJ$111,$D37=Lists!$G$7,'Beef Only Calculator'!$A$8:$AJ$36,$D37=Lists!$G$8,'Pork Only Calculator'!$A$8:$AJ$95),31,FALSE)</f>
        <v>0</v>
      </c>
      <c r="AI37" s="34">
        <f>VLOOKUP($A37,_xlfn.IFS($D37=Lists!$G$3,'Chicken Only Calculator'!$A$9:$AJ$109,$D37=Lists!$G$4,'Chicken Only Calculator'!$A$9:$AJ$109,$D37=Lists!$G$5,'Chicken Only Calculator'!$A$9:$AJ$109,$D37=Lists!$G$6,'Cheese Only Calculator'!$A$8:$AJ$111,$D37=Lists!$G$7,'Beef Only Calculator'!$A$8:$AJ$36,$D37=Lists!$G$8,'Pork Only Calculator'!$A$8:$AJ$95),32,FALSE)</f>
        <v>0</v>
      </c>
      <c r="AJ37" s="34">
        <f>VLOOKUP($A37,_xlfn.IFS($D37=Lists!$G$3,'Chicken Only Calculator'!$A$9:$AJ$109,$D37=Lists!$G$4,'Chicken Only Calculator'!$A$9:$AJ$109,$D37=Lists!$G$5,'Chicken Only Calculator'!$A$9:$AJ$109,$D37=Lists!$G$6,'Cheese Only Calculator'!$A$8:$AJ$111,$D37=Lists!$G$7,'Beef Only Calculator'!$A$8:$AJ$36,$D37=Lists!$G$8,'Pork Only Calculator'!$A$8:$AJ$95),33,FALSE)</f>
        <v>0</v>
      </c>
      <c r="AK37" s="34">
        <f>VLOOKUP($A37,_xlfn.IFS($D37=Lists!$G$3,'Chicken Only Calculator'!$A$9:$AJ$109,$D37=Lists!$G$4,'Chicken Only Calculator'!$A$9:$AJ$109,$D37=Lists!$G$5,'Chicken Only Calculator'!$A$9:$AJ$109,$D37=Lists!$G$6,'Cheese Only Calculator'!$A$8:$AJ$111,$D37=Lists!$G$7,'Beef Only Calculator'!$A$8:$AJ$36,$D37=Lists!$G$8,'Pork Only Calculator'!$A$8:$AJ$95),34,FALSE)</f>
        <v>0</v>
      </c>
      <c r="AL37" s="34">
        <f>VLOOKUP($A37,_xlfn.IFS($D37=Lists!$G$3,'Chicken Only Calculator'!$A$9:$AJ$109,$D37=Lists!$G$4,'Chicken Only Calculator'!$A$9:$AJ$109,$D37=Lists!$G$5,'Chicken Only Calculator'!$A$9:$AJ$109,$D37=Lists!$G$6,'Cheese Only Calculator'!$A$8:$AJ$111,$D37=Lists!$G$7,'Beef Only Calculator'!$A$8:$AJ$36,$D37=Lists!$G$8,'Pork Only Calculator'!$A$8:$AJ$95),35,FALSE)</f>
        <v>0</v>
      </c>
      <c r="AM37" s="34">
        <f t="shared" si="15"/>
        <v>0</v>
      </c>
      <c r="AO37" s="47"/>
    </row>
    <row r="38" spans="1:41" ht="25.2" x14ac:dyDescent="0.5">
      <c r="A38" s="44">
        <v>10000069097</v>
      </c>
      <c r="B38" s="44" t="str">
        <f>INDEX('Data Sheet'!$A$1:$R$194,MATCH($A38,'Data Sheet'!$A$1:$A$194,0),MATCH(B$3,'Data Sheet'!$A$1:$R$1,0))</f>
        <v>ACT</v>
      </c>
      <c r="C38" s="45" t="str">
        <f>INDEX('Data Sheet'!$A$1:$R$194,MATCH($A38,'Data Sheet'!$A$1:$A$194,0),MATCH(C$3,'Data Sheet'!$A$1:$R$1,0))</f>
        <v>Flame Grilled Beef Pattie, 2.1 oz.</v>
      </c>
      <c r="D38" s="44" t="str">
        <f>INDEX('Data Sheet'!$A$1:$R$194,MATCH($A38,'Data Sheet'!$A$1:$A$194,0),MATCH(D$3,'Data Sheet'!$A$1:$R$1,0))</f>
        <v>100154 / 100155</v>
      </c>
      <c r="E38" s="44">
        <f>INDEX('Data Sheet'!$A$1:$R$194,MATCH($A38,'Data Sheet'!$A$1:$A$194,0),MATCH(E$3,'Data Sheet'!$A$1:$R$1,0))</f>
        <v>15.09</v>
      </c>
      <c r="F38" s="44">
        <f>INDEX('Data Sheet'!$A$1:$R$194,MATCH($A38,'Data Sheet'!$A$1:$A$194,0),MATCH(F$3,'Data Sheet'!$A$1:$R$1,0))</f>
        <v>115</v>
      </c>
      <c r="G38" s="44">
        <f>INDEX('Data Sheet'!$A$1:$R$194,MATCH($A38,'Data Sheet'!$A$1:$A$194,0),MATCH(G$3,'Data Sheet'!$A$1:$R$1,0))</f>
        <v>115</v>
      </c>
      <c r="H38" s="44">
        <f>INDEX('Data Sheet'!$A$1:$R$194,MATCH($A38,'Data Sheet'!$A$1:$A$194,0),MATCH(H$3,'Data Sheet'!$A$1:$R$1,0))</f>
        <v>20</v>
      </c>
      <c r="I38" s="44">
        <f>INDEX('Data Sheet'!$A$1:$R$194,MATCH($A38,'Data Sheet'!$A$1:$A$194,0),MATCH(I$3,'Data Sheet'!$A$1:$R$1,0))</f>
        <v>2.1</v>
      </c>
      <c r="J38" s="44" t="str">
        <f>INDEX('Data Sheet'!$A$1:$R$194,MATCH($A38,'Data Sheet'!$A$1:$A$194,0),MATCH(J$3,'Data Sheet'!$A$1:$R$1,0))</f>
        <v>1 piece</v>
      </c>
      <c r="K38" s="44">
        <f>INDEX('Data Sheet'!$A$1:$R$194,MATCH($A38,'Data Sheet'!$A$1:$A$194,0),MATCH(K$3,'Data Sheet'!$A$1:$R$1,0))</f>
        <v>2</v>
      </c>
      <c r="L38" s="44" t="str">
        <f>INDEX('Data Sheet'!$A$1:$R$194,MATCH($A38,'Data Sheet'!$A$1:$A$194,0),MATCH(L$3,'Data Sheet'!$A$1:$R$1,0))</f>
        <v>-</v>
      </c>
      <c r="M38" s="44">
        <f>INDEX('Data Sheet'!$A$1:$R$194,MATCH($A38,'Data Sheet'!$A$1:$A$194,0),MATCH(M$3,'Data Sheet'!$A$1:$R$1,0))</f>
        <v>0</v>
      </c>
      <c r="N38" s="44">
        <f>INDEX('Data Sheet'!$A$1:$R$194,MATCH($A38,'Data Sheet'!$A$1:$A$194,0),MATCH(N$3,'Data Sheet'!$A$1:$R$1,0))</f>
        <v>0</v>
      </c>
      <c r="O38" s="44">
        <f>INDEX('Data Sheet'!$A$1:$R$194,MATCH($A38,'Data Sheet'!$A$1:$A$194,0),MATCH(O$3,'Data Sheet'!$A$1:$R$1,0))</f>
        <v>0</v>
      </c>
      <c r="P38" s="44">
        <f>INDEX('Data Sheet'!$A$1:$R$194,MATCH($A38,'Data Sheet'!$A$1:$A$194,0),MATCH(P$3,'Data Sheet'!$A$1:$R$1,0))</f>
        <v>12.47</v>
      </c>
      <c r="Q38" s="44">
        <f>INDEX('Data Sheet'!$A$1:$R$194,MATCH($A38,'Data Sheet'!$A$1:$A$194,0),MATCH(Q$3,'Data Sheet'!$A$1:$R$1,0))</f>
        <v>0</v>
      </c>
      <c r="R38" s="46" t="str">
        <f>VLOOKUP(A38,_xlfn.IFS(D38=Lists!$G$3,'Chicken Only Calculator'!$A$9:$U$109,D38=Lists!$G$4,'Chicken Only Calculator'!$A$9:$U$109,D38=Lists!$G$5,'Chicken Only Calculator'!$A$9:$U$109,D38=Lists!$G$6,'Cheese Only Calculator'!$A$8:$U$111,D38=Lists!$G$7,'Beef Only Calculator'!$A$8:$U$36,D38=Lists!$G$8,'Pork Only Calculator'!$A$8:$U$95),15,FALSE)</f>
        <v/>
      </c>
      <c r="S38" s="46" t="str">
        <f t="shared" si="8"/>
        <v/>
      </c>
      <c r="T38" s="46">
        <f>VLOOKUP(A38,_xlfn.IFS(D38=Lists!$G$3,'Chicken Only Calculator'!$A$9:$U$109,D38=Lists!$G$4,'Chicken Only Calculator'!$A$9:$U$109,D38=Lists!$G$5,'Chicken Only Calculator'!$A$9:$U$109,D38=Lists!$G$6,'Cheese Only Calculator'!$A$8:$U$111,D38=Lists!$G$7,'Beef Only Calculator'!$A$8:$U$36,D38=Lists!$G$8,'Pork Only Calculator'!$A$8:$U$95),17,FALSE)</f>
        <v>0</v>
      </c>
      <c r="U38" s="46" t="str">
        <f t="shared" si="9"/>
        <v/>
      </c>
      <c r="V38" s="46" t="str">
        <f t="shared" si="10"/>
        <v/>
      </c>
      <c r="W38" s="46" t="str">
        <f t="shared" si="11"/>
        <v/>
      </c>
      <c r="X38" s="46" t="str">
        <f t="shared" si="12"/>
        <v/>
      </c>
      <c r="Y38" s="46" t="str">
        <f t="shared" si="13"/>
        <v/>
      </c>
      <c r="Z38" s="46" t="str">
        <f t="shared" si="14"/>
        <v/>
      </c>
      <c r="AA38" s="46">
        <f>VLOOKUP($A38,_xlfn.IFS($D38=Lists!$G$3,'Chicken Only Calculator'!$A$9:$AJ$109,$D38=Lists!$G$4,'Chicken Only Calculator'!$A$9:$AJ$109,$D38=Lists!$G$5,'Chicken Only Calculator'!$A$9:$AJ$109,$D38=Lists!$G$6,'Cheese Only Calculator'!$A$8:$AJ$111,$D38=Lists!$G$7,'Beef Only Calculator'!$A$8:$AJ$36,$D38=Lists!$G$8,'Pork Only Calculator'!$A$8:$AJ$95),24,FALSE)</f>
        <v>0</v>
      </c>
      <c r="AB38" s="46">
        <f>VLOOKUP($A38,_xlfn.IFS($D38=Lists!$G$3,'Chicken Only Calculator'!$A$9:$AJ$109,$D38=Lists!$G$4,'Chicken Only Calculator'!$A$9:$AJ$109,$D38=Lists!$G$5,'Chicken Only Calculator'!$A$9:$AJ$109,$D38=Lists!$G$6,'Cheese Only Calculator'!$A$8:$AJ$111,$D38=Lists!$G$7,'Beef Only Calculator'!$A$8:$AJ$36,$D38=Lists!$G$8,'Pork Only Calculator'!$A$8:$AJ$95),25,FALSE)</f>
        <v>0</v>
      </c>
      <c r="AC38" s="46">
        <f>VLOOKUP($A38,_xlfn.IFS($D38=Lists!$G$3,'Chicken Only Calculator'!$A$9:$AJ$109,$D38=Lists!$G$4,'Chicken Only Calculator'!$A$9:$AJ$109,$D38=Lists!$G$5,'Chicken Only Calculator'!$A$9:$AJ$109,$D38=Lists!$G$6,'Cheese Only Calculator'!$A$8:$AJ$111,$D38=Lists!$G$7,'Beef Only Calculator'!$A$8:$AJ$36,$D38=Lists!$G$8,'Pork Only Calculator'!$A$8:$AJ$95),26,FALSE)</f>
        <v>0</v>
      </c>
      <c r="AD38" s="46">
        <f>VLOOKUP($A38,_xlfn.IFS($D38=Lists!$G$3,'Chicken Only Calculator'!$A$9:$AJ$109,$D38=Lists!$G$4,'Chicken Only Calculator'!$A$9:$AJ$109,$D38=Lists!$G$5,'Chicken Only Calculator'!$A$9:$AJ$109,$D38=Lists!$G$6,'Cheese Only Calculator'!$A$8:$AJ$111,$D38=Lists!$G$7,'Beef Only Calculator'!$A$8:$AJ$36,$D38=Lists!$G$8,'Pork Only Calculator'!$A$8:$AJ$95),27,FALSE)</f>
        <v>0</v>
      </c>
      <c r="AE38" s="46">
        <f>VLOOKUP($A38,_xlfn.IFS($D38=Lists!$G$3,'Chicken Only Calculator'!$A$9:$AJ$109,$D38=Lists!$G$4,'Chicken Only Calculator'!$A$9:$AJ$109,$D38=Lists!$G$5,'Chicken Only Calculator'!$A$9:$AJ$109,$D38=Lists!$G$6,'Cheese Only Calculator'!$A$8:$AJ$111,$D38=Lists!$G$7,'Beef Only Calculator'!$A$8:$AJ$36,$D38=Lists!$G$8,'Pork Only Calculator'!$A$8:$AJ$95),28,FALSE)</f>
        <v>0</v>
      </c>
      <c r="AF38" s="46">
        <f>VLOOKUP($A38,_xlfn.IFS($D38=Lists!$G$3,'Chicken Only Calculator'!$A$9:$AJ$109,$D38=Lists!$G$4,'Chicken Only Calculator'!$A$9:$AJ$109,$D38=Lists!$G$5,'Chicken Only Calculator'!$A$9:$AJ$109,$D38=Lists!$G$6,'Cheese Only Calculator'!$A$8:$AJ$111,$D38=Lists!$G$7,'Beef Only Calculator'!$A$8:$AJ$36,$D38=Lists!$G$8,'Pork Only Calculator'!$A$8:$AJ$95),29,FALSE)</f>
        <v>0</v>
      </c>
      <c r="AG38" s="46">
        <f>VLOOKUP($A38,_xlfn.IFS($D38=Lists!$G$3,'Chicken Only Calculator'!$A$9:$AJ$109,$D38=Lists!$G$4,'Chicken Only Calculator'!$A$9:$AJ$109,$D38=Lists!$G$5,'Chicken Only Calculator'!$A$9:$AJ$109,$D38=Lists!$G$6,'Cheese Only Calculator'!$A$8:$AJ$111,$D38=Lists!$G$7,'Beef Only Calculator'!$A$8:$AJ$36,$D38=Lists!$G$8,'Pork Only Calculator'!$A$8:$AJ$95),30,FALSE)</f>
        <v>0</v>
      </c>
      <c r="AH38" s="46">
        <f>VLOOKUP($A38,_xlfn.IFS($D38=Lists!$G$3,'Chicken Only Calculator'!$A$9:$AJ$109,$D38=Lists!$G$4,'Chicken Only Calculator'!$A$9:$AJ$109,$D38=Lists!$G$5,'Chicken Only Calculator'!$A$9:$AJ$109,$D38=Lists!$G$6,'Cheese Only Calculator'!$A$8:$AJ$111,$D38=Lists!$G$7,'Beef Only Calculator'!$A$8:$AJ$36,$D38=Lists!$G$8,'Pork Only Calculator'!$A$8:$AJ$95),31,FALSE)</f>
        <v>0</v>
      </c>
      <c r="AI38" s="46">
        <f>VLOOKUP($A38,_xlfn.IFS($D38=Lists!$G$3,'Chicken Only Calculator'!$A$9:$AJ$109,$D38=Lists!$G$4,'Chicken Only Calculator'!$A$9:$AJ$109,$D38=Lists!$G$5,'Chicken Only Calculator'!$A$9:$AJ$109,$D38=Lists!$G$6,'Cheese Only Calculator'!$A$8:$AJ$111,$D38=Lists!$G$7,'Beef Only Calculator'!$A$8:$AJ$36,$D38=Lists!$G$8,'Pork Only Calculator'!$A$8:$AJ$95),32,FALSE)</f>
        <v>0</v>
      </c>
      <c r="AJ38" s="46">
        <f>VLOOKUP($A38,_xlfn.IFS($D38=Lists!$G$3,'Chicken Only Calculator'!$A$9:$AJ$109,$D38=Lists!$G$4,'Chicken Only Calculator'!$A$9:$AJ$109,$D38=Lists!$G$5,'Chicken Only Calculator'!$A$9:$AJ$109,$D38=Lists!$G$6,'Cheese Only Calculator'!$A$8:$AJ$111,$D38=Lists!$G$7,'Beef Only Calculator'!$A$8:$AJ$36,$D38=Lists!$G$8,'Pork Only Calculator'!$A$8:$AJ$95),33,FALSE)</f>
        <v>0</v>
      </c>
      <c r="AK38" s="46">
        <f>VLOOKUP($A38,_xlfn.IFS($D38=Lists!$G$3,'Chicken Only Calculator'!$A$9:$AJ$109,$D38=Lists!$G$4,'Chicken Only Calculator'!$A$9:$AJ$109,$D38=Lists!$G$5,'Chicken Only Calculator'!$A$9:$AJ$109,$D38=Lists!$G$6,'Cheese Only Calculator'!$A$8:$AJ$111,$D38=Lists!$G$7,'Beef Only Calculator'!$A$8:$AJ$36,$D38=Lists!$G$8,'Pork Only Calculator'!$A$8:$AJ$95),34,FALSE)</f>
        <v>0</v>
      </c>
      <c r="AL38" s="46">
        <f>VLOOKUP($A38,_xlfn.IFS($D38=Lists!$G$3,'Chicken Only Calculator'!$A$9:$AJ$109,$D38=Lists!$G$4,'Chicken Only Calculator'!$A$9:$AJ$109,$D38=Lists!$G$5,'Chicken Only Calculator'!$A$9:$AJ$109,$D38=Lists!$G$6,'Cheese Only Calculator'!$A$8:$AJ$111,$D38=Lists!$G$7,'Beef Only Calculator'!$A$8:$AJ$36,$D38=Lists!$G$8,'Pork Only Calculator'!$A$8:$AJ$95),35,FALSE)</f>
        <v>0</v>
      </c>
      <c r="AM38" s="46">
        <f t="shared" si="15"/>
        <v>0</v>
      </c>
      <c r="AO38" s="47"/>
    </row>
    <row r="39" spans="1:41" ht="25.2" x14ac:dyDescent="0.5">
      <c r="A39" s="32">
        <v>10000073050</v>
      </c>
      <c r="B39" s="32" t="str">
        <f>INDEX('Data Sheet'!$A$1:$R$194,MATCH($A39,'Data Sheet'!$A$1:$A$194,0),MATCH(B$3,'Data Sheet'!$A$1:$R$1,0))</f>
        <v>ACT</v>
      </c>
      <c r="C39" s="33" t="str">
        <f>INDEX('Data Sheet'!$A$1:$R$194,MATCH($A39,'Data Sheet'!$A$1:$A$194,0),MATCH(C$3,'Data Sheet'!$A$1:$R$1,0))</f>
        <v>Deluxe Beef Meatballs, 0.5 oz.</v>
      </c>
      <c r="D39" s="32" t="str">
        <f>INDEX('Data Sheet'!$A$1:$R$194,MATCH($A39,'Data Sheet'!$A$1:$A$194,0),MATCH(D$3,'Data Sheet'!$A$1:$R$1,0))</f>
        <v>100154 / 100155</v>
      </c>
      <c r="E39" s="32">
        <f>INDEX('Data Sheet'!$A$1:$R$194,MATCH($A39,'Data Sheet'!$A$1:$A$194,0),MATCH(E$3,'Data Sheet'!$A$1:$R$1,0))</f>
        <v>30</v>
      </c>
      <c r="F39" s="32">
        <f>INDEX('Data Sheet'!$A$1:$R$194,MATCH($A39,'Data Sheet'!$A$1:$A$194,0),MATCH(F$3,'Data Sheet'!$A$1:$R$1,0))</f>
        <v>192</v>
      </c>
      <c r="G39" s="32">
        <f>INDEX('Data Sheet'!$A$1:$R$194,MATCH($A39,'Data Sheet'!$A$1:$A$194,0),MATCH(G$3,'Data Sheet'!$A$1:$R$1,0))</f>
        <v>192</v>
      </c>
      <c r="H39" s="32" t="str">
        <f>INDEX('Data Sheet'!$A$1:$R$194,MATCH($A39,'Data Sheet'!$A$1:$A$194,0),MATCH(H$3,'Data Sheet'!$A$1:$R$1,0))</f>
        <v>-</v>
      </c>
      <c r="I39" s="32">
        <f>INDEX('Data Sheet'!$A$1:$R$194,MATCH($A39,'Data Sheet'!$A$1:$A$194,0),MATCH(I$3,'Data Sheet'!$A$1:$R$1,0))</f>
        <v>2.5</v>
      </c>
      <c r="J39" s="32" t="str">
        <f>INDEX('Data Sheet'!$A$1:$R$194,MATCH($A39,'Data Sheet'!$A$1:$A$194,0),MATCH(J$3,'Data Sheet'!$A$1:$R$1,0))</f>
        <v>5 pieces</v>
      </c>
      <c r="K39" s="32">
        <f>INDEX('Data Sheet'!$A$1:$R$194,MATCH($A39,'Data Sheet'!$A$1:$A$194,0),MATCH(K$3,'Data Sheet'!$A$1:$R$1,0))</f>
        <v>2</v>
      </c>
      <c r="L39" s="32" t="str">
        <f>INDEX('Data Sheet'!$A$1:$R$194,MATCH($A39,'Data Sheet'!$A$1:$A$194,0),MATCH(L$3,'Data Sheet'!$A$1:$R$1,0))</f>
        <v>-</v>
      </c>
      <c r="M39" s="32">
        <f>INDEX('Data Sheet'!$A$1:$R$194,MATCH($A39,'Data Sheet'!$A$1:$A$194,0),MATCH(M$3,'Data Sheet'!$A$1:$R$1,0))</f>
        <v>0</v>
      </c>
      <c r="N39" s="32">
        <f>INDEX('Data Sheet'!$A$1:$R$194,MATCH($A39,'Data Sheet'!$A$1:$A$194,0),MATCH(N$3,'Data Sheet'!$A$1:$R$1,0))</f>
        <v>0</v>
      </c>
      <c r="O39" s="32">
        <f>INDEX('Data Sheet'!$A$1:$R$194,MATCH($A39,'Data Sheet'!$A$1:$A$194,0),MATCH(O$3,'Data Sheet'!$A$1:$R$1,0))</f>
        <v>0</v>
      </c>
      <c r="P39" s="32">
        <f>INDEX('Data Sheet'!$A$1:$R$194,MATCH($A39,'Data Sheet'!$A$1:$A$194,0),MATCH(P$3,'Data Sheet'!$A$1:$R$1,0))</f>
        <v>32.31</v>
      </c>
      <c r="Q39" s="32">
        <f>INDEX('Data Sheet'!$A$1:$R$194,MATCH($A39,'Data Sheet'!$A$1:$A$194,0),MATCH(Q$3,'Data Sheet'!$A$1:$R$1,0))</f>
        <v>0</v>
      </c>
      <c r="R39" s="34" t="str">
        <f>VLOOKUP(A39,_xlfn.IFS(D39=Lists!$G$3,'Chicken Only Calculator'!$A$9:$U$109,D39=Lists!$G$4,'Chicken Only Calculator'!$A$9:$U$109,D39=Lists!$G$5,'Chicken Only Calculator'!$A$9:$U$109,D39=Lists!$G$6,'Cheese Only Calculator'!$A$8:$U$111,D39=Lists!$G$7,'Beef Only Calculator'!$A$8:$U$36,D39=Lists!$G$8,'Pork Only Calculator'!$A$8:$U$95),15,FALSE)</f>
        <v/>
      </c>
      <c r="S39" s="34" t="str">
        <f t="shared" si="8"/>
        <v/>
      </c>
      <c r="T39" s="34">
        <f>VLOOKUP(A39,_xlfn.IFS(D39=Lists!$G$3,'Chicken Only Calculator'!$A$9:$U$109,D39=Lists!$G$4,'Chicken Only Calculator'!$A$9:$U$109,D39=Lists!$G$5,'Chicken Only Calculator'!$A$9:$U$109,D39=Lists!$G$6,'Cheese Only Calculator'!$A$8:$U$111,D39=Lists!$G$7,'Beef Only Calculator'!$A$8:$U$36,D39=Lists!$G$8,'Pork Only Calculator'!$A$8:$U$95),17,FALSE)</f>
        <v>0</v>
      </c>
      <c r="U39" s="34" t="str">
        <f t="shared" si="9"/>
        <v/>
      </c>
      <c r="V39" s="34" t="str">
        <f t="shared" si="10"/>
        <v/>
      </c>
      <c r="W39" s="34" t="str">
        <f t="shared" si="11"/>
        <v/>
      </c>
      <c r="X39" s="34" t="str">
        <f t="shared" si="12"/>
        <v/>
      </c>
      <c r="Y39" s="34" t="str">
        <f t="shared" si="13"/>
        <v/>
      </c>
      <c r="Z39" s="34" t="str">
        <f t="shared" si="14"/>
        <v/>
      </c>
      <c r="AA39" s="34">
        <f>VLOOKUP($A39,_xlfn.IFS($D39=Lists!$G$3,'Chicken Only Calculator'!$A$9:$AJ$109,$D39=Lists!$G$4,'Chicken Only Calculator'!$A$9:$AJ$109,$D39=Lists!$G$5,'Chicken Only Calculator'!$A$9:$AJ$109,$D39=Lists!$G$6,'Cheese Only Calculator'!$A$8:$AJ$111,$D39=Lists!$G$7,'Beef Only Calculator'!$A$8:$AJ$36,$D39=Lists!$G$8,'Pork Only Calculator'!$A$8:$AJ$95),24,FALSE)</f>
        <v>0</v>
      </c>
      <c r="AB39" s="34">
        <f>VLOOKUP($A39,_xlfn.IFS($D39=Lists!$G$3,'Chicken Only Calculator'!$A$9:$AJ$109,$D39=Lists!$G$4,'Chicken Only Calculator'!$A$9:$AJ$109,$D39=Lists!$G$5,'Chicken Only Calculator'!$A$9:$AJ$109,$D39=Lists!$G$6,'Cheese Only Calculator'!$A$8:$AJ$111,$D39=Lists!$G$7,'Beef Only Calculator'!$A$8:$AJ$36,$D39=Lists!$G$8,'Pork Only Calculator'!$A$8:$AJ$95),25,FALSE)</f>
        <v>0</v>
      </c>
      <c r="AC39" s="34">
        <f>VLOOKUP($A39,_xlfn.IFS($D39=Lists!$G$3,'Chicken Only Calculator'!$A$9:$AJ$109,$D39=Lists!$G$4,'Chicken Only Calculator'!$A$9:$AJ$109,$D39=Lists!$G$5,'Chicken Only Calculator'!$A$9:$AJ$109,$D39=Lists!$G$6,'Cheese Only Calculator'!$A$8:$AJ$111,$D39=Lists!$G$7,'Beef Only Calculator'!$A$8:$AJ$36,$D39=Lists!$G$8,'Pork Only Calculator'!$A$8:$AJ$95),26,FALSE)</f>
        <v>0</v>
      </c>
      <c r="AD39" s="34">
        <f>VLOOKUP($A39,_xlfn.IFS($D39=Lists!$G$3,'Chicken Only Calculator'!$A$9:$AJ$109,$D39=Lists!$G$4,'Chicken Only Calculator'!$A$9:$AJ$109,$D39=Lists!$G$5,'Chicken Only Calculator'!$A$9:$AJ$109,$D39=Lists!$G$6,'Cheese Only Calculator'!$A$8:$AJ$111,$D39=Lists!$G$7,'Beef Only Calculator'!$A$8:$AJ$36,$D39=Lists!$G$8,'Pork Only Calculator'!$A$8:$AJ$95),27,FALSE)</f>
        <v>0</v>
      </c>
      <c r="AE39" s="34">
        <f>VLOOKUP($A39,_xlfn.IFS($D39=Lists!$G$3,'Chicken Only Calculator'!$A$9:$AJ$109,$D39=Lists!$G$4,'Chicken Only Calculator'!$A$9:$AJ$109,$D39=Lists!$G$5,'Chicken Only Calculator'!$A$9:$AJ$109,$D39=Lists!$G$6,'Cheese Only Calculator'!$A$8:$AJ$111,$D39=Lists!$G$7,'Beef Only Calculator'!$A$8:$AJ$36,$D39=Lists!$G$8,'Pork Only Calculator'!$A$8:$AJ$95),28,FALSE)</f>
        <v>0</v>
      </c>
      <c r="AF39" s="34">
        <f>VLOOKUP($A39,_xlfn.IFS($D39=Lists!$G$3,'Chicken Only Calculator'!$A$9:$AJ$109,$D39=Lists!$G$4,'Chicken Only Calculator'!$A$9:$AJ$109,$D39=Lists!$G$5,'Chicken Only Calculator'!$A$9:$AJ$109,$D39=Lists!$G$6,'Cheese Only Calculator'!$A$8:$AJ$111,$D39=Lists!$G$7,'Beef Only Calculator'!$A$8:$AJ$36,$D39=Lists!$G$8,'Pork Only Calculator'!$A$8:$AJ$95),29,FALSE)</f>
        <v>0</v>
      </c>
      <c r="AG39" s="34">
        <f>VLOOKUP($A39,_xlfn.IFS($D39=Lists!$G$3,'Chicken Only Calculator'!$A$9:$AJ$109,$D39=Lists!$G$4,'Chicken Only Calculator'!$A$9:$AJ$109,$D39=Lists!$G$5,'Chicken Only Calculator'!$A$9:$AJ$109,$D39=Lists!$G$6,'Cheese Only Calculator'!$A$8:$AJ$111,$D39=Lists!$G$7,'Beef Only Calculator'!$A$8:$AJ$36,$D39=Lists!$G$8,'Pork Only Calculator'!$A$8:$AJ$95),30,FALSE)</f>
        <v>0</v>
      </c>
      <c r="AH39" s="34">
        <f>VLOOKUP($A39,_xlfn.IFS($D39=Lists!$G$3,'Chicken Only Calculator'!$A$9:$AJ$109,$D39=Lists!$G$4,'Chicken Only Calculator'!$A$9:$AJ$109,$D39=Lists!$G$5,'Chicken Only Calculator'!$A$9:$AJ$109,$D39=Lists!$G$6,'Cheese Only Calculator'!$A$8:$AJ$111,$D39=Lists!$G$7,'Beef Only Calculator'!$A$8:$AJ$36,$D39=Lists!$G$8,'Pork Only Calculator'!$A$8:$AJ$95),31,FALSE)</f>
        <v>0</v>
      </c>
      <c r="AI39" s="34">
        <f>VLOOKUP($A39,_xlfn.IFS($D39=Lists!$G$3,'Chicken Only Calculator'!$A$9:$AJ$109,$D39=Lists!$G$4,'Chicken Only Calculator'!$A$9:$AJ$109,$D39=Lists!$G$5,'Chicken Only Calculator'!$A$9:$AJ$109,$D39=Lists!$G$6,'Cheese Only Calculator'!$A$8:$AJ$111,$D39=Lists!$G$7,'Beef Only Calculator'!$A$8:$AJ$36,$D39=Lists!$G$8,'Pork Only Calculator'!$A$8:$AJ$95),32,FALSE)</f>
        <v>0</v>
      </c>
      <c r="AJ39" s="34">
        <f>VLOOKUP($A39,_xlfn.IFS($D39=Lists!$G$3,'Chicken Only Calculator'!$A$9:$AJ$109,$D39=Lists!$G$4,'Chicken Only Calculator'!$A$9:$AJ$109,$D39=Lists!$G$5,'Chicken Only Calculator'!$A$9:$AJ$109,$D39=Lists!$G$6,'Cheese Only Calculator'!$A$8:$AJ$111,$D39=Lists!$G$7,'Beef Only Calculator'!$A$8:$AJ$36,$D39=Lists!$G$8,'Pork Only Calculator'!$A$8:$AJ$95),33,FALSE)</f>
        <v>0</v>
      </c>
      <c r="AK39" s="34">
        <f>VLOOKUP($A39,_xlfn.IFS($D39=Lists!$G$3,'Chicken Only Calculator'!$A$9:$AJ$109,$D39=Lists!$G$4,'Chicken Only Calculator'!$A$9:$AJ$109,$D39=Lists!$G$5,'Chicken Only Calculator'!$A$9:$AJ$109,$D39=Lists!$G$6,'Cheese Only Calculator'!$A$8:$AJ$111,$D39=Lists!$G$7,'Beef Only Calculator'!$A$8:$AJ$36,$D39=Lists!$G$8,'Pork Only Calculator'!$A$8:$AJ$95),34,FALSE)</f>
        <v>0</v>
      </c>
      <c r="AL39" s="34">
        <f>VLOOKUP($A39,_xlfn.IFS($D39=Lists!$G$3,'Chicken Only Calculator'!$A$9:$AJ$109,$D39=Lists!$G$4,'Chicken Only Calculator'!$A$9:$AJ$109,$D39=Lists!$G$5,'Chicken Only Calculator'!$A$9:$AJ$109,$D39=Lists!$G$6,'Cheese Only Calculator'!$A$8:$AJ$111,$D39=Lists!$G$7,'Beef Only Calculator'!$A$8:$AJ$36,$D39=Lists!$G$8,'Pork Only Calculator'!$A$8:$AJ$95),35,FALSE)</f>
        <v>0</v>
      </c>
      <c r="AM39" s="34">
        <f t="shared" si="15"/>
        <v>0</v>
      </c>
      <c r="AO39" s="47"/>
    </row>
    <row r="40" spans="1:41" ht="25.2" x14ac:dyDescent="0.5">
      <c r="A40" s="44">
        <v>10000080125</v>
      </c>
      <c r="B40" s="44" t="str">
        <f>INDEX('Data Sheet'!$A$1:$R$194,MATCH($A40,'Data Sheet'!$A$1:$A$194,0),MATCH(B$3,'Data Sheet'!$A$1:$R$1,0))</f>
        <v>ACT</v>
      </c>
      <c r="C40" s="45" t="str">
        <f>INDEX('Data Sheet'!$A$1:$R$194,MATCH($A40,'Data Sheet'!$A$1:$A$194,0),MATCH(C$3,'Data Sheet'!$A$1:$R$1,0))</f>
        <v>Flame Grilled Beef Pattie, 2.4 oz.</v>
      </c>
      <c r="D40" s="44" t="str">
        <f>INDEX('Data Sheet'!$A$1:$R$194,MATCH($A40,'Data Sheet'!$A$1:$A$194,0),MATCH(D$3,'Data Sheet'!$A$1:$R$1,0))</f>
        <v>100154 / 100155</v>
      </c>
      <c r="E40" s="44">
        <f>INDEX('Data Sheet'!$A$1:$R$194,MATCH($A40,'Data Sheet'!$A$1:$A$194,0),MATCH(E$3,'Data Sheet'!$A$1:$R$1,0))</f>
        <v>31.5</v>
      </c>
      <c r="F40" s="44">
        <f>INDEX('Data Sheet'!$A$1:$R$194,MATCH($A40,'Data Sheet'!$A$1:$A$194,0),MATCH(F$3,'Data Sheet'!$A$1:$R$1,0))</f>
        <v>210</v>
      </c>
      <c r="G40" s="44">
        <f>INDEX('Data Sheet'!$A$1:$R$194,MATCH($A40,'Data Sheet'!$A$1:$A$194,0),MATCH(G$3,'Data Sheet'!$A$1:$R$1,0))</f>
        <v>210</v>
      </c>
      <c r="H40" s="44" t="str">
        <f>INDEX('Data Sheet'!$A$1:$R$194,MATCH($A40,'Data Sheet'!$A$1:$A$194,0),MATCH(H$3,'Data Sheet'!$A$1:$R$1,0))</f>
        <v>-</v>
      </c>
      <c r="I40" s="44">
        <f>INDEX('Data Sheet'!$A$1:$R$194,MATCH($A40,'Data Sheet'!$A$1:$A$194,0),MATCH(I$3,'Data Sheet'!$A$1:$R$1,0))</f>
        <v>2.41</v>
      </c>
      <c r="J40" s="44" t="str">
        <f>INDEX('Data Sheet'!$A$1:$R$194,MATCH($A40,'Data Sheet'!$A$1:$A$194,0),MATCH(J$3,'Data Sheet'!$A$1:$R$1,0))</f>
        <v>1 piece</v>
      </c>
      <c r="K40" s="44">
        <f>INDEX('Data Sheet'!$A$1:$R$194,MATCH($A40,'Data Sheet'!$A$1:$A$194,0),MATCH(K$3,'Data Sheet'!$A$1:$R$1,0))</f>
        <v>2.25</v>
      </c>
      <c r="L40" s="44" t="str">
        <f>INDEX('Data Sheet'!$A$1:$R$194,MATCH($A40,'Data Sheet'!$A$1:$A$194,0),MATCH(L$3,'Data Sheet'!$A$1:$R$1,0))</f>
        <v>-</v>
      </c>
      <c r="M40" s="44">
        <f>INDEX('Data Sheet'!$A$1:$R$194,MATCH($A40,'Data Sheet'!$A$1:$A$194,0),MATCH(M$3,'Data Sheet'!$A$1:$R$1,0))</f>
        <v>0</v>
      </c>
      <c r="N40" s="44">
        <f>INDEX('Data Sheet'!$A$1:$R$194,MATCH($A40,'Data Sheet'!$A$1:$A$194,0),MATCH(N$3,'Data Sheet'!$A$1:$R$1,0))</f>
        <v>0</v>
      </c>
      <c r="O40" s="44">
        <f>INDEX('Data Sheet'!$A$1:$R$194,MATCH($A40,'Data Sheet'!$A$1:$A$194,0),MATCH(O$3,'Data Sheet'!$A$1:$R$1,0))</f>
        <v>0</v>
      </c>
      <c r="P40" s="44">
        <f>INDEX('Data Sheet'!$A$1:$R$194,MATCH($A40,'Data Sheet'!$A$1:$A$194,0),MATCH(P$3,'Data Sheet'!$A$1:$R$1,0))</f>
        <v>26.3</v>
      </c>
      <c r="Q40" s="44">
        <f>INDEX('Data Sheet'!$A$1:$R$194,MATCH($A40,'Data Sheet'!$A$1:$A$194,0),MATCH(Q$3,'Data Sheet'!$A$1:$R$1,0))</f>
        <v>0</v>
      </c>
      <c r="R40" s="46" t="str">
        <f>VLOOKUP(A40,_xlfn.IFS(D40=Lists!$G$3,'Chicken Only Calculator'!$A$9:$U$109,D40=Lists!$G$4,'Chicken Only Calculator'!$A$9:$U$109,D40=Lists!$G$5,'Chicken Only Calculator'!$A$9:$U$109,D40=Lists!$G$6,'Cheese Only Calculator'!$A$8:$U$111,D40=Lists!$G$7,'Beef Only Calculator'!$A$8:$U$36,D40=Lists!$G$8,'Pork Only Calculator'!$A$8:$U$95),15,FALSE)</f>
        <v/>
      </c>
      <c r="S40" s="46" t="str">
        <f t="shared" si="8"/>
        <v/>
      </c>
      <c r="T40" s="46">
        <f>VLOOKUP(A40,_xlfn.IFS(D40=Lists!$G$3,'Chicken Only Calculator'!$A$9:$U$109,D40=Lists!$G$4,'Chicken Only Calculator'!$A$9:$U$109,D40=Lists!$G$5,'Chicken Only Calculator'!$A$9:$U$109,D40=Lists!$G$6,'Cheese Only Calculator'!$A$8:$U$111,D40=Lists!$G$7,'Beef Only Calculator'!$A$8:$U$36,D40=Lists!$G$8,'Pork Only Calculator'!$A$8:$U$95),17,FALSE)</f>
        <v>0</v>
      </c>
      <c r="U40" s="46" t="str">
        <f t="shared" si="9"/>
        <v/>
      </c>
      <c r="V40" s="46" t="str">
        <f t="shared" si="10"/>
        <v/>
      </c>
      <c r="W40" s="46" t="str">
        <f t="shared" si="11"/>
        <v/>
      </c>
      <c r="X40" s="46" t="str">
        <f t="shared" si="12"/>
        <v/>
      </c>
      <c r="Y40" s="46" t="str">
        <f t="shared" si="13"/>
        <v/>
      </c>
      <c r="Z40" s="46" t="str">
        <f t="shared" si="14"/>
        <v/>
      </c>
      <c r="AA40" s="46">
        <f>VLOOKUP($A40,_xlfn.IFS($D40=Lists!$G$3,'Chicken Only Calculator'!$A$9:$AJ$109,$D40=Lists!$G$4,'Chicken Only Calculator'!$A$9:$AJ$109,$D40=Lists!$G$5,'Chicken Only Calculator'!$A$9:$AJ$109,$D40=Lists!$G$6,'Cheese Only Calculator'!$A$8:$AJ$111,$D40=Lists!$G$7,'Beef Only Calculator'!$A$8:$AJ$36,$D40=Lists!$G$8,'Pork Only Calculator'!$A$8:$AJ$95),24,FALSE)</f>
        <v>0</v>
      </c>
      <c r="AB40" s="46">
        <f>VLOOKUP($A40,_xlfn.IFS($D40=Lists!$G$3,'Chicken Only Calculator'!$A$9:$AJ$109,$D40=Lists!$G$4,'Chicken Only Calculator'!$A$9:$AJ$109,$D40=Lists!$G$5,'Chicken Only Calculator'!$A$9:$AJ$109,$D40=Lists!$G$6,'Cheese Only Calculator'!$A$8:$AJ$111,$D40=Lists!$G$7,'Beef Only Calculator'!$A$8:$AJ$36,$D40=Lists!$G$8,'Pork Only Calculator'!$A$8:$AJ$95),25,FALSE)</f>
        <v>0</v>
      </c>
      <c r="AC40" s="46">
        <f>VLOOKUP($A40,_xlfn.IFS($D40=Lists!$G$3,'Chicken Only Calculator'!$A$9:$AJ$109,$D40=Lists!$G$4,'Chicken Only Calculator'!$A$9:$AJ$109,$D40=Lists!$G$5,'Chicken Only Calculator'!$A$9:$AJ$109,$D40=Lists!$G$6,'Cheese Only Calculator'!$A$8:$AJ$111,$D40=Lists!$G$7,'Beef Only Calculator'!$A$8:$AJ$36,$D40=Lists!$G$8,'Pork Only Calculator'!$A$8:$AJ$95),26,FALSE)</f>
        <v>0</v>
      </c>
      <c r="AD40" s="46">
        <f>VLOOKUP($A40,_xlfn.IFS($D40=Lists!$G$3,'Chicken Only Calculator'!$A$9:$AJ$109,$D40=Lists!$G$4,'Chicken Only Calculator'!$A$9:$AJ$109,$D40=Lists!$G$5,'Chicken Only Calculator'!$A$9:$AJ$109,$D40=Lists!$G$6,'Cheese Only Calculator'!$A$8:$AJ$111,$D40=Lists!$G$7,'Beef Only Calculator'!$A$8:$AJ$36,$D40=Lists!$G$8,'Pork Only Calculator'!$A$8:$AJ$95),27,FALSE)</f>
        <v>0</v>
      </c>
      <c r="AE40" s="46">
        <f>VLOOKUP($A40,_xlfn.IFS($D40=Lists!$G$3,'Chicken Only Calculator'!$A$9:$AJ$109,$D40=Lists!$G$4,'Chicken Only Calculator'!$A$9:$AJ$109,$D40=Lists!$G$5,'Chicken Only Calculator'!$A$9:$AJ$109,$D40=Lists!$G$6,'Cheese Only Calculator'!$A$8:$AJ$111,$D40=Lists!$G$7,'Beef Only Calculator'!$A$8:$AJ$36,$D40=Lists!$G$8,'Pork Only Calculator'!$A$8:$AJ$95),28,FALSE)</f>
        <v>0</v>
      </c>
      <c r="AF40" s="46">
        <f>VLOOKUP($A40,_xlfn.IFS($D40=Lists!$G$3,'Chicken Only Calculator'!$A$9:$AJ$109,$D40=Lists!$G$4,'Chicken Only Calculator'!$A$9:$AJ$109,$D40=Lists!$G$5,'Chicken Only Calculator'!$A$9:$AJ$109,$D40=Lists!$G$6,'Cheese Only Calculator'!$A$8:$AJ$111,$D40=Lists!$G$7,'Beef Only Calculator'!$A$8:$AJ$36,$D40=Lists!$G$8,'Pork Only Calculator'!$A$8:$AJ$95),29,FALSE)</f>
        <v>0</v>
      </c>
      <c r="AG40" s="46">
        <f>VLOOKUP($A40,_xlfn.IFS($D40=Lists!$G$3,'Chicken Only Calculator'!$A$9:$AJ$109,$D40=Lists!$G$4,'Chicken Only Calculator'!$A$9:$AJ$109,$D40=Lists!$G$5,'Chicken Only Calculator'!$A$9:$AJ$109,$D40=Lists!$G$6,'Cheese Only Calculator'!$A$8:$AJ$111,$D40=Lists!$G$7,'Beef Only Calculator'!$A$8:$AJ$36,$D40=Lists!$G$8,'Pork Only Calculator'!$A$8:$AJ$95),30,FALSE)</f>
        <v>0</v>
      </c>
      <c r="AH40" s="46">
        <f>VLOOKUP($A40,_xlfn.IFS($D40=Lists!$G$3,'Chicken Only Calculator'!$A$9:$AJ$109,$D40=Lists!$G$4,'Chicken Only Calculator'!$A$9:$AJ$109,$D40=Lists!$G$5,'Chicken Only Calculator'!$A$9:$AJ$109,$D40=Lists!$G$6,'Cheese Only Calculator'!$A$8:$AJ$111,$D40=Lists!$G$7,'Beef Only Calculator'!$A$8:$AJ$36,$D40=Lists!$G$8,'Pork Only Calculator'!$A$8:$AJ$95),31,FALSE)</f>
        <v>0</v>
      </c>
      <c r="AI40" s="46">
        <f>VLOOKUP($A40,_xlfn.IFS($D40=Lists!$G$3,'Chicken Only Calculator'!$A$9:$AJ$109,$D40=Lists!$G$4,'Chicken Only Calculator'!$A$9:$AJ$109,$D40=Lists!$G$5,'Chicken Only Calculator'!$A$9:$AJ$109,$D40=Lists!$G$6,'Cheese Only Calculator'!$A$8:$AJ$111,$D40=Lists!$G$7,'Beef Only Calculator'!$A$8:$AJ$36,$D40=Lists!$G$8,'Pork Only Calculator'!$A$8:$AJ$95),32,FALSE)</f>
        <v>0</v>
      </c>
      <c r="AJ40" s="46">
        <f>VLOOKUP($A40,_xlfn.IFS($D40=Lists!$G$3,'Chicken Only Calculator'!$A$9:$AJ$109,$D40=Lists!$G$4,'Chicken Only Calculator'!$A$9:$AJ$109,$D40=Lists!$G$5,'Chicken Only Calculator'!$A$9:$AJ$109,$D40=Lists!$G$6,'Cheese Only Calculator'!$A$8:$AJ$111,$D40=Lists!$G$7,'Beef Only Calculator'!$A$8:$AJ$36,$D40=Lists!$G$8,'Pork Only Calculator'!$A$8:$AJ$95),33,FALSE)</f>
        <v>0</v>
      </c>
      <c r="AK40" s="46">
        <f>VLOOKUP($A40,_xlfn.IFS($D40=Lists!$G$3,'Chicken Only Calculator'!$A$9:$AJ$109,$D40=Lists!$G$4,'Chicken Only Calculator'!$A$9:$AJ$109,$D40=Lists!$G$5,'Chicken Only Calculator'!$A$9:$AJ$109,$D40=Lists!$G$6,'Cheese Only Calculator'!$A$8:$AJ$111,$D40=Lists!$G$7,'Beef Only Calculator'!$A$8:$AJ$36,$D40=Lists!$G$8,'Pork Only Calculator'!$A$8:$AJ$95),34,FALSE)</f>
        <v>0</v>
      </c>
      <c r="AL40" s="46">
        <f>VLOOKUP($A40,_xlfn.IFS($D40=Lists!$G$3,'Chicken Only Calculator'!$A$9:$AJ$109,$D40=Lists!$G$4,'Chicken Only Calculator'!$A$9:$AJ$109,$D40=Lists!$G$5,'Chicken Only Calculator'!$A$9:$AJ$109,$D40=Lists!$G$6,'Cheese Only Calculator'!$A$8:$AJ$111,$D40=Lists!$G$7,'Beef Only Calculator'!$A$8:$AJ$36,$D40=Lists!$G$8,'Pork Only Calculator'!$A$8:$AJ$95),35,FALSE)</f>
        <v>0</v>
      </c>
      <c r="AM40" s="46">
        <f t="shared" si="15"/>
        <v>0</v>
      </c>
      <c r="AO40" s="47"/>
    </row>
    <row r="41" spans="1:41" ht="25.2" x14ac:dyDescent="0.5">
      <c r="A41" s="32">
        <v>10000096170</v>
      </c>
      <c r="B41" s="32" t="str">
        <f>INDEX('Data Sheet'!$A$1:$R$194,MATCH($A41,'Data Sheet'!$A$1:$A$194,0),MATCH(B$3,'Data Sheet'!$A$1:$R$1,0))</f>
        <v>ACT</v>
      </c>
      <c r="C41" s="33" t="str">
        <f>INDEX('Data Sheet'!$A$1:$R$194,MATCH($A41,'Data Sheet'!$A$1:$A$194,0),MATCH(C$3,'Data Sheet'!$A$1:$R$1,0))</f>
        <v>Flame Grilled Chopped Beef Steak, 3.0 oz.</v>
      </c>
      <c r="D41" s="32" t="str">
        <f>INDEX('Data Sheet'!$A$1:$R$194,MATCH($A41,'Data Sheet'!$A$1:$A$194,0),MATCH(D$3,'Data Sheet'!$A$1:$R$1,0))</f>
        <v>100154 / 100155</v>
      </c>
      <c r="E41" s="32">
        <f>INDEX('Data Sheet'!$A$1:$R$194,MATCH($A41,'Data Sheet'!$A$1:$A$194,0),MATCH(E$3,'Data Sheet'!$A$1:$R$1,0))</f>
        <v>18.75</v>
      </c>
      <c r="F41" s="32">
        <f>INDEX('Data Sheet'!$A$1:$R$194,MATCH($A41,'Data Sheet'!$A$1:$A$194,0),MATCH(F$3,'Data Sheet'!$A$1:$R$1,0))</f>
        <v>100</v>
      </c>
      <c r="G41" s="32">
        <f>INDEX('Data Sheet'!$A$1:$R$194,MATCH($A41,'Data Sheet'!$A$1:$A$194,0),MATCH(G$3,'Data Sheet'!$A$1:$R$1,0))</f>
        <v>100</v>
      </c>
      <c r="H41" s="32">
        <f>INDEX('Data Sheet'!$A$1:$R$194,MATCH($A41,'Data Sheet'!$A$1:$A$194,0),MATCH(H$3,'Data Sheet'!$A$1:$R$1,0))</f>
        <v>30</v>
      </c>
      <c r="I41" s="32">
        <f>INDEX('Data Sheet'!$A$1:$R$194,MATCH($A41,'Data Sheet'!$A$1:$A$194,0),MATCH(I$3,'Data Sheet'!$A$1:$R$1,0))</f>
        <v>3</v>
      </c>
      <c r="J41" s="32" t="str">
        <f>INDEX('Data Sheet'!$A$1:$R$194,MATCH($A41,'Data Sheet'!$A$1:$A$194,0),MATCH(J$3,'Data Sheet'!$A$1:$R$1,0))</f>
        <v>1 piece</v>
      </c>
      <c r="K41" s="32">
        <f>INDEX('Data Sheet'!$A$1:$R$194,MATCH($A41,'Data Sheet'!$A$1:$A$194,0),MATCH(K$3,'Data Sheet'!$A$1:$R$1,0))</f>
        <v>3</v>
      </c>
      <c r="L41" s="32" t="str">
        <f>INDEX('Data Sheet'!$A$1:$R$194,MATCH($A41,'Data Sheet'!$A$1:$A$194,0),MATCH(L$3,'Data Sheet'!$A$1:$R$1,0))</f>
        <v>-</v>
      </c>
      <c r="M41" s="32">
        <f>INDEX('Data Sheet'!$A$1:$R$194,MATCH($A41,'Data Sheet'!$A$1:$A$194,0),MATCH(M$3,'Data Sheet'!$A$1:$R$1,0))</f>
        <v>0</v>
      </c>
      <c r="N41" s="32">
        <f>INDEX('Data Sheet'!$A$1:$R$194,MATCH($A41,'Data Sheet'!$A$1:$A$194,0),MATCH(N$3,'Data Sheet'!$A$1:$R$1,0))</f>
        <v>0</v>
      </c>
      <c r="O41" s="32">
        <f>INDEX('Data Sheet'!$A$1:$R$194,MATCH($A41,'Data Sheet'!$A$1:$A$194,0),MATCH(O$3,'Data Sheet'!$A$1:$R$1,0))</f>
        <v>0</v>
      </c>
      <c r="P41" s="32">
        <f>INDEX('Data Sheet'!$A$1:$R$194,MATCH($A41,'Data Sheet'!$A$1:$A$194,0),MATCH(P$3,'Data Sheet'!$A$1:$R$1,0))</f>
        <v>21</v>
      </c>
      <c r="Q41" s="32">
        <f>INDEX('Data Sheet'!$A$1:$R$194,MATCH($A41,'Data Sheet'!$A$1:$A$194,0),MATCH(Q$3,'Data Sheet'!$A$1:$R$1,0))</f>
        <v>0</v>
      </c>
      <c r="R41" s="34" t="str">
        <f>VLOOKUP(A41,_xlfn.IFS(D41=Lists!$G$3,'Chicken Only Calculator'!$A$9:$U$109,D41=Lists!$G$4,'Chicken Only Calculator'!$A$9:$U$109,D41=Lists!$G$5,'Chicken Only Calculator'!$A$9:$U$109,D41=Lists!$G$6,'Cheese Only Calculator'!$A$8:$U$111,D41=Lists!$G$7,'Beef Only Calculator'!$A$8:$U$36,D41=Lists!$G$8,'Pork Only Calculator'!$A$8:$U$95),15,FALSE)</f>
        <v/>
      </c>
      <c r="S41" s="34" t="str">
        <f t="shared" si="8"/>
        <v/>
      </c>
      <c r="T41" s="34">
        <f>VLOOKUP(A41,_xlfn.IFS(D41=Lists!$G$3,'Chicken Only Calculator'!$A$9:$U$109,D41=Lists!$G$4,'Chicken Only Calculator'!$A$9:$U$109,D41=Lists!$G$5,'Chicken Only Calculator'!$A$9:$U$109,D41=Lists!$G$6,'Cheese Only Calculator'!$A$8:$U$111,D41=Lists!$G$7,'Beef Only Calculator'!$A$8:$U$36,D41=Lists!$G$8,'Pork Only Calculator'!$A$8:$U$95),17,FALSE)</f>
        <v>0</v>
      </c>
      <c r="U41" s="34" t="str">
        <f t="shared" si="9"/>
        <v/>
      </c>
      <c r="V41" s="34" t="str">
        <f t="shared" si="10"/>
        <v/>
      </c>
      <c r="W41" s="34" t="str">
        <f t="shared" si="11"/>
        <v/>
      </c>
      <c r="X41" s="34" t="str">
        <f t="shared" si="12"/>
        <v/>
      </c>
      <c r="Y41" s="34" t="str">
        <f t="shared" si="13"/>
        <v/>
      </c>
      <c r="Z41" s="34" t="str">
        <f t="shared" si="14"/>
        <v/>
      </c>
      <c r="AA41" s="34">
        <f>VLOOKUP($A41,_xlfn.IFS($D41=Lists!$G$3,'Chicken Only Calculator'!$A$9:$AJ$109,$D41=Lists!$G$4,'Chicken Only Calculator'!$A$9:$AJ$109,$D41=Lists!$G$5,'Chicken Only Calculator'!$A$9:$AJ$109,$D41=Lists!$G$6,'Cheese Only Calculator'!$A$8:$AJ$111,$D41=Lists!$G$7,'Beef Only Calculator'!$A$8:$AJ$36,$D41=Lists!$G$8,'Pork Only Calculator'!$A$8:$AJ$95),24,FALSE)</f>
        <v>0</v>
      </c>
      <c r="AB41" s="34">
        <f>VLOOKUP($A41,_xlfn.IFS($D41=Lists!$G$3,'Chicken Only Calculator'!$A$9:$AJ$109,$D41=Lists!$G$4,'Chicken Only Calculator'!$A$9:$AJ$109,$D41=Lists!$G$5,'Chicken Only Calculator'!$A$9:$AJ$109,$D41=Lists!$G$6,'Cheese Only Calculator'!$A$8:$AJ$111,$D41=Lists!$G$7,'Beef Only Calculator'!$A$8:$AJ$36,$D41=Lists!$G$8,'Pork Only Calculator'!$A$8:$AJ$95),25,FALSE)</f>
        <v>0</v>
      </c>
      <c r="AC41" s="34">
        <f>VLOOKUP($A41,_xlfn.IFS($D41=Lists!$G$3,'Chicken Only Calculator'!$A$9:$AJ$109,$D41=Lists!$G$4,'Chicken Only Calculator'!$A$9:$AJ$109,$D41=Lists!$G$5,'Chicken Only Calculator'!$A$9:$AJ$109,$D41=Lists!$G$6,'Cheese Only Calculator'!$A$8:$AJ$111,$D41=Lists!$G$7,'Beef Only Calculator'!$A$8:$AJ$36,$D41=Lists!$G$8,'Pork Only Calculator'!$A$8:$AJ$95),26,FALSE)</f>
        <v>0</v>
      </c>
      <c r="AD41" s="34">
        <f>VLOOKUP($A41,_xlfn.IFS($D41=Lists!$G$3,'Chicken Only Calculator'!$A$9:$AJ$109,$D41=Lists!$G$4,'Chicken Only Calculator'!$A$9:$AJ$109,$D41=Lists!$G$5,'Chicken Only Calculator'!$A$9:$AJ$109,$D41=Lists!$G$6,'Cheese Only Calculator'!$A$8:$AJ$111,$D41=Lists!$G$7,'Beef Only Calculator'!$A$8:$AJ$36,$D41=Lists!$G$8,'Pork Only Calculator'!$A$8:$AJ$95),27,FALSE)</f>
        <v>0</v>
      </c>
      <c r="AE41" s="34">
        <f>VLOOKUP($A41,_xlfn.IFS($D41=Lists!$G$3,'Chicken Only Calculator'!$A$9:$AJ$109,$D41=Lists!$G$4,'Chicken Only Calculator'!$A$9:$AJ$109,$D41=Lists!$G$5,'Chicken Only Calculator'!$A$9:$AJ$109,$D41=Lists!$G$6,'Cheese Only Calculator'!$A$8:$AJ$111,$D41=Lists!$G$7,'Beef Only Calculator'!$A$8:$AJ$36,$D41=Lists!$G$8,'Pork Only Calculator'!$A$8:$AJ$95),28,FALSE)</f>
        <v>0</v>
      </c>
      <c r="AF41" s="34">
        <f>VLOOKUP($A41,_xlfn.IFS($D41=Lists!$G$3,'Chicken Only Calculator'!$A$9:$AJ$109,$D41=Lists!$G$4,'Chicken Only Calculator'!$A$9:$AJ$109,$D41=Lists!$G$5,'Chicken Only Calculator'!$A$9:$AJ$109,$D41=Lists!$G$6,'Cheese Only Calculator'!$A$8:$AJ$111,$D41=Lists!$G$7,'Beef Only Calculator'!$A$8:$AJ$36,$D41=Lists!$G$8,'Pork Only Calculator'!$A$8:$AJ$95),29,FALSE)</f>
        <v>0</v>
      </c>
      <c r="AG41" s="34">
        <f>VLOOKUP($A41,_xlfn.IFS($D41=Lists!$G$3,'Chicken Only Calculator'!$A$9:$AJ$109,$D41=Lists!$G$4,'Chicken Only Calculator'!$A$9:$AJ$109,$D41=Lists!$G$5,'Chicken Only Calculator'!$A$9:$AJ$109,$D41=Lists!$G$6,'Cheese Only Calculator'!$A$8:$AJ$111,$D41=Lists!$G$7,'Beef Only Calculator'!$A$8:$AJ$36,$D41=Lists!$G$8,'Pork Only Calculator'!$A$8:$AJ$95),30,FALSE)</f>
        <v>0</v>
      </c>
      <c r="AH41" s="34">
        <f>VLOOKUP($A41,_xlfn.IFS($D41=Lists!$G$3,'Chicken Only Calculator'!$A$9:$AJ$109,$D41=Lists!$G$4,'Chicken Only Calculator'!$A$9:$AJ$109,$D41=Lists!$G$5,'Chicken Only Calculator'!$A$9:$AJ$109,$D41=Lists!$G$6,'Cheese Only Calculator'!$A$8:$AJ$111,$D41=Lists!$G$7,'Beef Only Calculator'!$A$8:$AJ$36,$D41=Lists!$G$8,'Pork Only Calculator'!$A$8:$AJ$95),31,FALSE)</f>
        <v>0</v>
      </c>
      <c r="AI41" s="34">
        <f>VLOOKUP($A41,_xlfn.IFS($D41=Lists!$G$3,'Chicken Only Calculator'!$A$9:$AJ$109,$D41=Lists!$G$4,'Chicken Only Calculator'!$A$9:$AJ$109,$D41=Lists!$G$5,'Chicken Only Calculator'!$A$9:$AJ$109,$D41=Lists!$G$6,'Cheese Only Calculator'!$A$8:$AJ$111,$D41=Lists!$G$7,'Beef Only Calculator'!$A$8:$AJ$36,$D41=Lists!$G$8,'Pork Only Calculator'!$A$8:$AJ$95),32,FALSE)</f>
        <v>0</v>
      </c>
      <c r="AJ41" s="34">
        <f>VLOOKUP($A41,_xlfn.IFS($D41=Lists!$G$3,'Chicken Only Calculator'!$A$9:$AJ$109,$D41=Lists!$G$4,'Chicken Only Calculator'!$A$9:$AJ$109,$D41=Lists!$G$5,'Chicken Only Calculator'!$A$9:$AJ$109,$D41=Lists!$G$6,'Cheese Only Calculator'!$A$8:$AJ$111,$D41=Lists!$G$7,'Beef Only Calculator'!$A$8:$AJ$36,$D41=Lists!$G$8,'Pork Only Calculator'!$A$8:$AJ$95),33,FALSE)</f>
        <v>0</v>
      </c>
      <c r="AK41" s="34">
        <f>VLOOKUP($A41,_xlfn.IFS($D41=Lists!$G$3,'Chicken Only Calculator'!$A$9:$AJ$109,$D41=Lists!$G$4,'Chicken Only Calculator'!$A$9:$AJ$109,$D41=Lists!$G$5,'Chicken Only Calculator'!$A$9:$AJ$109,$D41=Lists!$G$6,'Cheese Only Calculator'!$A$8:$AJ$111,$D41=Lists!$G$7,'Beef Only Calculator'!$A$8:$AJ$36,$D41=Lists!$G$8,'Pork Only Calculator'!$A$8:$AJ$95),34,FALSE)</f>
        <v>0</v>
      </c>
      <c r="AL41" s="34">
        <f>VLOOKUP($A41,_xlfn.IFS($D41=Lists!$G$3,'Chicken Only Calculator'!$A$9:$AJ$109,$D41=Lists!$G$4,'Chicken Only Calculator'!$A$9:$AJ$109,$D41=Lists!$G$5,'Chicken Only Calculator'!$A$9:$AJ$109,$D41=Lists!$G$6,'Cheese Only Calculator'!$A$8:$AJ$111,$D41=Lists!$G$7,'Beef Only Calculator'!$A$8:$AJ$36,$D41=Lists!$G$8,'Pork Only Calculator'!$A$8:$AJ$95),35,FALSE)</f>
        <v>0</v>
      </c>
      <c r="AM41" s="34">
        <f t="shared" si="15"/>
        <v>0</v>
      </c>
      <c r="AO41" s="47"/>
    </row>
    <row r="42" spans="1:41" ht="25.2" x14ac:dyDescent="0.5">
      <c r="A42" s="44">
        <v>10000096694</v>
      </c>
      <c r="B42" s="44" t="str">
        <f>INDEX('Data Sheet'!$A$1:$R$194,MATCH($A42,'Data Sheet'!$A$1:$A$194,0),MATCH(B$3,'Data Sheet'!$A$1:$R$1,0))</f>
        <v>ACT</v>
      </c>
      <c r="C42" s="45" t="str">
        <f>INDEX('Data Sheet'!$A$1:$R$194,MATCH($A42,'Data Sheet'!$A$1:$A$194,0),MATCH(C$3,'Data Sheet'!$A$1:$R$1,0))</f>
        <v xml:space="preserve">Breaded Beef Fingers, 0.9 oz. </v>
      </c>
      <c r="D42" s="44" t="str">
        <f>INDEX('Data Sheet'!$A$1:$R$194,MATCH($A42,'Data Sheet'!$A$1:$A$194,0),MATCH(D$3,'Data Sheet'!$A$1:$R$1,0))</f>
        <v>100154 / 100155</v>
      </c>
      <c r="E42" s="44">
        <f>INDEX('Data Sheet'!$A$1:$R$194,MATCH($A42,'Data Sheet'!$A$1:$A$194,0),MATCH(E$3,'Data Sheet'!$A$1:$R$1,0))</f>
        <v>29.93</v>
      </c>
      <c r="F42" s="44">
        <f>INDEX('Data Sheet'!$A$1:$R$194,MATCH($A42,'Data Sheet'!$A$1:$A$194,0),MATCH(F$3,'Data Sheet'!$A$1:$R$1,0))</f>
        <v>133</v>
      </c>
      <c r="G42" s="44">
        <f>INDEX('Data Sheet'!$A$1:$R$194,MATCH($A42,'Data Sheet'!$A$1:$A$194,0),MATCH(G$3,'Data Sheet'!$A$1:$R$1,0))</f>
        <v>133</v>
      </c>
      <c r="H42" s="44" t="str">
        <f>INDEX('Data Sheet'!$A$1:$R$194,MATCH($A42,'Data Sheet'!$A$1:$A$194,0),MATCH(H$3,'Data Sheet'!$A$1:$R$1,0))</f>
        <v>-</v>
      </c>
      <c r="I42" s="44">
        <f>INDEX('Data Sheet'!$A$1:$R$194,MATCH($A42,'Data Sheet'!$A$1:$A$194,0),MATCH(I$3,'Data Sheet'!$A$1:$R$1,0))</f>
        <v>3.6</v>
      </c>
      <c r="J42" s="44" t="str">
        <f>INDEX('Data Sheet'!$A$1:$R$194,MATCH($A42,'Data Sheet'!$A$1:$A$194,0),MATCH(J$3,'Data Sheet'!$A$1:$R$1,0))</f>
        <v>4 Pieces</v>
      </c>
      <c r="K42" s="44">
        <f>INDEX('Data Sheet'!$A$1:$R$194,MATCH($A42,'Data Sheet'!$A$1:$A$194,0),MATCH(K$3,'Data Sheet'!$A$1:$R$1,0))</f>
        <v>2</v>
      </c>
      <c r="L42" s="44">
        <f>INDEX('Data Sheet'!$A$1:$R$194,MATCH($A42,'Data Sheet'!$A$1:$A$194,0),MATCH(L$3,'Data Sheet'!$A$1:$R$1,0))</f>
        <v>1</v>
      </c>
      <c r="M42" s="44">
        <f>INDEX('Data Sheet'!$A$1:$R$194,MATCH($A42,'Data Sheet'!$A$1:$A$194,0),MATCH(M$3,'Data Sheet'!$A$1:$R$1,0))</f>
        <v>0</v>
      </c>
      <c r="N42" s="44">
        <f>INDEX('Data Sheet'!$A$1:$R$194,MATCH($A42,'Data Sheet'!$A$1:$A$194,0),MATCH(N$3,'Data Sheet'!$A$1:$R$1,0))</f>
        <v>0</v>
      </c>
      <c r="O42" s="44">
        <f>INDEX('Data Sheet'!$A$1:$R$194,MATCH($A42,'Data Sheet'!$A$1:$A$194,0),MATCH(O$3,'Data Sheet'!$A$1:$R$1,0))</f>
        <v>0</v>
      </c>
      <c r="P42" s="44">
        <f>INDEX('Data Sheet'!$A$1:$R$194,MATCH($A42,'Data Sheet'!$A$1:$A$194,0),MATCH(P$3,'Data Sheet'!$A$1:$R$1,0))</f>
        <v>24.23</v>
      </c>
      <c r="Q42" s="44">
        <f>INDEX('Data Sheet'!$A$1:$R$194,MATCH($A42,'Data Sheet'!$A$1:$A$194,0),MATCH(Q$3,'Data Sheet'!$A$1:$R$1,0))</f>
        <v>0</v>
      </c>
      <c r="R42" s="46" t="str">
        <f>VLOOKUP(A42,_xlfn.IFS(D42=Lists!$G$3,'Chicken Only Calculator'!$A$9:$U$109,D42=Lists!$G$4,'Chicken Only Calculator'!$A$9:$U$109,D42=Lists!$G$5,'Chicken Only Calculator'!$A$9:$U$109,D42=Lists!$G$6,'Cheese Only Calculator'!$A$8:$U$111,D42=Lists!$G$7,'Beef Only Calculator'!$A$8:$U$36,D42=Lists!$G$8,'Pork Only Calculator'!$A$8:$U$95),15,FALSE)</f>
        <v/>
      </c>
      <c r="S42" s="46" t="str">
        <f t="shared" si="8"/>
        <v/>
      </c>
      <c r="T42" s="46">
        <f>VLOOKUP(A42,_xlfn.IFS(D42=Lists!$G$3,'Chicken Only Calculator'!$A$9:$U$109,D42=Lists!$G$4,'Chicken Only Calculator'!$A$9:$U$109,D42=Lists!$G$5,'Chicken Only Calculator'!$A$9:$U$109,D42=Lists!$G$6,'Cheese Only Calculator'!$A$8:$U$111,D42=Lists!$G$7,'Beef Only Calculator'!$A$8:$U$36,D42=Lists!$G$8,'Pork Only Calculator'!$A$8:$U$95),17,FALSE)</f>
        <v>0</v>
      </c>
      <c r="U42" s="46" t="str">
        <f t="shared" si="9"/>
        <v/>
      </c>
      <c r="V42" s="46" t="str">
        <f t="shared" si="10"/>
        <v/>
      </c>
      <c r="W42" s="46" t="str">
        <f t="shared" si="11"/>
        <v/>
      </c>
      <c r="X42" s="46" t="str">
        <f t="shared" si="12"/>
        <v/>
      </c>
      <c r="Y42" s="46" t="str">
        <f t="shared" si="13"/>
        <v/>
      </c>
      <c r="Z42" s="46" t="str">
        <f t="shared" si="14"/>
        <v/>
      </c>
      <c r="AA42" s="46">
        <f>VLOOKUP($A42,_xlfn.IFS($D42=Lists!$G$3,'Chicken Only Calculator'!$A$9:$AJ$109,$D42=Lists!$G$4,'Chicken Only Calculator'!$A$9:$AJ$109,$D42=Lists!$G$5,'Chicken Only Calculator'!$A$9:$AJ$109,$D42=Lists!$G$6,'Cheese Only Calculator'!$A$8:$AJ$111,$D42=Lists!$G$7,'Beef Only Calculator'!$A$8:$AJ$36,$D42=Lists!$G$8,'Pork Only Calculator'!$A$8:$AJ$95),24,FALSE)</f>
        <v>0</v>
      </c>
      <c r="AB42" s="46">
        <f>VLOOKUP($A42,_xlfn.IFS($D42=Lists!$G$3,'Chicken Only Calculator'!$A$9:$AJ$109,$D42=Lists!$G$4,'Chicken Only Calculator'!$A$9:$AJ$109,$D42=Lists!$G$5,'Chicken Only Calculator'!$A$9:$AJ$109,$D42=Lists!$G$6,'Cheese Only Calculator'!$A$8:$AJ$111,$D42=Lists!$G$7,'Beef Only Calculator'!$A$8:$AJ$36,$D42=Lists!$G$8,'Pork Only Calculator'!$A$8:$AJ$95),25,FALSE)</f>
        <v>0</v>
      </c>
      <c r="AC42" s="46">
        <f>VLOOKUP($A42,_xlfn.IFS($D42=Lists!$G$3,'Chicken Only Calculator'!$A$9:$AJ$109,$D42=Lists!$G$4,'Chicken Only Calculator'!$A$9:$AJ$109,$D42=Lists!$G$5,'Chicken Only Calculator'!$A$9:$AJ$109,$D42=Lists!$G$6,'Cheese Only Calculator'!$A$8:$AJ$111,$D42=Lists!$G$7,'Beef Only Calculator'!$A$8:$AJ$36,$D42=Lists!$G$8,'Pork Only Calculator'!$A$8:$AJ$95),26,FALSE)</f>
        <v>0</v>
      </c>
      <c r="AD42" s="46">
        <f>VLOOKUP($A42,_xlfn.IFS($D42=Lists!$G$3,'Chicken Only Calculator'!$A$9:$AJ$109,$D42=Lists!$G$4,'Chicken Only Calculator'!$A$9:$AJ$109,$D42=Lists!$G$5,'Chicken Only Calculator'!$A$9:$AJ$109,$D42=Lists!$G$6,'Cheese Only Calculator'!$A$8:$AJ$111,$D42=Lists!$G$7,'Beef Only Calculator'!$A$8:$AJ$36,$D42=Lists!$G$8,'Pork Only Calculator'!$A$8:$AJ$95),27,FALSE)</f>
        <v>0</v>
      </c>
      <c r="AE42" s="46">
        <f>VLOOKUP($A42,_xlfn.IFS($D42=Lists!$G$3,'Chicken Only Calculator'!$A$9:$AJ$109,$D42=Lists!$G$4,'Chicken Only Calculator'!$A$9:$AJ$109,$D42=Lists!$G$5,'Chicken Only Calculator'!$A$9:$AJ$109,$D42=Lists!$G$6,'Cheese Only Calculator'!$A$8:$AJ$111,$D42=Lists!$G$7,'Beef Only Calculator'!$A$8:$AJ$36,$D42=Lists!$G$8,'Pork Only Calculator'!$A$8:$AJ$95),28,FALSE)</f>
        <v>0</v>
      </c>
      <c r="AF42" s="46">
        <f>VLOOKUP($A42,_xlfn.IFS($D42=Lists!$G$3,'Chicken Only Calculator'!$A$9:$AJ$109,$D42=Lists!$G$4,'Chicken Only Calculator'!$A$9:$AJ$109,$D42=Lists!$G$5,'Chicken Only Calculator'!$A$9:$AJ$109,$D42=Lists!$G$6,'Cheese Only Calculator'!$A$8:$AJ$111,$D42=Lists!$G$7,'Beef Only Calculator'!$A$8:$AJ$36,$D42=Lists!$G$8,'Pork Only Calculator'!$A$8:$AJ$95),29,FALSE)</f>
        <v>0</v>
      </c>
      <c r="AG42" s="46">
        <f>VLOOKUP($A42,_xlfn.IFS($D42=Lists!$G$3,'Chicken Only Calculator'!$A$9:$AJ$109,$D42=Lists!$G$4,'Chicken Only Calculator'!$A$9:$AJ$109,$D42=Lists!$G$5,'Chicken Only Calculator'!$A$9:$AJ$109,$D42=Lists!$G$6,'Cheese Only Calculator'!$A$8:$AJ$111,$D42=Lists!$G$7,'Beef Only Calculator'!$A$8:$AJ$36,$D42=Lists!$G$8,'Pork Only Calculator'!$A$8:$AJ$95),30,FALSE)</f>
        <v>0</v>
      </c>
      <c r="AH42" s="46">
        <f>VLOOKUP($A42,_xlfn.IFS($D42=Lists!$G$3,'Chicken Only Calculator'!$A$9:$AJ$109,$D42=Lists!$G$4,'Chicken Only Calculator'!$A$9:$AJ$109,$D42=Lists!$G$5,'Chicken Only Calculator'!$A$9:$AJ$109,$D42=Lists!$G$6,'Cheese Only Calculator'!$A$8:$AJ$111,$D42=Lists!$G$7,'Beef Only Calculator'!$A$8:$AJ$36,$D42=Lists!$G$8,'Pork Only Calculator'!$A$8:$AJ$95),31,FALSE)</f>
        <v>0</v>
      </c>
      <c r="AI42" s="46">
        <f>VLOOKUP($A42,_xlfn.IFS($D42=Lists!$G$3,'Chicken Only Calculator'!$A$9:$AJ$109,$D42=Lists!$G$4,'Chicken Only Calculator'!$A$9:$AJ$109,$D42=Lists!$G$5,'Chicken Only Calculator'!$A$9:$AJ$109,$D42=Lists!$G$6,'Cheese Only Calculator'!$A$8:$AJ$111,$D42=Lists!$G$7,'Beef Only Calculator'!$A$8:$AJ$36,$D42=Lists!$G$8,'Pork Only Calculator'!$A$8:$AJ$95),32,FALSE)</f>
        <v>0</v>
      </c>
      <c r="AJ42" s="46">
        <f>VLOOKUP($A42,_xlfn.IFS($D42=Lists!$G$3,'Chicken Only Calculator'!$A$9:$AJ$109,$D42=Lists!$G$4,'Chicken Only Calculator'!$A$9:$AJ$109,$D42=Lists!$G$5,'Chicken Only Calculator'!$A$9:$AJ$109,$D42=Lists!$G$6,'Cheese Only Calculator'!$A$8:$AJ$111,$D42=Lists!$G$7,'Beef Only Calculator'!$A$8:$AJ$36,$D42=Lists!$G$8,'Pork Only Calculator'!$A$8:$AJ$95),33,FALSE)</f>
        <v>0</v>
      </c>
      <c r="AK42" s="46">
        <f>VLOOKUP($A42,_xlfn.IFS($D42=Lists!$G$3,'Chicken Only Calculator'!$A$9:$AJ$109,$D42=Lists!$G$4,'Chicken Only Calculator'!$A$9:$AJ$109,$D42=Lists!$G$5,'Chicken Only Calculator'!$A$9:$AJ$109,$D42=Lists!$G$6,'Cheese Only Calculator'!$A$8:$AJ$111,$D42=Lists!$G$7,'Beef Only Calculator'!$A$8:$AJ$36,$D42=Lists!$G$8,'Pork Only Calculator'!$A$8:$AJ$95),34,FALSE)</f>
        <v>0</v>
      </c>
      <c r="AL42" s="46">
        <f>VLOOKUP($A42,_xlfn.IFS($D42=Lists!$G$3,'Chicken Only Calculator'!$A$9:$AJ$109,$D42=Lists!$G$4,'Chicken Only Calculator'!$A$9:$AJ$109,$D42=Lists!$G$5,'Chicken Only Calculator'!$A$9:$AJ$109,$D42=Lists!$G$6,'Cheese Only Calculator'!$A$8:$AJ$111,$D42=Lists!$G$7,'Beef Only Calculator'!$A$8:$AJ$36,$D42=Lists!$G$8,'Pork Only Calculator'!$A$8:$AJ$95),35,FALSE)</f>
        <v>0</v>
      </c>
      <c r="AM42" s="46">
        <f t="shared" si="15"/>
        <v>0</v>
      </c>
      <c r="AO42" s="47"/>
    </row>
    <row r="43" spans="1:41" ht="25.2" x14ac:dyDescent="0.5">
      <c r="A43" s="32">
        <v>10000097370</v>
      </c>
      <c r="B43" s="32" t="str">
        <f>INDEX('Data Sheet'!$A$1:$R$194,MATCH($A43,'Data Sheet'!$A$1:$A$194,0),MATCH(B$3,'Data Sheet'!$A$1:$R$1,0))</f>
        <v>ACT</v>
      </c>
      <c r="C43" s="33" t="str">
        <f>INDEX('Data Sheet'!$A$1:$R$194,MATCH($A43,'Data Sheet'!$A$1:$A$194,0),MATCH(C$3,'Data Sheet'!$A$1:$R$1,0))</f>
        <v>Fine Beef Crumbles, 2.5 oz.</v>
      </c>
      <c r="D43" s="32" t="str">
        <f>INDEX('Data Sheet'!$A$1:$R$194,MATCH($A43,'Data Sheet'!$A$1:$A$194,0),MATCH(D$3,'Data Sheet'!$A$1:$R$1,0))</f>
        <v>100154 / 100155</v>
      </c>
      <c r="E43" s="32">
        <f>INDEX('Data Sheet'!$A$1:$R$194,MATCH($A43,'Data Sheet'!$A$1:$A$194,0),MATCH(E$3,'Data Sheet'!$A$1:$R$1,0))</f>
        <v>40</v>
      </c>
      <c r="F43" s="32">
        <f>INDEX('Data Sheet'!$A$1:$R$194,MATCH($A43,'Data Sheet'!$A$1:$A$194,0),MATCH(F$3,'Data Sheet'!$A$1:$R$1,0))</f>
        <v>256</v>
      </c>
      <c r="G43" s="32">
        <f>INDEX('Data Sheet'!$A$1:$R$194,MATCH($A43,'Data Sheet'!$A$1:$A$194,0),MATCH(G$3,'Data Sheet'!$A$1:$R$1,0))</f>
        <v>256</v>
      </c>
      <c r="H43" s="32">
        <f>INDEX('Data Sheet'!$A$1:$R$194,MATCH($A43,'Data Sheet'!$A$1:$A$194,0),MATCH(H$3,'Data Sheet'!$A$1:$R$1,0))</f>
        <v>60</v>
      </c>
      <c r="I43" s="32">
        <f>INDEX('Data Sheet'!$A$1:$R$194,MATCH($A43,'Data Sheet'!$A$1:$A$194,0),MATCH(I$3,'Data Sheet'!$A$1:$R$1,0))</f>
        <v>2.5</v>
      </c>
      <c r="J43" s="32" t="str">
        <f>INDEX('Data Sheet'!$A$1:$R$194,MATCH($A43,'Data Sheet'!$A$1:$A$194,0),MATCH(J$3,'Data Sheet'!$A$1:$R$1,0))</f>
        <v>2.5 oz.</v>
      </c>
      <c r="K43" s="32">
        <f>INDEX('Data Sheet'!$A$1:$R$194,MATCH($A43,'Data Sheet'!$A$1:$A$194,0),MATCH(K$3,'Data Sheet'!$A$1:$R$1,0))</f>
        <v>2</v>
      </c>
      <c r="L43" s="32" t="str">
        <f>INDEX('Data Sheet'!$A$1:$R$194,MATCH($A43,'Data Sheet'!$A$1:$A$194,0),MATCH(L$3,'Data Sheet'!$A$1:$R$1,0))</f>
        <v>-</v>
      </c>
      <c r="M43" s="32">
        <f>INDEX('Data Sheet'!$A$1:$R$194,MATCH($A43,'Data Sheet'!$A$1:$A$194,0),MATCH(M$3,'Data Sheet'!$A$1:$R$1,0))</f>
        <v>0</v>
      </c>
      <c r="N43" s="32">
        <f>INDEX('Data Sheet'!$A$1:$R$194,MATCH($A43,'Data Sheet'!$A$1:$A$194,0),MATCH(N$3,'Data Sheet'!$A$1:$R$1,0))</f>
        <v>0</v>
      </c>
      <c r="O43" s="32">
        <f>INDEX('Data Sheet'!$A$1:$R$194,MATCH($A43,'Data Sheet'!$A$1:$A$194,0),MATCH(O$3,'Data Sheet'!$A$1:$R$1,0))</f>
        <v>0</v>
      </c>
      <c r="P43" s="32">
        <f>INDEX('Data Sheet'!$A$1:$R$194,MATCH($A43,'Data Sheet'!$A$1:$A$194,0),MATCH(P$3,'Data Sheet'!$A$1:$R$1,0))</f>
        <v>32.43</v>
      </c>
      <c r="Q43" s="32">
        <f>INDEX('Data Sheet'!$A$1:$R$194,MATCH($A43,'Data Sheet'!$A$1:$A$194,0),MATCH(Q$3,'Data Sheet'!$A$1:$R$1,0))</f>
        <v>0</v>
      </c>
      <c r="R43" s="34" t="str">
        <f>VLOOKUP(A43,_xlfn.IFS(D43=Lists!$G$3,'Chicken Only Calculator'!$A$9:$U$109,D43=Lists!$G$4,'Chicken Only Calculator'!$A$9:$U$109,D43=Lists!$G$5,'Chicken Only Calculator'!$A$9:$U$109,D43=Lists!$G$6,'Cheese Only Calculator'!$A$8:$U$111,D43=Lists!$G$7,'Beef Only Calculator'!$A$8:$U$36,D43=Lists!$G$8,'Pork Only Calculator'!$A$8:$U$95),15,FALSE)</f>
        <v/>
      </c>
      <c r="S43" s="34" t="str">
        <f t="shared" si="8"/>
        <v/>
      </c>
      <c r="T43" s="34">
        <f>VLOOKUP(A43,_xlfn.IFS(D43=Lists!$G$3,'Chicken Only Calculator'!$A$9:$U$109,D43=Lists!$G$4,'Chicken Only Calculator'!$A$9:$U$109,D43=Lists!$G$5,'Chicken Only Calculator'!$A$9:$U$109,D43=Lists!$G$6,'Cheese Only Calculator'!$A$8:$U$111,D43=Lists!$G$7,'Beef Only Calculator'!$A$8:$U$36,D43=Lists!$G$8,'Pork Only Calculator'!$A$8:$U$95),17,FALSE)</f>
        <v>0</v>
      </c>
      <c r="U43" s="34" t="str">
        <f t="shared" si="9"/>
        <v/>
      </c>
      <c r="V43" s="34" t="str">
        <f t="shared" si="10"/>
        <v/>
      </c>
      <c r="W43" s="34" t="str">
        <f t="shared" si="11"/>
        <v/>
      </c>
      <c r="X43" s="34" t="str">
        <f t="shared" si="12"/>
        <v/>
      </c>
      <c r="Y43" s="34" t="str">
        <f t="shared" si="13"/>
        <v/>
      </c>
      <c r="Z43" s="34" t="str">
        <f t="shared" si="14"/>
        <v/>
      </c>
      <c r="AA43" s="34">
        <f>VLOOKUP($A43,_xlfn.IFS($D43=Lists!$G$3,'Chicken Only Calculator'!$A$9:$AJ$109,$D43=Lists!$G$4,'Chicken Only Calculator'!$A$9:$AJ$109,$D43=Lists!$G$5,'Chicken Only Calculator'!$A$9:$AJ$109,$D43=Lists!$G$6,'Cheese Only Calculator'!$A$8:$AJ$111,$D43=Lists!$G$7,'Beef Only Calculator'!$A$8:$AJ$36,$D43=Lists!$G$8,'Pork Only Calculator'!$A$8:$AJ$95),24,FALSE)</f>
        <v>0</v>
      </c>
      <c r="AB43" s="34">
        <f>VLOOKUP($A43,_xlfn.IFS($D43=Lists!$G$3,'Chicken Only Calculator'!$A$9:$AJ$109,$D43=Lists!$G$4,'Chicken Only Calculator'!$A$9:$AJ$109,$D43=Lists!$G$5,'Chicken Only Calculator'!$A$9:$AJ$109,$D43=Lists!$G$6,'Cheese Only Calculator'!$A$8:$AJ$111,$D43=Lists!$G$7,'Beef Only Calculator'!$A$8:$AJ$36,$D43=Lists!$G$8,'Pork Only Calculator'!$A$8:$AJ$95),25,FALSE)</f>
        <v>0</v>
      </c>
      <c r="AC43" s="34">
        <f>VLOOKUP($A43,_xlfn.IFS($D43=Lists!$G$3,'Chicken Only Calculator'!$A$9:$AJ$109,$D43=Lists!$G$4,'Chicken Only Calculator'!$A$9:$AJ$109,$D43=Lists!$G$5,'Chicken Only Calculator'!$A$9:$AJ$109,$D43=Lists!$G$6,'Cheese Only Calculator'!$A$8:$AJ$111,$D43=Lists!$G$7,'Beef Only Calculator'!$A$8:$AJ$36,$D43=Lists!$G$8,'Pork Only Calculator'!$A$8:$AJ$95),26,FALSE)</f>
        <v>0</v>
      </c>
      <c r="AD43" s="34">
        <f>VLOOKUP($A43,_xlfn.IFS($D43=Lists!$G$3,'Chicken Only Calculator'!$A$9:$AJ$109,$D43=Lists!$G$4,'Chicken Only Calculator'!$A$9:$AJ$109,$D43=Lists!$G$5,'Chicken Only Calculator'!$A$9:$AJ$109,$D43=Lists!$G$6,'Cheese Only Calculator'!$A$8:$AJ$111,$D43=Lists!$G$7,'Beef Only Calculator'!$A$8:$AJ$36,$D43=Lists!$G$8,'Pork Only Calculator'!$A$8:$AJ$95),27,FALSE)</f>
        <v>0</v>
      </c>
      <c r="AE43" s="34">
        <f>VLOOKUP($A43,_xlfn.IFS($D43=Lists!$G$3,'Chicken Only Calculator'!$A$9:$AJ$109,$D43=Lists!$G$4,'Chicken Only Calculator'!$A$9:$AJ$109,$D43=Lists!$G$5,'Chicken Only Calculator'!$A$9:$AJ$109,$D43=Lists!$G$6,'Cheese Only Calculator'!$A$8:$AJ$111,$D43=Lists!$G$7,'Beef Only Calculator'!$A$8:$AJ$36,$D43=Lists!$G$8,'Pork Only Calculator'!$A$8:$AJ$95),28,FALSE)</f>
        <v>0</v>
      </c>
      <c r="AF43" s="34">
        <f>VLOOKUP($A43,_xlfn.IFS($D43=Lists!$G$3,'Chicken Only Calculator'!$A$9:$AJ$109,$D43=Lists!$G$4,'Chicken Only Calculator'!$A$9:$AJ$109,$D43=Lists!$G$5,'Chicken Only Calculator'!$A$9:$AJ$109,$D43=Lists!$G$6,'Cheese Only Calculator'!$A$8:$AJ$111,$D43=Lists!$G$7,'Beef Only Calculator'!$A$8:$AJ$36,$D43=Lists!$G$8,'Pork Only Calculator'!$A$8:$AJ$95),29,FALSE)</f>
        <v>0</v>
      </c>
      <c r="AG43" s="34">
        <f>VLOOKUP($A43,_xlfn.IFS($D43=Lists!$G$3,'Chicken Only Calculator'!$A$9:$AJ$109,$D43=Lists!$G$4,'Chicken Only Calculator'!$A$9:$AJ$109,$D43=Lists!$G$5,'Chicken Only Calculator'!$A$9:$AJ$109,$D43=Lists!$G$6,'Cheese Only Calculator'!$A$8:$AJ$111,$D43=Lists!$G$7,'Beef Only Calculator'!$A$8:$AJ$36,$D43=Lists!$G$8,'Pork Only Calculator'!$A$8:$AJ$95),30,FALSE)</f>
        <v>0</v>
      </c>
      <c r="AH43" s="34">
        <f>VLOOKUP($A43,_xlfn.IFS($D43=Lists!$G$3,'Chicken Only Calculator'!$A$9:$AJ$109,$D43=Lists!$G$4,'Chicken Only Calculator'!$A$9:$AJ$109,$D43=Lists!$G$5,'Chicken Only Calculator'!$A$9:$AJ$109,$D43=Lists!$G$6,'Cheese Only Calculator'!$A$8:$AJ$111,$D43=Lists!$G$7,'Beef Only Calculator'!$A$8:$AJ$36,$D43=Lists!$G$8,'Pork Only Calculator'!$A$8:$AJ$95),31,FALSE)</f>
        <v>0</v>
      </c>
      <c r="AI43" s="34">
        <f>VLOOKUP($A43,_xlfn.IFS($D43=Lists!$G$3,'Chicken Only Calculator'!$A$9:$AJ$109,$D43=Lists!$G$4,'Chicken Only Calculator'!$A$9:$AJ$109,$D43=Lists!$G$5,'Chicken Only Calculator'!$A$9:$AJ$109,$D43=Lists!$G$6,'Cheese Only Calculator'!$A$8:$AJ$111,$D43=Lists!$G$7,'Beef Only Calculator'!$A$8:$AJ$36,$D43=Lists!$G$8,'Pork Only Calculator'!$A$8:$AJ$95),32,FALSE)</f>
        <v>0</v>
      </c>
      <c r="AJ43" s="34">
        <f>VLOOKUP($A43,_xlfn.IFS($D43=Lists!$G$3,'Chicken Only Calculator'!$A$9:$AJ$109,$D43=Lists!$G$4,'Chicken Only Calculator'!$A$9:$AJ$109,$D43=Lists!$G$5,'Chicken Only Calculator'!$A$9:$AJ$109,$D43=Lists!$G$6,'Cheese Only Calculator'!$A$8:$AJ$111,$D43=Lists!$G$7,'Beef Only Calculator'!$A$8:$AJ$36,$D43=Lists!$G$8,'Pork Only Calculator'!$A$8:$AJ$95),33,FALSE)</f>
        <v>0</v>
      </c>
      <c r="AK43" s="34">
        <f>VLOOKUP($A43,_xlfn.IFS($D43=Lists!$G$3,'Chicken Only Calculator'!$A$9:$AJ$109,$D43=Lists!$G$4,'Chicken Only Calculator'!$A$9:$AJ$109,$D43=Lists!$G$5,'Chicken Only Calculator'!$A$9:$AJ$109,$D43=Lists!$G$6,'Cheese Only Calculator'!$A$8:$AJ$111,$D43=Lists!$G$7,'Beef Only Calculator'!$A$8:$AJ$36,$D43=Lists!$G$8,'Pork Only Calculator'!$A$8:$AJ$95),34,FALSE)</f>
        <v>0</v>
      </c>
      <c r="AL43" s="34">
        <f>VLOOKUP($A43,_xlfn.IFS($D43=Lists!$G$3,'Chicken Only Calculator'!$A$9:$AJ$109,$D43=Lists!$G$4,'Chicken Only Calculator'!$A$9:$AJ$109,$D43=Lists!$G$5,'Chicken Only Calculator'!$A$9:$AJ$109,$D43=Lists!$G$6,'Cheese Only Calculator'!$A$8:$AJ$111,$D43=Lists!$G$7,'Beef Only Calculator'!$A$8:$AJ$36,$D43=Lists!$G$8,'Pork Only Calculator'!$A$8:$AJ$95),35,FALSE)</f>
        <v>0</v>
      </c>
      <c r="AM43" s="34">
        <f t="shared" si="15"/>
        <v>0</v>
      </c>
      <c r="AO43" s="47"/>
    </row>
    <row r="44" spans="1:41" ht="25.2" x14ac:dyDescent="0.5">
      <c r="A44" s="44">
        <v>10000097689</v>
      </c>
      <c r="B44" s="44" t="str">
        <f>INDEX('Data Sheet'!$A$1:$R$194,MATCH($A44,'Data Sheet'!$A$1:$A$194,0),MATCH(B$3,'Data Sheet'!$A$1:$R$1,0))</f>
        <v>ACT</v>
      </c>
      <c r="C44" s="45" t="str">
        <f>INDEX('Data Sheet'!$A$1:$R$194,MATCH($A44,'Data Sheet'!$A$1:$A$194,0),MATCH(C$3,'Data Sheet'!$A$1:$R$1,0))</f>
        <v>All Natural** Beef Meatball, 0.92 oz</v>
      </c>
      <c r="D44" s="44" t="str">
        <f>INDEX('Data Sheet'!$A$1:$R$194,MATCH($A44,'Data Sheet'!$A$1:$A$194,0),MATCH(D$3,'Data Sheet'!$A$1:$R$1,0))</f>
        <v>100154 / 100155</v>
      </c>
      <c r="E44" s="44">
        <f>INDEX('Data Sheet'!$A$1:$R$194,MATCH($A44,'Data Sheet'!$A$1:$A$194,0),MATCH(E$3,'Data Sheet'!$A$1:$R$1,0))</f>
        <v>29.99</v>
      </c>
      <c r="F44" s="44">
        <f>INDEX('Data Sheet'!$A$1:$R$194,MATCH($A44,'Data Sheet'!$A$1:$A$194,0),MATCH(F$3,'Data Sheet'!$A$1:$R$1,0))</f>
        <v>170</v>
      </c>
      <c r="G44" s="44">
        <f>INDEX('Data Sheet'!$A$1:$R$194,MATCH($A44,'Data Sheet'!$A$1:$A$194,0),MATCH(G$3,'Data Sheet'!$A$1:$R$1,0))</f>
        <v>170</v>
      </c>
      <c r="H44" s="44">
        <f>INDEX('Data Sheet'!$A$1:$R$194,MATCH($A44,'Data Sheet'!$A$1:$A$194,0),MATCH(H$3,'Data Sheet'!$A$1:$R$1,0))</f>
        <v>30</v>
      </c>
      <c r="I44" s="44">
        <f>INDEX('Data Sheet'!$A$1:$R$194,MATCH($A44,'Data Sheet'!$A$1:$A$194,0),MATCH(I$3,'Data Sheet'!$A$1:$R$1,0))</f>
        <v>2.8</v>
      </c>
      <c r="J44" s="44" t="str">
        <f>INDEX('Data Sheet'!$A$1:$R$194,MATCH($A44,'Data Sheet'!$A$1:$A$194,0),MATCH(J$3,'Data Sheet'!$A$1:$R$1,0))</f>
        <v>3 Pieces</v>
      </c>
      <c r="K44" s="44">
        <f>INDEX('Data Sheet'!$A$1:$R$194,MATCH($A44,'Data Sheet'!$A$1:$A$194,0),MATCH(K$3,'Data Sheet'!$A$1:$R$1,0))</f>
        <v>2</v>
      </c>
      <c r="L44" s="44" t="str">
        <f>INDEX('Data Sheet'!$A$1:$R$194,MATCH($A44,'Data Sheet'!$A$1:$A$194,0),MATCH(L$3,'Data Sheet'!$A$1:$R$1,0))</f>
        <v>-</v>
      </c>
      <c r="M44" s="44">
        <f>INDEX('Data Sheet'!$A$1:$R$194,MATCH($A44,'Data Sheet'!$A$1:$A$194,0),MATCH(M$3,'Data Sheet'!$A$1:$R$1,0))</f>
        <v>0</v>
      </c>
      <c r="N44" s="44">
        <f>INDEX('Data Sheet'!$A$1:$R$194,MATCH($A44,'Data Sheet'!$A$1:$A$194,0),MATCH(N$3,'Data Sheet'!$A$1:$R$1,0))</f>
        <v>0</v>
      </c>
      <c r="O44" s="44">
        <f>INDEX('Data Sheet'!$A$1:$R$194,MATCH($A44,'Data Sheet'!$A$1:$A$194,0),MATCH(O$3,'Data Sheet'!$A$1:$R$1,0))</f>
        <v>0</v>
      </c>
      <c r="P44" s="44">
        <f>INDEX('Data Sheet'!$A$1:$R$194,MATCH($A44,'Data Sheet'!$A$1:$A$194,0),MATCH(P$3,'Data Sheet'!$A$1:$R$1,0))</f>
        <v>24.43</v>
      </c>
      <c r="Q44" s="44">
        <f>INDEX('Data Sheet'!$A$1:$R$194,MATCH($A44,'Data Sheet'!$A$1:$A$194,0),MATCH(Q$3,'Data Sheet'!$A$1:$R$1,0))</f>
        <v>0</v>
      </c>
      <c r="R44" s="46" t="str">
        <f>VLOOKUP(A44,_xlfn.IFS(D44=Lists!$G$3,'Chicken Only Calculator'!$A$9:$U$109,D44=Lists!$G$4,'Chicken Only Calculator'!$A$9:$U$109,D44=Lists!$G$5,'Chicken Only Calculator'!$A$9:$U$109,D44=Lists!$G$6,'Cheese Only Calculator'!$A$8:$U$111,D44=Lists!$G$7,'Beef Only Calculator'!$A$8:$U$36,D44=Lists!$G$8,'Pork Only Calculator'!$A$8:$U$95),15,FALSE)</f>
        <v/>
      </c>
      <c r="S44" s="46" t="str">
        <f t="shared" si="8"/>
        <v/>
      </c>
      <c r="T44" s="46">
        <f>VLOOKUP(A44,_xlfn.IFS(D44=Lists!$G$3,'Chicken Only Calculator'!$A$9:$U$109,D44=Lists!$G$4,'Chicken Only Calculator'!$A$9:$U$109,D44=Lists!$G$5,'Chicken Only Calculator'!$A$9:$U$109,D44=Lists!$G$6,'Cheese Only Calculator'!$A$8:$U$111,D44=Lists!$G$7,'Beef Only Calculator'!$A$8:$U$36,D44=Lists!$G$8,'Pork Only Calculator'!$A$8:$U$95),17,FALSE)</f>
        <v>0</v>
      </c>
      <c r="U44" s="46" t="str">
        <f t="shared" si="9"/>
        <v/>
      </c>
      <c r="V44" s="46" t="str">
        <f t="shared" si="10"/>
        <v/>
      </c>
      <c r="W44" s="46" t="str">
        <f t="shared" si="11"/>
        <v/>
      </c>
      <c r="X44" s="46" t="str">
        <f t="shared" si="12"/>
        <v/>
      </c>
      <c r="Y44" s="46" t="str">
        <f t="shared" si="13"/>
        <v/>
      </c>
      <c r="Z44" s="46" t="str">
        <f t="shared" si="14"/>
        <v/>
      </c>
      <c r="AA44" s="46">
        <f>VLOOKUP($A44,_xlfn.IFS($D44=Lists!$G$3,'Chicken Only Calculator'!$A$9:$AJ$109,$D44=Lists!$G$4,'Chicken Only Calculator'!$A$9:$AJ$109,$D44=Lists!$G$5,'Chicken Only Calculator'!$A$9:$AJ$109,$D44=Lists!$G$6,'Cheese Only Calculator'!$A$8:$AJ$111,$D44=Lists!$G$7,'Beef Only Calculator'!$A$8:$AJ$36,$D44=Lists!$G$8,'Pork Only Calculator'!$A$8:$AJ$95),24,FALSE)</f>
        <v>0</v>
      </c>
      <c r="AB44" s="46">
        <f>VLOOKUP($A44,_xlfn.IFS($D44=Lists!$G$3,'Chicken Only Calculator'!$A$9:$AJ$109,$D44=Lists!$G$4,'Chicken Only Calculator'!$A$9:$AJ$109,$D44=Lists!$G$5,'Chicken Only Calculator'!$A$9:$AJ$109,$D44=Lists!$G$6,'Cheese Only Calculator'!$A$8:$AJ$111,$D44=Lists!$G$7,'Beef Only Calculator'!$A$8:$AJ$36,$D44=Lists!$G$8,'Pork Only Calculator'!$A$8:$AJ$95),25,FALSE)</f>
        <v>0</v>
      </c>
      <c r="AC44" s="46">
        <f>VLOOKUP($A44,_xlfn.IFS($D44=Lists!$G$3,'Chicken Only Calculator'!$A$9:$AJ$109,$D44=Lists!$G$4,'Chicken Only Calculator'!$A$9:$AJ$109,$D44=Lists!$G$5,'Chicken Only Calculator'!$A$9:$AJ$109,$D44=Lists!$G$6,'Cheese Only Calculator'!$A$8:$AJ$111,$D44=Lists!$G$7,'Beef Only Calculator'!$A$8:$AJ$36,$D44=Lists!$G$8,'Pork Only Calculator'!$A$8:$AJ$95),26,FALSE)</f>
        <v>0</v>
      </c>
      <c r="AD44" s="46">
        <f>VLOOKUP($A44,_xlfn.IFS($D44=Lists!$G$3,'Chicken Only Calculator'!$A$9:$AJ$109,$D44=Lists!$G$4,'Chicken Only Calculator'!$A$9:$AJ$109,$D44=Lists!$G$5,'Chicken Only Calculator'!$A$9:$AJ$109,$D44=Lists!$G$6,'Cheese Only Calculator'!$A$8:$AJ$111,$D44=Lists!$G$7,'Beef Only Calculator'!$A$8:$AJ$36,$D44=Lists!$G$8,'Pork Only Calculator'!$A$8:$AJ$95),27,FALSE)</f>
        <v>0</v>
      </c>
      <c r="AE44" s="46">
        <f>VLOOKUP($A44,_xlfn.IFS($D44=Lists!$G$3,'Chicken Only Calculator'!$A$9:$AJ$109,$D44=Lists!$G$4,'Chicken Only Calculator'!$A$9:$AJ$109,$D44=Lists!$G$5,'Chicken Only Calculator'!$A$9:$AJ$109,$D44=Lists!$G$6,'Cheese Only Calculator'!$A$8:$AJ$111,$D44=Lists!$G$7,'Beef Only Calculator'!$A$8:$AJ$36,$D44=Lists!$G$8,'Pork Only Calculator'!$A$8:$AJ$95),28,FALSE)</f>
        <v>0</v>
      </c>
      <c r="AF44" s="46">
        <f>VLOOKUP($A44,_xlfn.IFS($D44=Lists!$G$3,'Chicken Only Calculator'!$A$9:$AJ$109,$D44=Lists!$G$4,'Chicken Only Calculator'!$A$9:$AJ$109,$D44=Lists!$G$5,'Chicken Only Calculator'!$A$9:$AJ$109,$D44=Lists!$G$6,'Cheese Only Calculator'!$A$8:$AJ$111,$D44=Lists!$G$7,'Beef Only Calculator'!$A$8:$AJ$36,$D44=Lists!$G$8,'Pork Only Calculator'!$A$8:$AJ$95),29,FALSE)</f>
        <v>0</v>
      </c>
      <c r="AG44" s="46">
        <f>VLOOKUP($A44,_xlfn.IFS($D44=Lists!$G$3,'Chicken Only Calculator'!$A$9:$AJ$109,$D44=Lists!$G$4,'Chicken Only Calculator'!$A$9:$AJ$109,$D44=Lists!$G$5,'Chicken Only Calculator'!$A$9:$AJ$109,$D44=Lists!$G$6,'Cheese Only Calculator'!$A$8:$AJ$111,$D44=Lists!$G$7,'Beef Only Calculator'!$A$8:$AJ$36,$D44=Lists!$G$8,'Pork Only Calculator'!$A$8:$AJ$95),30,FALSE)</f>
        <v>0</v>
      </c>
      <c r="AH44" s="46">
        <f>VLOOKUP($A44,_xlfn.IFS($D44=Lists!$G$3,'Chicken Only Calculator'!$A$9:$AJ$109,$D44=Lists!$G$4,'Chicken Only Calculator'!$A$9:$AJ$109,$D44=Lists!$G$5,'Chicken Only Calculator'!$A$9:$AJ$109,$D44=Lists!$G$6,'Cheese Only Calculator'!$A$8:$AJ$111,$D44=Lists!$G$7,'Beef Only Calculator'!$A$8:$AJ$36,$D44=Lists!$G$8,'Pork Only Calculator'!$A$8:$AJ$95),31,FALSE)</f>
        <v>0</v>
      </c>
      <c r="AI44" s="46">
        <f>VLOOKUP($A44,_xlfn.IFS($D44=Lists!$G$3,'Chicken Only Calculator'!$A$9:$AJ$109,$D44=Lists!$G$4,'Chicken Only Calculator'!$A$9:$AJ$109,$D44=Lists!$G$5,'Chicken Only Calculator'!$A$9:$AJ$109,$D44=Lists!$G$6,'Cheese Only Calculator'!$A$8:$AJ$111,$D44=Lists!$G$7,'Beef Only Calculator'!$A$8:$AJ$36,$D44=Lists!$G$8,'Pork Only Calculator'!$A$8:$AJ$95),32,FALSE)</f>
        <v>0</v>
      </c>
      <c r="AJ44" s="46">
        <f>VLOOKUP($A44,_xlfn.IFS($D44=Lists!$G$3,'Chicken Only Calculator'!$A$9:$AJ$109,$D44=Lists!$G$4,'Chicken Only Calculator'!$A$9:$AJ$109,$D44=Lists!$G$5,'Chicken Only Calculator'!$A$9:$AJ$109,$D44=Lists!$G$6,'Cheese Only Calculator'!$A$8:$AJ$111,$D44=Lists!$G$7,'Beef Only Calculator'!$A$8:$AJ$36,$D44=Lists!$G$8,'Pork Only Calculator'!$A$8:$AJ$95),33,FALSE)</f>
        <v>0</v>
      </c>
      <c r="AK44" s="46">
        <f>VLOOKUP($A44,_xlfn.IFS($D44=Lists!$G$3,'Chicken Only Calculator'!$A$9:$AJ$109,$D44=Lists!$G$4,'Chicken Only Calculator'!$A$9:$AJ$109,$D44=Lists!$G$5,'Chicken Only Calculator'!$A$9:$AJ$109,$D44=Lists!$G$6,'Cheese Only Calculator'!$A$8:$AJ$111,$D44=Lists!$G$7,'Beef Only Calculator'!$A$8:$AJ$36,$D44=Lists!$G$8,'Pork Only Calculator'!$A$8:$AJ$95),34,FALSE)</f>
        <v>0</v>
      </c>
      <c r="AL44" s="46">
        <f>VLOOKUP($A44,_xlfn.IFS($D44=Lists!$G$3,'Chicken Only Calculator'!$A$9:$AJ$109,$D44=Lists!$G$4,'Chicken Only Calculator'!$A$9:$AJ$109,$D44=Lists!$G$5,'Chicken Only Calculator'!$A$9:$AJ$109,$D44=Lists!$G$6,'Cheese Only Calculator'!$A$8:$AJ$111,$D44=Lists!$G$7,'Beef Only Calculator'!$A$8:$AJ$36,$D44=Lists!$G$8,'Pork Only Calculator'!$A$8:$AJ$95),35,FALSE)</f>
        <v>0</v>
      </c>
      <c r="AM44" s="46">
        <f t="shared" si="15"/>
        <v>0</v>
      </c>
      <c r="AO44" s="47"/>
    </row>
    <row r="45" spans="1:41" ht="25.2" x14ac:dyDescent="0.5">
      <c r="A45" s="32">
        <v>10000097886</v>
      </c>
      <c r="B45" s="32" t="str">
        <f>INDEX('Data Sheet'!$A$1:$R$194,MATCH($A45,'Data Sheet'!$A$1:$A$194,0),MATCH(B$3,'Data Sheet'!$A$1:$R$1,0))</f>
        <v>ACT</v>
      </c>
      <c r="C45" s="33" t="str">
        <f>INDEX('Data Sheet'!$A$1:$R$194,MATCH($A45,'Data Sheet'!$A$1:$A$194,0),MATCH(C$3,'Data Sheet'!$A$1:$R$1,0))</f>
        <v>Breaded Beef Fingers, 0.97 oz.</v>
      </c>
      <c r="D45" s="32" t="str">
        <f>INDEX('Data Sheet'!$A$1:$R$194,MATCH($A45,'Data Sheet'!$A$1:$A$194,0),MATCH(D$3,'Data Sheet'!$A$1:$R$1,0))</f>
        <v>100154 / 100155</v>
      </c>
      <c r="E45" s="32">
        <f>INDEX('Data Sheet'!$A$1:$R$194,MATCH($A45,'Data Sheet'!$A$1:$A$194,0),MATCH(E$3,'Data Sheet'!$A$1:$R$1,0))</f>
        <v>30.31</v>
      </c>
      <c r="F45" s="32">
        <f>INDEX('Data Sheet'!$A$1:$R$194,MATCH($A45,'Data Sheet'!$A$1:$A$194,0),MATCH(F$3,'Data Sheet'!$A$1:$R$1,0))</f>
        <v>125</v>
      </c>
      <c r="G45" s="32">
        <f>INDEX('Data Sheet'!$A$1:$R$194,MATCH($A45,'Data Sheet'!$A$1:$A$194,0),MATCH(G$3,'Data Sheet'!$A$1:$R$1,0))</f>
        <v>125</v>
      </c>
      <c r="H45" s="32">
        <f>INDEX('Data Sheet'!$A$1:$R$194,MATCH($A45,'Data Sheet'!$A$1:$A$194,0),MATCH(H$3,'Data Sheet'!$A$1:$R$1,0))</f>
        <v>30</v>
      </c>
      <c r="I45" s="32">
        <f>INDEX('Data Sheet'!$A$1:$R$194,MATCH($A45,'Data Sheet'!$A$1:$A$194,0),MATCH(I$3,'Data Sheet'!$A$1:$R$1,0))</f>
        <v>3.88</v>
      </c>
      <c r="J45" s="32" t="str">
        <f>INDEX('Data Sheet'!$A$1:$R$194,MATCH($A45,'Data Sheet'!$A$1:$A$194,0),MATCH(J$3,'Data Sheet'!$A$1:$R$1,0))</f>
        <v>4 pieces</v>
      </c>
      <c r="K45" s="32">
        <f>INDEX('Data Sheet'!$A$1:$R$194,MATCH($A45,'Data Sheet'!$A$1:$A$194,0),MATCH(K$3,'Data Sheet'!$A$1:$R$1,0))</f>
        <v>2</v>
      </c>
      <c r="L45" s="32">
        <f>INDEX('Data Sheet'!$A$1:$R$194,MATCH($A45,'Data Sheet'!$A$1:$A$194,0),MATCH(L$3,'Data Sheet'!$A$1:$R$1,0))</f>
        <v>1</v>
      </c>
      <c r="M45" s="32">
        <f>INDEX('Data Sheet'!$A$1:$R$194,MATCH($A45,'Data Sheet'!$A$1:$A$194,0),MATCH(M$3,'Data Sheet'!$A$1:$R$1,0))</f>
        <v>0</v>
      </c>
      <c r="N45" s="32">
        <f>INDEX('Data Sheet'!$A$1:$R$194,MATCH($A45,'Data Sheet'!$A$1:$A$194,0),MATCH(N$3,'Data Sheet'!$A$1:$R$1,0))</f>
        <v>0</v>
      </c>
      <c r="O45" s="32">
        <f>INDEX('Data Sheet'!$A$1:$R$194,MATCH($A45,'Data Sheet'!$A$1:$A$194,0),MATCH(O$3,'Data Sheet'!$A$1:$R$1,0))</f>
        <v>0</v>
      </c>
      <c r="P45" s="32">
        <f>INDEX('Data Sheet'!$A$1:$R$194,MATCH($A45,'Data Sheet'!$A$1:$A$194,0),MATCH(P$3,'Data Sheet'!$A$1:$R$1,0))</f>
        <v>15.44</v>
      </c>
      <c r="Q45" s="32">
        <f>INDEX('Data Sheet'!$A$1:$R$194,MATCH($A45,'Data Sheet'!$A$1:$A$194,0),MATCH(Q$3,'Data Sheet'!$A$1:$R$1,0))</f>
        <v>0</v>
      </c>
      <c r="R45" s="34" t="str">
        <f>VLOOKUP(A45,_xlfn.IFS(D45=Lists!$G$3,'Chicken Only Calculator'!$A$9:$U$109,D45=Lists!$G$4,'Chicken Only Calculator'!$A$9:$U$109,D45=Lists!$G$5,'Chicken Only Calculator'!$A$9:$U$109,D45=Lists!$G$6,'Cheese Only Calculator'!$A$8:$U$111,D45=Lists!$G$7,'Beef Only Calculator'!$A$8:$U$36,D45=Lists!$G$8,'Pork Only Calculator'!$A$8:$U$95),15,FALSE)</f>
        <v/>
      </c>
      <c r="S45" s="34" t="str">
        <f t="shared" si="8"/>
        <v/>
      </c>
      <c r="T45" s="34">
        <f>VLOOKUP(A45,_xlfn.IFS(D45=Lists!$G$3,'Chicken Only Calculator'!$A$9:$U$109,D45=Lists!$G$4,'Chicken Only Calculator'!$A$9:$U$109,D45=Lists!$G$5,'Chicken Only Calculator'!$A$9:$U$109,D45=Lists!$G$6,'Cheese Only Calculator'!$A$8:$U$111,D45=Lists!$G$7,'Beef Only Calculator'!$A$8:$U$36,D45=Lists!$G$8,'Pork Only Calculator'!$A$8:$U$95),17,FALSE)</f>
        <v>0</v>
      </c>
      <c r="U45" s="34" t="str">
        <f t="shared" si="9"/>
        <v/>
      </c>
      <c r="V45" s="34" t="str">
        <f t="shared" si="10"/>
        <v/>
      </c>
      <c r="W45" s="34" t="str">
        <f t="shared" si="11"/>
        <v/>
      </c>
      <c r="X45" s="34" t="str">
        <f t="shared" si="12"/>
        <v/>
      </c>
      <c r="Y45" s="34" t="str">
        <f t="shared" si="13"/>
        <v/>
      </c>
      <c r="Z45" s="34" t="str">
        <f t="shared" si="14"/>
        <v/>
      </c>
      <c r="AA45" s="34">
        <f>VLOOKUP($A45,_xlfn.IFS($D45=Lists!$G$3,'Chicken Only Calculator'!$A$9:$AJ$109,$D45=Lists!$G$4,'Chicken Only Calculator'!$A$9:$AJ$109,$D45=Lists!$G$5,'Chicken Only Calculator'!$A$9:$AJ$109,$D45=Lists!$G$6,'Cheese Only Calculator'!$A$8:$AJ$111,$D45=Lists!$G$7,'Beef Only Calculator'!$A$8:$AJ$36,$D45=Lists!$G$8,'Pork Only Calculator'!$A$8:$AJ$95),24,FALSE)</f>
        <v>0</v>
      </c>
      <c r="AB45" s="34">
        <f>VLOOKUP($A45,_xlfn.IFS($D45=Lists!$G$3,'Chicken Only Calculator'!$A$9:$AJ$109,$D45=Lists!$G$4,'Chicken Only Calculator'!$A$9:$AJ$109,$D45=Lists!$G$5,'Chicken Only Calculator'!$A$9:$AJ$109,$D45=Lists!$G$6,'Cheese Only Calculator'!$A$8:$AJ$111,$D45=Lists!$G$7,'Beef Only Calculator'!$A$8:$AJ$36,$D45=Lists!$G$8,'Pork Only Calculator'!$A$8:$AJ$95),25,FALSE)</f>
        <v>0</v>
      </c>
      <c r="AC45" s="34">
        <f>VLOOKUP($A45,_xlfn.IFS($D45=Lists!$G$3,'Chicken Only Calculator'!$A$9:$AJ$109,$D45=Lists!$G$4,'Chicken Only Calculator'!$A$9:$AJ$109,$D45=Lists!$G$5,'Chicken Only Calculator'!$A$9:$AJ$109,$D45=Lists!$G$6,'Cheese Only Calculator'!$A$8:$AJ$111,$D45=Lists!$G$7,'Beef Only Calculator'!$A$8:$AJ$36,$D45=Lists!$G$8,'Pork Only Calculator'!$A$8:$AJ$95),26,FALSE)</f>
        <v>0</v>
      </c>
      <c r="AD45" s="34">
        <f>VLOOKUP($A45,_xlfn.IFS($D45=Lists!$G$3,'Chicken Only Calculator'!$A$9:$AJ$109,$D45=Lists!$G$4,'Chicken Only Calculator'!$A$9:$AJ$109,$D45=Lists!$G$5,'Chicken Only Calculator'!$A$9:$AJ$109,$D45=Lists!$G$6,'Cheese Only Calculator'!$A$8:$AJ$111,$D45=Lists!$G$7,'Beef Only Calculator'!$A$8:$AJ$36,$D45=Lists!$G$8,'Pork Only Calculator'!$A$8:$AJ$95),27,FALSE)</f>
        <v>0</v>
      </c>
      <c r="AE45" s="34">
        <f>VLOOKUP($A45,_xlfn.IFS($D45=Lists!$G$3,'Chicken Only Calculator'!$A$9:$AJ$109,$D45=Lists!$G$4,'Chicken Only Calculator'!$A$9:$AJ$109,$D45=Lists!$G$5,'Chicken Only Calculator'!$A$9:$AJ$109,$D45=Lists!$G$6,'Cheese Only Calculator'!$A$8:$AJ$111,$D45=Lists!$G$7,'Beef Only Calculator'!$A$8:$AJ$36,$D45=Lists!$G$8,'Pork Only Calculator'!$A$8:$AJ$95),28,FALSE)</f>
        <v>0</v>
      </c>
      <c r="AF45" s="34">
        <f>VLOOKUP($A45,_xlfn.IFS($D45=Lists!$G$3,'Chicken Only Calculator'!$A$9:$AJ$109,$D45=Lists!$G$4,'Chicken Only Calculator'!$A$9:$AJ$109,$D45=Lists!$G$5,'Chicken Only Calculator'!$A$9:$AJ$109,$D45=Lists!$G$6,'Cheese Only Calculator'!$A$8:$AJ$111,$D45=Lists!$G$7,'Beef Only Calculator'!$A$8:$AJ$36,$D45=Lists!$G$8,'Pork Only Calculator'!$A$8:$AJ$95),29,FALSE)</f>
        <v>0</v>
      </c>
      <c r="AG45" s="34">
        <f>VLOOKUP($A45,_xlfn.IFS($D45=Lists!$G$3,'Chicken Only Calculator'!$A$9:$AJ$109,$D45=Lists!$G$4,'Chicken Only Calculator'!$A$9:$AJ$109,$D45=Lists!$G$5,'Chicken Only Calculator'!$A$9:$AJ$109,$D45=Lists!$G$6,'Cheese Only Calculator'!$A$8:$AJ$111,$D45=Lists!$G$7,'Beef Only Calculator'!$A$8:$AJ$36,$D45=Lists!$G$8,'Pork Only Calculator'!$A$8:$AJ$95),30,FALSE)</f>
        <v>0</v>
      </c>
      <c r="AH45" s="34">
        <f>VLOOKUP($A45,_xlfn.IFS($D45=Lists!$G$3,'Chicken Only Calculator'!$A$9:$AJ$109,$D45=Lists!$G$4,'Chicken Only Calculator'!$A$9:$AJ$109,$D45=Lists!$G$5,'Chicken Only Calculator'!$A$9:$AJ$109,$D45=Lists!$G$6,'Cheese Only Calculator'!$A$8:$AJ$111,$D45=Lists!$G$7,'Beef Only Calculator'!$A$8:$AJ$36,$D45=Lists!$G$8,'Pork Only Calculator'!$A$8:$AJ$95),31,FALSE)</f>
        <v>0</v>
      </c>
      <c r="AI45" s="34">
        <f>VLOOKUP($A45,_xlfn.IFS($D45=Lists!$G$3,'Chicken Only Calculator'!$A$9:$AJ$109,$D45=Lists!$G$4,'Chicken Only Calculator'!$A$9:$AJ$109,$D45=Lists!$G$5,'Chicken Only Calculator'!$A$9:$AJ$109,$D45=Lists!$G$6,'Cheese Only Calculator'!$A$8:$AJ$111,$D45=Lists!$G$7,'Beef Only Calculator'!$A$8:$AJ$36,$D45=Lists!$G$8,'Pork Only Calculator'!$A$8:$AJ$95),32,FALSE)</f>
        <v>0</v>
      </c>
      <c r="AJ45" s="34">
        <f>VLOOKUP($A45,_xlfn.IFS($D45=Lists!$G$3,'Chicken Only Calculator'!$A$9:$AJ$109,$D45=Lists!$G$4,'Chicken Only Calculator'!$A$9:$AJ$109,$D45=Lists!$G$5,'Chicken Only Calculator'!$A$9:$AJ$109,$D45=Lists!$G$6,'Cheese Only Calculator'!$A$8:$AJ$111,$D45=Lists!$G$7,'Beef Only Calculator'!$A$8:$AJ$36,$D45=Lists!$G$8,'Pork Only Calculator'!$A$8:$AJ$95),33,FALSE)</f>
        <v>0</v>
      </c>
      <c r="AK45" s="34">
        <f>VLOOKUP($A45,_xlfn.IFS($D45=Lists!$G$3,'Chicken Only Calculator'!$A$9:$AJ$109,$D45=Lists!$G$4,'Chicken Only Calculator'!$A$9:$AJ$109,$D45=Lists!$G$5,'Chicken Only Calculator'!$A$9:$AJ$109,$D45=Lists!$G$6,'Cheese Only Calculator'!$A$8:$AJ$111,$D45=Lists!$G$7,'Beef Only Calculator'!$A$8:$AJ$36,$D45=Lists!$G$8,'Pork Only Calculator'!$A$8:$AJ$95),34,FALSE)</f>
        <v>0</v>
      </c>
      <c r="AL45" s="34">
        <f>VLOOKUP($A45,_xlfn.IFS($D45=Lists!$G$3,'Chicken Only Calculator'!$A$9:$AJ$109,$D45=Lists!$G$4,'Chicken Only Calculator'!$A$9:$AJ$109,$D45=Lists!$G$5,'Chicken Only Calculator'!$A$9:$AJ$109,$D45=Lists!$G$6,'Cheese Only Calculator'!$A$8:$AJ$111,$D45=Lists!$G$7,'Beef Only Calculator'!$A$8:$AJ$36,$D45=Lists!$G$8,'Pork Only Calculator'!$A$8:$AJ$95),35,FALSE)</f>
        <v>0</v>
      </c>
      <c r="AM45" s="34">
        <f t="shared" si="15"/>
        <v>0</v>
      </c>
      <c r="AO45" s="47"/>
    </row>
    <row r="46" spans="1:41" ht="25.2" x14ac:dyDescent="0.5">
      <c r="A46" s="44">
        <v>10021540928</v>
      </c>
      <c r="B46" s="44" t="str">
        <f>INDEX('Data Sheet'!$A$1:$R$194,MATCH($A46,'Data Sheet'!$A$1:$A$194,0),MATCH(B$3,'Data Sheet'!$A$1:$R$1,0))</f>
        <v>ACT</v>
      </c>
      <c r="C46" s="45" t="str">
        <f>INDEX('Data Sheet'!$A$1:$R$194,MATCH($A46,'Data Sheet'!$A$1:$A$194,0),MATCH(C$3,'Data Sheet'!$A$1:$R$1,0))</f>
        <v>Whole Grain Breaded Chicken Patties, 3.29 oz.</v>
      </c>
      <c r="D46" s="44" t="str">
        <f>INDEX('Data Sheet'!$A$1:$R$194,MATCH($A46,'Data Sheet'!$A$1:$A$194,0),MATCH(D$3,'Data Sheet'!$A$1:$R$1,0))</f>
        <v>100103 W/D</v>
      </c>
      <c r="E46" s="44">
        <f>INDEX('Data Sheet'!$A$1:$R$194,MATCH($A46,'Data Sheet'!$A$1:$A$194,0),MATCH(E$3,'Data Sheet'!$A$1:$R$1,0))</f>
        <v>30.8</v>
      </c>
      <c r="F46" s="44">
        <f>INDEX('Data Sheet'!$A$1:$R$194,MATCH($A46,'Data Sheet'!$A$1:$A$194,0),MATCH(F$3,'Data Sheet'!$A$1:$R$1,0))</f>
        <v>150</v>
      </c>
      <c r="G46" s="44">
        <f>INDEX('Data Sheet'!$A$1:$R$194,MATCH($A46,'Data Sheet'!$A$1:$A$194,0),MATCH(G$3,'Data Sheet'!$A$1:$R$1,0))</f>
        <v>150</v>
      </c>
      <c r="H46" s="44" t="str">
        <f>INDEX('Data Sheet'!$A$1:$R$194,MATCH($A46,'Data Sheet'!$A$1:$A$194,0),MATCH(H$3,'Data Sheet'!$A$1:$R$1,0))</f>
        <v>-</v>
      </c>
      <c r="I46" s="44">
        <f>INDEX('Data Sheet'!$A$1:$R$194,MATCH($A46,'Data Sheet'!$A$1:$A$194,0),MATCH(I$3,'Data Sheet'!$A$1:$R$1,0))</f>
        <v>3.29</v>
      </c>
      <c r="J46" s="44" t="str">
        <f>INDEX('Data Sheet'!$A$1:$R$194,MATCH($A46,'Data Sheet'!$A$1:$A$194,0),MATCH(J$3,'Data Sheet'!$A$1:$R$1,0))</f>
        <v>1 piece</v>
      </c>
      <c r="K46" s="44">
        <f>INDEX('Data Sheet'!$A$1:$R$194,MATCH($A46,'Data Sheet'!$A$1:$A$194,0),MATCH(K$3,'Data Sheet'!$A$1:$R$1,0))</f>
        <v>2</v>
      </c>
      <c r="L46" s="44">
        <f>INDEX('Data Sheet'!$A$1:$R$194,MATCH($A46,'Data Sheet'!$A$1:$A$194,0),MATCH(L$3,'Data Sheet'!$A$1:$R$1,0))</f>
        <v>1</v>
      </c>
      <c r="M46" s="44">
        <f>INDEX('Data Sheet'!$A$1:$R$194,MATCH($A46,'Data Sheet'!$A$1:$A$194,0),MATCH(M$3,'Data Sheet'!$A$1:$R$1,0))</f>
        <v>7.62</v>
      </c>
      <c r="N46" s="44">
        <f>INDEX('Data Sheet'!$A$1:$R$194,MATCH($A46,'Data Sheet'!$A$1:$A$194,0),MATCH(N$3,'Data Sheet'!$A$1:$R$1,0))</f>
        <v>7.03</v>
      </c>
      <c r="O46" s="44">
        <f>INDEX('Data Sheet'!$A$1:$R$194,MATCH($A46,'Data Sheet'!$A$1:$A$194,0),MATCH(O$3,'Data Sheet'!$A$1:$R$1,0))</f>
        <v>0</v>
      </c>
      <c r="P46" s="44">
        <f>INDEX('Data Sheet'!$A$1:$R$194,MATCH($A46,'Data Sheet'!$A$1:$A$194,0),MATCH(P$3,'Data Sheet'!$A$1:$R$1,0))</f>
        <v>0</v>
      </c>
      <c r="Q46" s="44">
        <f>INDEX('Data Sheet'!$A$1:$R$194,MATCH($A46,'Data Sheet'!$A$1:$A$194,0),MATCH(Q$3,'Data Sheet'!$A$1:$R$1,0))</f>
        <v>0</v>
      </c>
      <c r="R46" s="46" t="str">
        <f>VLOOKUP(A46,_xlfn.IFS(D46=Lists!$G$3,'Chicken Only Calculator'!$A$9:$U$109,D46=Lists!$G$4,'Chicken Only Calculator'!$A$9:$U$109,D46=Lists!$G$5,'Chicken Only Calculator'!$A$9:$U$109,D46=Lists!$G$6,'Cheese Only Calculator'!$A$8:$U$111,D46=Lists!$G$7,'Beef Only Calculator'!$A$8:$U$36,D46=Lists!$G$8,'Pork Only Calculator'!$A$8:$U$95),15,FALSE)</f>
        <v/>
      </c>
      <c r="S46" s="46" t="str">
        <f t="shared" si="8"/>
        <v/>
      </c>
      <c r="T46" s="46">
        <f>VLOOKUP(A46,_xlfn.IFS(D46=Lists!$G$3,'Chicken Only Calculator'!$A$9:$U$109,D46=Lists!$G$4,'Chicken Only Calculator'!$A$9:$U$109,D46=Lists!$G$5,'Chicken Only Calculator'!$A$9:$U$109,D46=Lists!$G$6,'Cheese Only Calculator'!$A$8:$U$111,D46=Lists!$G$7,'Beef Only Calculator'!$A$8:$U$36,D46=Lists!$G$8,'Pork Only Calculator'!$A$8:$U$95),17,FALSE)</f>
        <v>0</v>
      </c>
      <c r="U46" s="46" t="str">
        <f t="shared" si="9"/>
        <v/>
      </c>
      <c r="V46" s="46" t="str">
        <f t="shared" si="10"/>
        <v/>
      </c>
      <c r="W46" s="46" t="str">
        <f t="shared" si="11"/>
        <v/>
      </c>
      <c r="X46" s="46" t="str">
        <f t="shared" si="12"/>
        <v/>
      </c>
      <c r="Y46" s="46" t="str">
        <f t="shared" si="13"/>
        <v/>
      </c>
      <c r="Z46" s="46" t="str">
        <f t="shared" si="14"/>
        <v/>
      </c>
      <c r="AA46" s="46">
        <f>VLOOKUP($A46,_xlfn.IFS($D46=Lists!$G$3,'Chicken Only Calculator'!$A$9:$AJ$109,$D46=Lists!$G$4,'Chicken Only Calculator'!$A$9:$AJ$109,$D46=Lists!$G$5,'Chicken Only Calculator'!$A$9:$AJ$109,$D46=Lists!$G$6,'Cheese Only Calculator'!$A$8:$AJ$111,$D46=Lists!$G$7,'Beef Only Calculator'!$A$8:$AJ$36,$D46=Lists!$G$8,'Pork Only Calculator'!$A$8:$AJ$95),24,FALSE)</f>
        <v>0</v>
      </c>
      <c r="AB46" s="46">
        <f>VLOOKUP($A46,_xlfn.IFS($D46=Lists!$G$3,'Chicken Only Calculator'!$A$9:$AJ$109,$D46=Lists!$G$4,'Chicken Only Calculator'!$A$9:$AJ$109,$D46=Lists!$G$5,'Chicken Only Calculator'!$A$9:$AJ$109,$D46=Lists!$G$6,'Cheese Only Calculator'!$A$8:$AJ$111,$D46=Lists!$G$7,'Beef Only Calculator'!$A$8:$AJ$36,$D46=Lists!$G$8,'Pork Only Calculator'!$A$8:$AJ$95),25,FALSE)</f>
        <v>0</v>
      </c>
      <c r="AC46" s="46">
        <f>VLOOKUP($A46,_xlfn.IFS($D46=Lists!$G$3,'Chicken Only Calculator'!$A$9:$AJ$109,$D46=Lists!$G$4,'Chicken Only Calculator'!$A$9:$AJ$109,$D46=Lists!$G$5,'Chicken Only Calculator'!$A$9:$AJ$109,$D46=Lists!$G$6,'Cheese Only Calculator'!$A$8:$AJ$111,$D46=Lists!$G$7,'Beef Only Calculator'!$A$8:$AJ$36,$D46=Lists!$G$8,'Pork Only Calculator'!$A$8:$AJ$95),26,FALSE)</f>
        <v>0</v>
      </c>
      <c r="AD46" s="46">
        <f>VLOOKUP($A46,_xlfn.IFS($D46=Lists!$G$3,'Chicken Only Calculator'!$A$9:$AJ$109,$D46=Lists!$G$4,'Chicken Only Calculator'!$A$9:$AJ$109,$D46=Lists!$G$5,'Chicken Only Calculator'!$A$9:$AJ$109,$D46=Lists!$G$6,'Cheese Only Calculator'!$A$8:$AJ$111,$D46=Lists!$G$7,'Beef Only Calculator'!$A$8:$AJ$36,$D46=Lists!$G$8,'Pork Only Calculator'!$A$8:$AJ$95),27,FALSE)</f>
        <v>0</v>
      </c>
      <c r="AE46" s="46">
        <f>VLOOKUP($A46,_xlfn.IFS($D46=Lists!$G$3,'Chicken Only Calculator'!$A$9:$AJ$109,$D46=Lists!$G$4,'Chicken Only Calculator'!$A$9:$AJ$109,$D46=Lists!$G$5,'Chicken Only Calculator'!$A$9:$AJ$109,$D46=Lists!$G$6,'Cheese Only Calculator'!$A$8:$AJ$111,$D46=Lists!$G$7,'Beef Only Calculator'!$A$8:$AJ$36,$D46=Lists!$G$8,'Pork Only Calculator'!$A$8:$AJ$95),28,FALSE)</f>
        <v>0</v>
      </c>
      <c r="AF46" s="46">
        <f>VLOOKUP($A46,_xlfn.IFS($D46=Lists!$G$3,'Chicken Only Calculator'!$A$9:$AJ$109,$D46=Lists!$G$4,'Chicken Only Calculator'!$A$9:$AJ$109,$D46=Lists!$G$5,'Chicken Only Calculator'!$A$9:$AJ$109,$D46=Lists!$G$6,'Cheese Only Calculator'!$A$8:$AJ$111,$D46=Lists!$G$7,'Beef Only Calculator'!$A$8:$AJ$36,$D46=Lists!$G$8,'Pork Only Calculator'!$A$8:$AJ$95),29,FALSE)</f>
        <v>0</v>
      </c>
      <c r="AG46" s="46">
        <f>VLOOKUP($A46,_xlfn.IFS($D46=Lists!$G$3,'Chicken Only Calculator'!$A$9:$AJ$109,$D46=Lists!$G$4,'Chicken Only Calculator'!$A$9:$AJ$109,$D46=Lists!$G$5,'Chicken Only Calculator'!$A$9:$AJ$109,$D46=Lists!$G$6,'Cheese Only Calculator'!$A$8:$AJ$111,$D46=Lists!$G$7,'Beef Only Calculator'!$A$8:$AJ$36,$D46=Lists!$G$8,'Pork Only Calculator'!$A$8:$AJ$95),30,FALSE)</f>
        <v>0</v>
      </c>
      <c r="AH46" s="46">
        <f>VLOOKUP($A46,_xlfn.IFS($D46=Lists!$G$3,'Chicken Only Calculator'!$A$9:$AJ$109,$D46=Lists!$G$4,'Chicken Only Calculator'!$A$9:$AJ$109,$D46=Lists!$G$5,'Chicken Only Calculator'!$A$9:$AJ$109,$D46=Lists!$G$6,'Cheese Only Calculator'!$A$8:$AJ$111,$D46=Lists!$G$7,'Beef Only Calculator'!$A$8:$AJ$36,$D46=Lists!$G$8,'Pork Only Calculator'!$A$8:$AJ$95),31,FALSE)</f>
        <v>0</v>
      </c>
      <c r="AI46" s="46">
        <f>VLOOKUP($A46,_xlfn.IFS($D46=Lists!$G$3,'Chicken Only Calculator'!$A$9:$AJ$109,$D46=Lists!$G$4,'Chicken Only Calculator'!$A$9:$AJ$109,$D46=Lists!$G$5,'Chicken Only Calculator'!$A$9:$AJ$109,$D46=Lists!$G$6,'Cheese Only Calculator'!$A$8:$AJ$111,$D46=Lists!$G$7,'Beef Only Calculator'!$A$8:$AJ$36,$D46=Lists!$G$8,'Pork Only Calculator'!$A$8:$AJ$95),32,FALSE)</f>
        <v>0</v>
      </c>
      <c r="AJ46" s="46">
        <f>VLOOKUP($A46,_xlfn.IFS($D46=Lists!$G$3,'Chicken Only Calculator'!$A$9:$AJ$109,$D46=Lists!$G$4,'Chicken Only Calculator'!$A$9:$AJ$109,$D46=Lists!$G$5,'Chicken Only Calculator'!$A$9:$AJ$109,$D46=Lists!$G$6,'Cheese Only Calculator'!$A$8:$AJ$111,$D46=Lists!$G$7,'Beef Only Calculator'!$A$8:$AJ$36,$D46=Lists!$G$8,'Pork Only Calculator'!$A$8:$AJ$95),33,FALSE)</f>
        <v>0</v>
      </c>
      <c r="AK46" s="46">
        <f>VLOOKUP($A46,_xlfn.IFS($D46=Lists!$G$3,'Chicken Only Calculator'!$A$9:$AJ$109,$D46=Lists!$G$4,'Chicken Only Calculator'!$A$9:$AJ$109,$D46=Lists!$G$5,'Chicken Only Calculator'!$A$9:$AJ$109,$D46=Lists!$G$6,'Cheese Only Calculator'!$A$8:$AJ$111,$D46=Lists!$G$7,'Beef Only Calculator'!$A$8:$AJ$36,$D46=Lists!$G$8,'Pork Only Calculator'!$A$8:$AJ$95),34,FALSE)</f>
        <v>0</v>
      </c>
      <c r="AL46" s="46">
        <f>VLOOKUP($A46,_xlfn.IFS($D46=Lists!$G$3,'Chicken Only Calculator'!$A$9:$AJ$109,$D46=Lists!$G$4,'Chicken Only Calculator'!$A$9:$AJ$109,$D46=Lists!$G$5,'Chicken Only Calculator'!$A$9:$AJ$109,$D46=Lists!$G$6,'Cheese Only Calculator'!$A$8:$AJ$111,$D46=Lists!$G$7,'Beef Only Calculator'!$A$8:$AJ$36,$D46=Lists!$G$8,'Pork Only Calculator'!$A$8:$AJ$95),35,FALSE)</f>
        <v>0</v>
      </c>
      <c r="AM46" s="46">
        <f t="shared" si="15"/>
        <v>0</v>
      </c>
      <c r="AO46" s="47"/>
    </row>
    <row r="47" spans="1:41" ht="25.2" x14ac:dyDescent="0.5">
      <c r="A47" s="32">
        <v>10021550928</v>
      </c>
      <c r="B47" s="32" t="str">
        <f>INDEX('Data Sheet'!$A$1:$R$194,MATCH($A47,'Data Sheet'!$A$1:$A$194,0),MATCH(B$3,'Data Sheet'!$A$1:$R$1,0))</f>
        <v>ACT</v>
      </c>
      <c r="C47" s="33" t="str">
        <f>INDEX('Data Sheet'!$A$1:$R$194,MATCH($A47,'Data Sheet'!$A$1:$A$194,0),MATCH(C$3,'Data Sheet'!$A$1:$R$1,0))</f>
        <v>Whole Grain Breaded Chicken Nuggets, 0.66 oz.</v>
      </c>
      <c r="D47" s="32" t="str">
        <f>INDEX('Data Sheet'!$A$1:$R$194,MATCH($A47,'Data Sheet'!$A$1:$A$194,0),MATCH(D$3,'Data Sheet'!$A$1:$R$1,0))</f>
        <v>100103 W/D</v>
      </c>
      <c r="E47" s="32">
        <f>INDEX('Data Sheet'!$A$1:$R$194,MATCH($A47,'Data Sheet'!$A$1:$A$194,0),MATCH(E$3,'Data Sheet'!$A$1:$R$1,0))</f>
        <v>28.35</v>
      </c>
      <c r="F47" s="32">
        <f>INDEX('Data Sheet'!$A$1:$R$194,MATCH($A47,'Data Sheet'!$A$1:$A$194,0),MATCH(F$3,'Data Sheet'!$A$1:$R$1,0))</f>
        <v>137</v>
      </c>
      <c r="G47" s="32">
        <f>INDEX('Data Sheet'!$A$1:$R$194,MATCH($A47,'Data Sheet'!$A$1:$A$194,0),MATCH(G$3,'Data Sheet'!$A$1:$R$1,0))</f>
        <v>137</v>
      </c>
      <c r="H47" s="32" t="str">
        <f>INDEX('Data Sheet'!$A$1:$R$194,MATCH($A47,'Data Sheet'!$A$1:$A$194,0),MATCH(H$3,'Data Sheet'!$A$1:$R$1,0))</f>
        <v>-</v>
      </c>
      <c r="I47" s="32">
        <f>INDEX('Data Sheet'!$A$1:$R$194,MATCH($A47,'Data Sheet'!$A$1:$A$194,0),MATCH(I$3,'Data Sheet'!$A$1:$R$1,0))</f>
        <v>3.3</v>
      </c>
      <c r="J47" s="32" t="str">
        <f>INDEX('Data Sheet'!$A$1:$R$194,MATCH($A47,'Data Sheet'!$A$1:$A$194,0),MATCH(J$3,'Data Sheet'!$A$1:$R$1,0))</f>
        <v>5 pieces</v>
      </c>
      <c r="K47" s="32">
        <f>INDEX('Data Sheet'!$A$1:$R$194,MATCH($A47,'Data Sheet'!$A$1:$A$194,0),MATCH(K$3,'Data Sheet'!$A$1:$R$1,0))</f>
        <v>2</v>
      </c>
      <c r="L47" s="32">
        <f>INDEX('Data Sheet'!$A$1:$R$194,MATCH($A47,'Data Sheet'!$A$1:$A$194,0),MATCH(L$3,'Data Sheet'!$A$1:$R$1,0))</f>
        <v>1</v>
      </c>
      <c r="M47" s="32">
        <f>INDEX('Data Sheet'!$A$1:$R$194,MATCH($A47,'Data Sheet'!$A$1:$A$194,0),MATCH(M$3,'Data Sheet'!$A$1:$R$1,0))</f>
        <v>7.01</v>
      </c>
      <c r="N47" s="32">
        <f>INDEX('Data Sheet'!$A$1:$R$194,MATCH($A47,'Data Sheet'!$A$1:$A$194,0),MATCH(N$3,'Data Sheet'!$A$1:$R$1,0))</f>
        <v>6.47</v>
      </c>
      <c r="O47" s="32">
        <f>INDEX('Data Sheet'!$A$1:$R$194,MATCH($A47,'Data Sheet'!$A$1:$A$194,0),MATCH(O$3,'Data Sheet'!$A$1:$R$1,0))</f>
        <v>0</v>
      </c>
      <c r="P47" s="32">
        <f>INDEX('Data Sheet'!$A$1:$R$194,MATCH($A47,'Data Sheet'!$A$1:$A$194,0),MATCH(P$3,'Data Sheet'!$A$1:$R$1,0))</f>
        <v>0</v>
      </c>
      <c r="Q47" s="32">
        <f>INDEX('Data Sheet'!$A$1:$R$194,MATCH($A47,'Data Sheet'!$A$1:$A$194,0),MATCH(Q$3,'Data Sheet'!$A$1:$R$1,0))</f>
        <v>0</v>
      </c>
      <c r="R47" s="34" t="str">
        <f>VLOOKUP(A47,_xlfn.IFS(D47=Lists!$G$3,'Chicken Only Calculator'!$A$9:$U$109,D47=Lists!$G$4,'Chicken Only Calculator'!$A$9:$U$109,D47=Lists!$G$5,'Chicken Only Calculator'!$A$9:$U$109,D47=Lists!$G$6,'Cheese Only Calculator'!$A$8:$U$111,D47=Lists!$G$7,'Beef Only Calculator'!$A$8:$U$36,D47=Lists!$G$8,'Pork Only Calculator'!$A$8:$U$95),15,FALSE)</f>
        <v/>
      </c>
      <c r="S47" s="34" t="str">
        <f t="shared" si="8"/>
        <v/>
      </c>
      <c r="T47" s="34">
        <f>VLOOKUP(A47,_xlfn.IFS(D47=Lists!$G$3,'Chicken Only Calculator'!$A$9:$U$109,D47=Lists!$G$4,'Chicken Only Calculator'!$A$9:$U$109,D47=Lists!$G$5,'Chicken Only Calculator'!$A$9:$U$109,D47=Lists!$G$6,'Cheese Only Calculator'!$A$8:$U$111,D47=Lists!$G$7,'Beef Only Calculator'!$A$8:$U$36,D47=Lists!$G$8,'Pork Only Calculator'!$A$8:$U$95),17,FALSE)</f>
        <v>0</v>
      </c>
      <c r="U47" s="34" t="str">
        <f t="shared" si="9"/>
        <v/>
      </c>
      <c r="V47" s="34" t="str">
        <f t="shared" si="10"/>
        <v/>
      </c>
      <c r="W47" s="34" t="str">
        <f t="shared" si="11"/>
        <v/>
      </c>
      <c r="X47" s="34" t="str">
        <f t="shared" si="12"/>
        <v/>
      </c>
      <c r="Y47" s="34" t="str">
        <f t="shared" si="13"/>
        <v/>
      </c>
      <c r="Z47" s="34" t="str">
        <f t="shared" si="14"/>
        <v/>
      </c>
      <c r="AA47" s="34">
        <f>VLOOKUP($A47,_xlfn.IFS($D47=Lists!$G$3,'Chicken Only Calculator'!$A$9:$AJ$109,$D47=Lists!$G$4,'Chicken Only Calculator'!$A$9:$AJ$109,$D47=Lists!$G$5,'Chicken Only Calculator'!$A$9:$AJ$109,$D47=Lists!$G$6,'Cheese Only Calculator'!$A$8:$AJ$111,$D47=Lists!$G$7,'Beef Only Calculator'!$A$8:$AJ$36,$D47=Lists!$G$8,'Pork Only Calculator'!$A$8:$AJ$95),24,FALSE)</f>
        <v>0</v>
      </c>
      <c r="AB47" s="34">
        <f>VLOOKUP($A47,_xlfn.IFS($D47=Lists!$G$3,'Chicken Only Calculator'!$A$9:$AJ$109,$D47=Lists!$G$4,'Chicken Only Calculator'!$A$9:$AJ$109,$D47=Lists!$G$5,'Chicken Only Calculator'!$A$9:$AJ$109,$D47=Lists!$G$6,'Cheese Only Calculator'!$A$8:$AJ$111,$D47=Lists!$G$7,'Beef Only Calculator'!$A$8:$AJ$36,$D47=Lists!$G$8,'Pork Only Calculator'!$A$8:$AJ$95),25,FALSE)</f>
        <v>0</v>
      </c>
      <c r="AC47" s="34">
        <f>VLOOKUP($A47,_xlfn.IFS($D47=Lists!$G$3,'Chicken Only Calculator'!$A$9:$AJ$109,$D47=Lists!$G$4,'Chicken Only Calculator'!$A$9:$AJ$109,$D47=Lists!$G$5,'Chicken Only Calculator'!$A$9:$AJ$109,$D47=Lists!$G$6,'Cheese Only Calculator'!$A$8:$AJ$111,$D47=Lists!$G$7,'Beef Only Calculator'!$A$8:$AJ$36,$D47=Lists!$G$8,'Pork Only Calculator'!$A$8:$AJ$95),26,FALSE)</f>
        <v>0</v>
      </c>
      <c r="AD47" s="34">
        <f>VLOOKUP($A47,_xlfn.IFS($D47=Lists!$G$3,'Chicken Only Calculator'!$A$9:$AJ$109,$D47=Lists!$G$4,'Chicken Only Calculator'!$A$9:$AJ$109,$D47=Lists!$G$5,'Chicken Only Calculator'!$A$9:$AJ$109,$D47=Lists!$G$6,'Cheese Only Calculator'!$A$8:$AJ$111,$D47=Lists!$G$7,'Beef Only Calculator'!$A$8:$AJ$36,$D47=Lists!$G$8,'Pork Only Calculator'!$A$8:$AJ$95),27,FALSE)</f>
        <v>0</v>
      </c>
      <c r="AE47" s="34">
        <f>VLOOKUP($A47,_xlfn.IFS($D47=Lists!$G$3,'Chicken Only Calculator'!$A$9:$AJ$109,$D47=Lists!$G$4,'Chicken Only Calculator'!$A$9:$AJ$109,$D47=Lists!$G$5,'Chicken Only Calculator'!$A$9:$AJ$109,$D47=Lists!$G$6,'Cheese Only Calculator'!$A$8:$AJ$111,$D47=Lists!$G$7,'Beef Only Calculator'!$A$8:$AJ$36,$D47=Lists!$G$8,'Pork Only Calculator'!$A$8:$AJ$95),28,FALSE)</f>
        <v>0</v>
      </c>
      <c r="AF47" s="34">
        <f>VLOOKUP($A47,_xlfn.IFS($D47=Lists!$G$3,'Chicken Only Calculator'!$A$9:$AJ$109,$D47=Lists!$G$4,'Chicken Only Calculator'!$A$9:$AJ$109,$D47=Lists!$G$5,'Chicken Only Calculator'!$A$9:$AJ$109,$D47=Lists!$G$6,'Cheese Only Calculator'!$A$8:$AJ$111,$D47=Lists!$G$7,'Beef Only Calculator'!$A$8:$AJ$36,$D47=Lists!$G$8,'Pork Only Calculator'!$A$8:$AJ$95),29,FALSE)</f>
        <v>0</v>
      </c>
      <c r="AG47" s="34">
        <f>VLOOKUP($A47,_xlfn.IFS($D47=Lists!$G$3,'Chicken Only Calculator'!$A$9:$AJ$109,$D47=Lists!$G$4,'Chicken Only Calculator'!$A$9:$AJ$109,$D47=Lists!$G$5,'Chicken Only Calculator'!$A$9:$AJ$109,$D47=Lists!$G$6,'Cheese Only Calculator'!$A$8:$AJ$111,$D47=Lists!$G$7,'Beef Only Calculator'!$A$8:$AJ$36,$D47=Lists!$G$8,'Pork Only Calculator'!$A$8:$AJ$95),30,FALSE)</f>
        <v>0</v>
      </c>
      <c r="AH47" s="34">
        <f>VLOOKUP($A47,_xlfn.IFS($D47=Lists!$G$3,'Chicken Only Calculator'!$A$9:$AJ$109,$D47=Lists!$G$4,'Chicken Only Calculator'!$A$9:$AJ$109,$D47=Lists!$G$5,'Chicken Only Calculator'!$A$9:$AJ$109,$D47=Lists!$G$6,'Cheese Only Calculator'!$A$8:$AJ$111,$D47=Lists!$G$7,'Beef Only Calculator'!$A$8:$AJ$36,$D47=Lists!$G$8,'Pork Only Calculator'!$A$8:$AJ$95),31,FALSE)</f>
        <v>0</v>
      </c>
      <c r="AI47" s="34">
        <f>VLOOKUP($A47,_xlfn.IFS($D47=Lists!$G$3,'Chicken Only Calculator'!$A$9:$AJ$109,$D47=Lists!$G$4,'Chicken Only Calculator'!$A$9:$AJ$109,$D47=Lists!$G$5,'Chicken Only Calculator'!$A$9:$AJ$109,$D47=Lists!$G$6,'Cheese Only Calculator'!$A$8:$AJ$111,$D47=Lists!$G$7,'Beef Only Calculator'!$A$8:$AJ$36,$D47=Lists!$G$8,'Pork Only Calculator'!$A$8:$AJ$95),32,FALSE)</f>
        <v>0</v>
      </c>
      <c r="AJ47" s="34">
        <f>VLOOKUP($A47,_xlfn.IFS($D47=Lists!$G$3,'Chicken Only Calculator'!$A$9:$AJ$109,$D47=Lists!$G$4,'Chicken Only Calculator'!$A$9:$AJ$109,$D47=Lists!$G$5,'Chicken Only Calculator'!$A$9:$AJ$109,$D47=Lists!$G$6,'Cheese Only Calculator'!$A$8:$AJ$111,$D47=Lists!$G$7,'Beef Only Calculator'!$A$8:$AJ$36,$D47=Lists!$G$8,'Pork Only Calculator'!$A$8:$AJ$95),33,FALSE)</f>
        <v>0</v>
      </c>
      <c r="AK47" s="34">
        <f>VLOOKUP($A47,_xlfn.IFS($D47=Lists!$G$3,'Chicken Only Calculator'!$A$9:$AJ$109,$D47=Lists!$G$4,'Chicken Only Calculator'!$A$9:$AJ$109,$D47=Lists!$G$5,'Chicken Only Calculator'!$A$9:$AJ$109,$D47=Lists!$G$6,'Cheese Only Calculator'!$A$8:$AJ$111,$D47=Lists!$G$7,'Beef Only Calculator'!$A$8:$AJ$36,$D47=Lists!$G$8,'Pork Only Calculator'!$A$8:$AJ$95),34,FALSE)</f>
        <v>0</v>
      </c>
      <c r="AL47" s="34">
        <f>VLOOKUP($A47,_xlfn.IFS($D47=Lists!$G$3,'Chicken Only Calculator'!$A$9:$AJ$109,$D47=Lists!$G$4,'Chicken Only Calculator'!$A$9:$AJ$109,$D47=Lists!$G$5,'Chicken Only Calculator'!$A$9:$AJ$109,$D47=Lists!$G$6,'Cheese Only Calculator'!$A$8:$AJ$111,$D47=Lists!$G$7,'Beef Only Calculator'!$A$8:$AJ$36,$D47=Lists!$G$8,'Pork Only Calculator'!$A$8:$AJ$95),35,FALSE)</f>
        <v>0</v>
      </c>
      <c r="AM47" s="34">
        <f t="shared" si="15"/>
        <v>0</v>
      </c>
      <c r="AO47" s="47"/>
    </row>
    <row r="48" spans="1:41" ht="25.2" x14ac:dyDescent="0.5">
      <c r="A48" s="44">
        <v>10029400928</v>
      </c>
      <c r="B48" s="44" t="str">
        <f>INDEX('Data Sheet'!$A$1:$R$194,MATCH($A48,'Data Sheet'!$A$1:$A$194,0),MATCH(B$3,'Data Sheet'!$A$1:$R$1,0))</f>
        <v>ACT</v>
      </c>
      <c r="C48" s="45" t="str">
        <f>INDEX('Data Sheet'!$A$1:$R$194,MATCH($A48,'Data Sheet'!$A$1:$A$194,0),MATCH(C$3,'Data Sheet'!$A$1:$R$1,0))</f>
        <v>Whole Grain Breaded Popcorn Chicken, 0.26 oz.</v>
      </c>
      <c r="D48" s="44" t="str">
        <f>INDEX('Data Sheet'!$A$1:$R$194,MATCH($A48,'Data Sheet'!$A$1:$A$194,0),MATCH(D$3,'Data Sheet'!$A$1:$R$1,0))</f>
        <v>100103 W/D</v>
      </c>
      <c r="E48" s="44">
        <f>INDEX('Data Sheet'!$A$1:$R$194,MATCH($A48,'Data Sheet'!$A$1:$A$194,0),MATCH(E$3,'Data Sheet'!$A$1:$R$1,0))</f>
        <v>30</v>
      </c>
      <c r="F48" s="44">
        <f>INDEX('Data Sheet'!$A$1:$R$194,MATCH($A48,'Data Sheet'!$A$1:$A$194,0),MATCH(F$3,'Data Sheet'!$A$1:$R$1,0))</f>
        <v>124</v>
      </c>
      <c r="G48" s="44">
        <f>INDEX('Data Sheet'!$A$1:$R$194,MATCH($A48,'Data Sheet'!$A$1:$A$194,0),MATCH(G$3,'Data Sheet'!$A$1:$R$1,0))</f>
        <v>124</v>
      </c>
      <c r="H48" s="44" t="str">
        <f>INDEX('Data Sheet'!$A$1:$R$194,MATCH($A48,'Data Sheet'!$A$1:$A$194,0),MATCH(H$3,'Data Sheet'!$A$1:$R$1,0))</f>
        <v>-</v>
      </c>
      <c r="I48" s="44">
        <f>INDEX('Data Sheet'!$A$1:$R$194,MATCH($A48,'Data Sheet'!$A$1:$A$194,0),MATCH(I$3,'Data Sheet'!$A$1:$R$1,0))</f>
        <v>3.85</v>
      </c>
      <c r="J48" s="44" t="str">
        <f>INDEX('Data Sheet'!$A$1:$R$194,MATCH($A48,'Data Sheet'!$A$1:$A$194,0),MATCH(J$3,'Data Sheet'!$A$1:$R$1,0))</f>
        <v>15 pieces</v>
      </c>
      <c r="K48" s="44">
        <f>INDEX('Data Sheet'!$A$1:$R$194,MATCH($A48,'Data Sheet'!$A$1:$A$194,0),MATCH(K$3,'Data Sheet'!$A$1:$R$1,0))</f>
        <v>2</v>
      </c>
      <c r="L48" s="44">
        <f>INDEX('Data Sheet'!$A$1:$R$194,MATCH($A48,'Data Sheet'!$A$1:$A$194,0),MATCH(L$3,'Data Sheet'!$A$1:$R$1,0))</f>
        <v>1</v>
      </c>
      <c r="M48" s="44">
        <f>INDEX('Data Sheet'!$A$1:$R$194,MATCH($A48,'Data Sheet'!$A$1:$A$194,0),MATCH(M$3,'Data Sheet'!$A$1:$R$1,0))</f>
        <v>13.84</v>
      </c>
      <c r="N48" s="44">
        <f>INDEX('Data Sheet'!$A$1:$R$194,MATCH($A48,'Data Sheet'!$A$1:$A$194,0),MATCH(N$3,'Data Sheet'!$A$1:$R$1,0))</f>
        <v>11.33</v>
      </c>
      <c r="O48" s="44">
        <f>INDEX('Data Sheet'!$A$1:$R$194,MATCH($A48,'Data Sheet'!$A$1:$A$194,0),MATCH(O$3,'Data Sheet'!$A$1:$R$1,0))</f>
        <v>0</v>
      </c>
      <c r="P48" s="44">
        <f>INDEX('Data Sheet'!$A$1:$R$194,MATCH($A48,'Data Sheet'!$A$1:$A$194,0),MATCH(P$3,'Data Sheet'!$A$1:$R$1,0))</f>
        <v>0</v>
      </c>
      <c r="Q48" s="44">
        <f>INDEX('Data Sheet'!$A$1:$R$194,MATCH($A48,'Data Sheet'!$A$1:$A$194,0),MATCH(Q$3,'Data Sheet'!$A$1:$R$1,0))</f>
        <v>0</v>
      </c>
      <c r="R48" s="46" t="str">
        <f>VLOOKUP(A48,_xlfn.IFS(D48=Lists!$G$3,'Chicken Only Calculator'!$A$9:$U$109,D48=Lists!$G$4,'Chicken Only Calculator'!$A$9:$U$109,D48=Lists!$G$5,'Chicken Only Calculator'!$A$9:$U$109,D48=Lists!$G$6,'Cheese Only Calculator'!$A$8:$U$111,D48=Lists!$G$7,'Beef Only Calculator'!$A$8:$U$36,D48=Lists!$G$8,'Pork Only Calculator'!$A$8:$U$95),15,FALSE)</f>
        <v/>
      </c>
      <c r="S48" s="46" t="str">
        <f t="shared" si="8"/>
        <v/>
      </c>
      <c r="T48" s="46">
        <f>VLOOKUP(A48,_xlfn.IFS(D48=Lists!$G$3,'Chicken Only Calculator'!$A$9:$U$109,D48=Lists!$G$4,'Chicken Only Calculator'!$A$9:$U$109,D48=Lists!$G$5,'Chicken Only Calculator'!$A$9:$U$109,D48=Lists!$G$6,'Cheese Only Calculator'!$A$8:$U$111,D48=Lists!$G$7,'Beef Only Calculator'!$A$8:$U$36,D48=Lists!$G$8,'Pork Only Calculator'!$A$8:$U$95),17,FALSE)</f>
        <v>0</v>
      </c>
      <c r="U48" s="46" t="str">
        <f t="shared" si="9"/>
        <v/>
      </c>
      <c r="V48" s="46" t="str">
        <f t="shared" si="10"/>
        <v/>
      </c>
      <c r="W48" s="46" t="str">
        <f t="shared" si="11"/>
        <v/>
      </c>
      <c r="X48" s="46" t="str">
        <f t="shared" si="12"/>
        <v/>
      </c>
      <c r="Y48" s="46" t="str">
        <f t="shared" si="13"/>
        <v/>
      </c>
      <c r="Z48" s="46" t="str">
        <f t="shared" si="14"/>
        <v/>
      </c>
      <c r="AA48" s="46">
        <f>VLOOKUP($A48,_xlfn.IFS($D48=Lists!$G$3,'Chicken Only Calculator'!$A$9:$AJ$109,$D48=Lists!$G$4,'Chicken Only Calculator'!$A$9:$AJ$109,$D48=Lists!$G$5,'Chicken Only Calculator'!$A$9:$AJ$109,$D48=Lists!$G$6,'Cheese Only Calculator'!$A$8:$AJ$111,$D48=Lists!$G$7,'Beef Only Calculator'!$A$8:$AJ$36,$D48=Lists!$G$8,'Pork Only Calculator'!$A$8:$AJ$95),24,FALSE)</f>
        <v>0</v>
      </c>
      <c r="AB48" s="46">
        <f>VLOOKUP($A48,_xlfn.IFS($D48=Lists!$G$3,'Chicken Only Calculator'!$A$9:$AJ$109,$D48=Lists!$G$4,'Chicken Only Calculator'!$A$9:$AJ$109,$D48=Lists!$G$5,'Chicken Only Calculator'!$A$9:$AJ$109,$D48=Lists!$G$6,'Cheese Only Calculator'!$A$8:$AJ$111,$D48=Lists!$G$7,'Beef Only Calculator'!$A$8:$AJ$36,$D48=Lists!$G$8,'Pork Only Calculator'!$A$8:$AJ$95),25,FALSE)</f>
        <v>0</v>
      </c>
      <c r="AC48" s="46">
        <f>VLOOKUP($A48,_xlfn.IFS($D48=Lists!$G$3,'Chicken Only Calculator'!$A$9:$AJ$109,$D48=Lists!$G$4,'Chicken Only Calculator'!$A$9:$AJ$109,$D48=Lists!$G$5,'Chicken Only Calculator'!$A$9:$AJ$109,$D48=Lists!$G$6,'Cheese Only Calculator'!$A$8:$AJ$111,$D48=Lists!$G$7,'Beef Only Calculator'!$A$8:$AJ$36,$D48=Lists!$G$8,'Pork Only Calculator'!$A$8:$AJ$95),26,FALSE)</f>
        <v>0</v>
      </c>
      <c r="AD48" s="46">
        <f>VLOOKUP($A48,_xlfn.IFS($D48=Lists!$G$3,'Chicken Only Calculator'!$A$9:$AJ$109,$D48=Lists!$G$4,'Chicken Only Calculator'!$A$9:$AJ$109,$D48=Lists!$G$5,'Chicken Only Calculator'!$A$9:$AJ$109,$D48=Lists!$G$6,'Cheese Only Calculator'!$A$8:$AJ$111,$D48=Lists!$G$7,'Beef Only Calculator'!$A$8:$AJ$36,$D48=Lists!$G$8,'Pork Only Calculator'!$A$8:$AJ$95),27,FALSE)</f>
        <v>0</v>
      </c>
      <c r="AE48" s="46">
        <f>VLOOKUP($A48,_xlfn.IFS($D48=Lists!$G$3,'Chicken Only Calculator'!$A$9:$AJ$109,$D48=Lists!$G$4,'Chicken Only Calculator'!$A$9:$AJ$109,$D48=Lists!$G$5,'Chicken Only Calculator'!$A$9:$AJ$109,$D48=Lists!$G$6,'Cheese Only Calculator'!$A$8:$AJ$111,$D48=Lists!$G$7,'Beef Only Calculator'!$A$8:$AJ$36,$D48=Lists!$G$8,'Pork Only Calculator'!$A$8:$AJ$95),28,FALSE)</f>
        <v>0</v>
      </c>
      <c r="AF48" s="46">
        <f>VLOOKUP($A48,_xlfn.IFS($D48=Lists!$G$3,'Chicken Only Calculator'!$A$9:$AJ$109,$D48=Lists!$G$4,'Chicken Only Calculator'!$A$9:$AJ$109,$D48=Lists!$G$5,'Chicken Only Calculator'!$A$9:$AJ$109,$D48=Lists!$G$6,'Cheese Only Calculator'!$A$8:$AJ$111,$D48=Lists!$G$7,'Beef Only Calculator'!$A$8:$AJ$36,$D48=Lists!$G$8,'Pork Only Calculator'!$A$8:$AJ$95),29,FALSE)</f>
        <v>0</v>
      </c>
      <c r="AG48" s="46">
        <f>VLOOKUP($A48,_xlfn.IFS($D48=Lists!$G$3,'Chicken Only Calculator'!$A$9:$AJ$109,$D48=Lists!$G$4,'Chicken Only Calculator'!$A$9:$AJ$109,$D48=Lists!$G$5,'Chicken Only Calculator'!$A$9:$AJ$109,$D48=Lists!$G$6,'Cheese Only Calculator'!$A$8:$AJ$111,$D48=Lists!$G$7,'Beef Only Calculator'!$A$8:$AJ$36,$D48=Lists!$G$8,'Pork Only Calculator'!$A$8:$AJ$95),30,FALSE)</f>
        <v>0</v>
      </c>
      <c r="AH48" s="46">
        <f>VLOOKUP($A48,_xlfn.IFS($D48=Lists!$G$3,'Chicken Only Calculator'!$A$9:$AJ$109,$D48=Lists!$G$4,'Chicken Only Calculator'!$A$9:$AJ$109,$D48=Lists!$G$5,'Chicken Only Calculator'!$A$9:$AJ$109,$D48=Lists!$G$6,'Cheese Only Calculator'!$A$8:$AJ$111,$D48=Lists!$G$7,'Beef Only Calculator'!$A$8:$AJ$36,$D48=Lists!$G$8,'Pork Only Calculator'!$A$8:$AJ$95),31,FALSE)</f>
        <v>0</v>
      </c>
      <c r="AI48" s="46">
        <f>VLOOKUP($A48,_xlfn.IFS($D48=Lists!$G$3,'Chicken Only Calculator'!$A$9:$AJ$109,$D48=Lists!$G$4,'Chicken Only Calculator'!$A$9:$AJ$109,$D48=Lists!$G$5,'Chicken Only Calculator'!$A$9:$AJ$109,$D48=Lists!$G$6,'Cheese Only Calculator'!$A$8:$AJ$111,$D48=Lists!$G$7,'Beef Only Calculator'!$A$8:$AJ$36,$D48=Lists!$G$8,'Pork Only Calculator'!$A$8:$AJ$95),32,FALSE)</f>
        <v>0</v>
      </c>
      <c r="AJ48" s="46">
        <f>VLOOKUP($A48,_xlfn.IFS($D48=Lists!$G$3,'Chicken Only Calculator'!$A$9:$AJ$109,$D48=Lists!$G$4,'Chicken Only Calculator'!$A$9:$AJ$109,$D48=Lists!$G$5,'Chicken Only Calculator'!$A$9:$AJ$109,$D48=Lists!$G$6,'Cheese Only Calculator'!$A$8:$AJ$111,$D48=Lists!$G$7,'Beef Only Calculator'!$A$8:$AJ$36,$D48=Lists!$G$8,'Pork Only Calculator'!$A$8:$AJ$95),33,FALSE)</f>
        <v>0</v>
      </c>
      <c r="AK48" s="46">
        <f>VLOOKUP($A48,_xlfn.IFS($D48=Lists!$G$3,'Chicken Only Calculator'!$A$9:$AJ$109,$D48=Lists!$G$4,'Chicken Only Calculator'!$A$9:$AJ$109,$D48=Lists!$G$5,'Chicken Only Calculator'!$A$9:$AJ$109,$D48=Lists!$G$6,'Cheese Only Calculator'!$A$8:$AJ$111,$D48=Lists!$G$7,'Beef Only Calculator'!$A$8:$AJ$36,$D48=Lists!$G$8,'Pork Only Calculator'!$A$8:$AJ$95),34,FALSE)</f>
        <v>0</v>
      </c>
      <c r="AL48" s="46">
        <f>VLOOKUP($A48,_xlfn.IFS($D48=Lists!$G$3,'Chicken Only Calculator'!$A$9:$AJ$109,$D48=Lists!$G$4,'Chicken Only Calculator'!$A$9:$AJ$109,$D48=Lists!$G$5,'Chicken Only Calculator'!$A$9:$AJ$109,$D48=Lists!$G$6,'Cheese Only Calculator'!$A$8:$AJ$111,$D48=Lists!$G$7,'Beef Only Calculator'!$A$8:$AJ$36,$D48=Lists!$G$8,'Pork Only Calculator'!$A$8:$AJ$95),35,FALSE)</f>
        <v>0</v>
      </c>
      <c r="AM48" s="46">
        <f t="shared" si="15"/>
        <v>0</v>
      </c>
      <c r="AO48" s="47"/>
    </row>
    <row r="49" spans="1:41" ht="25.2" x14ac:dyDescent="0.5">
      <c r="A49" s="32">
        <v>10035220928</v>
      </c>
      <c r="B49" s="32" t="str">
        <f>INDEX('Data Sheet'!$A$1:$R$194,MATCH($A49,'Data Sheet'!$A$1:$A$194,0),MATCH(B$3,'Data Sheet'!$A$1:$R$1,0))</f>
        <v>ACT</v>
      </c>
      <c r="C49" s="33" t="str">
        <f>INDEX('Data Sheet'!$A$1:$R$194,MATCH($A49,'Data Sheet'!$A$1:$A$194,0),MATCH(C$3,'Data Sheet'!$A$1:$R$1,0))</f>
        <v xml:space="preserve">Fajita Seasoned Chicken Strips, White and Dark Meat, 2.8 oz. </v>
      </c>
      <c r="D49" s="32" t="str">
        <f>INDEX('Data Sheet'!$A$1:$R$194,MATCH($A49,'Data Sheet'!$A$1:$A$194,0),MATCH(D$3,'Data Sheet'!$A$1:$R$1,0))</f>
        <v>100103 W/D</v>
      </c>
      <c r="E49" s="32">
        <f>INDEX('Data Sheet'!$A$1:$R$194,MATCH($A49,'Data Sheet'!$A$1:$A$194,0),MATCH(E$3,'Data Sheet'!$A$1:$R$1,0))</f>
        <v>30</v>
      </c>
      <c r="F49" s="32">
        <f>INDEX('Data Sheet'!$A$1:$R$194,MATCH($A49,'Data Sheet'!$A$1:$A$194,0),MATCH(F$3,'Data Sheet'!$A$1:$R$1,0))</f>
        <v>171</v>
      </c>
      <c r="G49" s="32">
        <f>INDEX('Data Sheet'!$A$1:$R$194,MATCH($A49,'Data Sheet'!$A$1:$A$194,0),MATCH(G$3,'Data Sheet'!$A$1:$R$1,0))</f>
        <v>171</v>
      </c>
      <c r="H49" s="32" t="str">
        <f>INDEX('Data Sheet'!$A$1:$R$194,MATCH($A49,'Data Sheet'!$A$1:$A$194,0),MATCH(H$3,'Data Sheet'!$A$1:$R$1,0))</f>
        <v>-</v>
      </c>
      <c r="I49" s="32">
        <f>INDEX('Data Sheet'!$A$1:$R$194,MATCH($A49,'Data Sheet'!$A$1:$A$194,0),MATCH(I$3,'Data Sheet'!$A$1:$R$1,0))</f>
        <v>2.8</v>
      </c>
      <c r="J49" s="32">
        <f>INDEX('Data Sheet'!$A$1:$R$194,MATCH($A49,'Data Sheet'!$A$1:$A$194,0),MATCH(J$3,'Data Sheet'!$A$1:$R$1,0))</f>
        <v>2.79</v>
      </c>
      <c r="K49" s="32">
        <f>INDEX('Data Sheet'!$A$1:$R$194,MATCH($A49,'Data Sheet'!$A$1:$A$194,0),MATCH(K$3,'Data Sheet'!$A$1:$R$1,0))</f>
        <v>2</v>
      </c>
      <c r="L49" s="32" t="str">
        <f>INDEX('Data Sheet'!$A$1:$R$194,MATCH($A49,'Data Sheet'!$A$1:$A$194,0),MATCH(L$3,'Data Sheet'!$A$1:$R$1,0))</f>
        <v>-</v>
      </c>
      <c r="M49" s="32">
        <f>INDEX('Data Sheet'!$A$1:$R$194,MATCH($A49,'Data Sheet'!$A$1:$A$194,0),MATCH(M$3,'Data Sheet'!$A$1:$R$1,0))</f>
        <v>20.62</v>
      </c>
      <c r="N49" s="32">
        <f>INDEX('Data Sheet'!$A$1:$R$194,MATCH($A49,'Data Sheet'!$A$1:$A$194,0),MATCH(N$3,'Data Sheet'!$A$1:$R$1,0))</f>
        <v>20.62</v>
      </c>
      <c r="O49" s="32">
        <f>INDEX('Data Sheet'!$A$1:$R$194,MATCH($A49,'Data Sheet'!$A$1:$A$194,0),MATCH(O$3,'Data Sheet'!$A$1:$R$1,0))</f>
        <v>0</v>
      </c>
      <c r="P49" s="32">
        <f>INDEX('Data Sheet'!$A$1:$R$194,MATCH($A49,'Data Sheet'!$A$1:$A$194,0),MATCH(P$3,'Data Sheet'!$A$1:$R$1,0))</f>
        <v>0</v>
      </c>
      <c r="Q49" s="32">
        <f>INDEX('Data Sheet'!$A$1:$R$194,MATCH($A49,'Data Sheet'!$A$1:$A$194,0),MATCH(Q$3,'Data Sheet'!$A$1:$R$1,0))</f>
        <v>0</v>
      </c>
      <c r="R49" s="34" t="str">
        <f>VLOOKUP(A49,_xlfn.IFS(D49=Lists!$G$3,'Chicken Only Calculator'!$A$9:$U$109,D49=Lists!$G$4,'Chicken Only Calculator'!$A$9:$U$109,D49=Lists!$G$5,'Chicken Only Calculator'!$A$9:$U$109,D49=Lists!$G$6,'Cheese Only Calculator'!$A$8:$U$111,D49=Lists!$G$7,'Beef Only Calculator'!$A$8:$U$36,D49=Lists!$G$8,'Pork Only Calculator'!$A$8:$U$95),15,FALSE)</f>
        <v/>
      </c>
      <c r="S49" s="34" t="str">
        <f t="shared" si="8"/>
        <v/>
      </c>
      <c r="T49" s="34">
        <f>VLOOKUP(A49,_xlfn.IFS(D49=Lists!$G$3,'Chicken Only Calculator'!$A$9:$U$109,D49=Lists!$G$4,'Chicken Only Calculator'!$A$9:$U$109,D49=Lists!$G$5,'Chicken Only Calculator'!$A$9:$U$109,D49=Lists!$G$6,'Cheese Only Calculator'!$A$8:$U$111,D49=Lists!$G$7,'Beef Only Calculator'!$A$8:$U$36,D49=Lists!$G$8,'Pork Only Calculator'!$A$8:$U$95),17,FALSE)</f>
        <v>0</v>
      </c>
      <c r="U49" s="34" t="str">
        <f t="shared" si="9"/>
        <v/>
      </c>
      <c r="V49" s="34" t="str">
        <f t="shared" si="10"/>
        <v/>
      </c>
      <c r="W49" s="34" t="str">
        <f t="shared" si="11"/>
        <v/>
      </c>
      <c r="X49" s="34" t="str">
        <f t="shared" si="12"/>
        <v/>
      </c>
      <c r="Y49" s="34" t="str">
        <f t="shared" si="13"/>
        <v/>
      </c>
      <c r="Z49" s="34" t="str">
        <f t="shared" si="14"/>
        <v/>
      </c>
      <c r="AA49" s="34">
        <f>VLOOKUP($A49,_xlfn.IFS($D49=Lists!$G$3,'Chicken Only Calculator'!$A$9:$AJ$109,$D49=Lists!$G$4,'Chicken Only Calculator'!$A$9:$AJ$109,$D49=Lists!$G$5,'Chicken Only Calculator'!$A$9:$AJ$109,$D49=Lists!$G$6,'Cheese Only Calculator'!$A$8:$AJ$111,$D49=Lists!$G$7,'Beef Only Calculator'!$A$8:$AJ$36,$D49=Lists!$G$8,'Pork Only Calculator'!$A$8:$AJ$95),24,FALSE)</f>
        <v>0</v>
      </c>
      <c r="AB49" s="34">
        <f>VLOOKUP($A49,_xlfn.IFS($D49=Lists!$G$3,'Chicken Only Calculator'!$A$9:$AJ$109,$D49=Lists!$G$4,'Chicken Only Calculator'!$A$9:$AJ$109,$D49=Lists!$G$5,'Chicken Only Calculator'!$A$9:$AJ$109,$D49=Lists!$G$6,'Cheese Only Calculator'!$A$8:$AJ$111,$D49=Lists!$G$7,'Beef Only Calculator'!$A$8:$AJ$36,$D49=Lists!$G$8,'Pork Only Calculator'!$A$8:$AJ$95),25,FALSE)</f>
        <v>0</v>
      </c>
      <c r="AC49" s="34">
        <f>VLOOKUP($A49,_xlfn.IFS($D49=Lists!$G$3,'Chicken Only Calculator'!$A$9:$AJ$109,$D49=Lists!$G$4,'Chicken Only Calculator'!$A$9:$AJ$109,$D49=Lists!$G$5,'Chicken Only Calculator'!$A$9:$AJ$109,$D49=Lists!$G$6,'Cheese Only Calculator'!$A$8:$AJ$111,$D49=Lists!$G$7,'Beef Only Calculator'!$A$8:$AJ$36,$D49=Lists!$G$8,'Pork Only Calculator'!$A$8:$AJ$95),26,FALSE)</f>
        <v>0</v>
      </c>
      <c r="AD49" s="34">
        <f>VLOOKUP($A49,_xlfn.IFS($D49=Lists!$G$3,'Chicken Only Calculator'!$A$9:$AJ$109,$D49=Lists!$G$4,'Chicken Only Calculator'!$A$9:$AJ$109,$D49=Lists!$G$5,'Chicken Only Calculator'!$A$9:$AJ$109,$D49=Lists!$G$6,'Cheese Only Calculator'!$A$8:$AJ$111,$D49=Lists!$G$7,'Beef Only Calculator'!$A$8:$AJ$36,$D49=Lists!$G$8,'Pork Only Calculator'!$A$8:$AJ$95),27,FALSE)</f>
        <v>0</v>
      </c>
      <c r="AE49" s="34">
        <f>VLOOKUP($A49,_xlfn.IFS($D49=Lists!$G$3,'Chicken Only Calculator'!$A$9:$AJ$109,$D49=Lists!$G$4,'Chicken Only Calculator'!$A$9:$AJ$109,$D49=Lists!$G$5,'Chicken Only Calculator'!$A$9:$AJ$109,$D49=Lists!$G$6,'Cheese Only Calculator'!$A$8:$AJ$111,$D49=Lists!$G$7,'Beef Only Calculator'!$A$8:$AJ$36,$D49=Lists!$G$8,'Pork Only Calculator'!$A$8:$AJ$95),28,FALSE)</f>
        <v>0</v>
      </c>
      <c r="AF49" s="34">
        <f>VLOOKUP($A49,_xlfn.IFS($D49=Lists!$G$3,'Chicken Only Calculator'!$A$9:$AJ$109,$D49=Lists!$G$4,'Chicken Only Calculator'!$A$9:$AJ$109,$D49=Lists!$G$5,'Chicken Only Calculator'!$A$9:$AJ$109,$D49=Lists!$G$6,'Cheese Only Calculator'!$A$8:$AJ$111,$D49=Lists!$G$7,'Beef Only Calculator'!$A$8:$AJ$36,$D49=Lists!$G$8,'Pork Only Calculator'!$A$8:$AJ$95),29,FALSE)</f>
        <v>0</v>
      </c>
      <c r="AG49" s="34">
        <f>VLOOKUP($A49,_xlfn.IFS($D49=Lists!$G$3,'Chicken Only Calculator'!$A$9:$AJ$109,$D49=Lists!$G$4,'Chicken Only Calculator'!$A$9:$AJ$109,$D49=Lists!$G$5,'Chicken Only Calculator'!$A$9:$AJ$109,$D49=Lists!$G$6,'Cheese Only Calculator'!$A$8:$AJ$111,$D49=Lists!$G$7,'Beef Only Calculator'!$A$8:$AJ$36,$D49=Lists!$G$8,'Pork Only Calculator'!$A$8:$AJ$95),30,FALSE)</f>
        <v>0</v>
      </c>
      <c r="AH49" s="34">
        <f>VLOOKUP($A49,_xlfn.IFS($D49=Lists!$G$3,'Chicken Only Calculator'!$A$9:$AJ$109,$D49=Lists!$G$4,'Chicken Only Calculator'!$A$9:$AJ$109,$D49=Lists!$G$5,'Chicken Only Calculator'!$A$9:$AJ$109,$D49=Lists!$G$6,'Cheese Only Calculator'!$A$8:$AJ$111,$D49=Lists!$G$7,'Beef Only Calculator'!$A$8:$AJ$36,$D49=Lists!$G$8,'Pork Only Calculator'!$A$8:$AJ$95),31,FALSE)</f>
        <v>0</v>
      </c>
      <c r="AI49" s="34">
        <f>VLOOKUP($A49,_xlfn.IFS($D49=Lists!$G$3,'Chicken Only Calculator'!$A$9:$AJ$109,$D49=Lists!$G$4,'Chicken Only Calculator'!$A$9:$AJ$109,$D49=Lists!$G$5,'Chicken Only Calculator'!$A$9:$AJ$109,$D49=Lists!$G$6,'Cheese Only Calculator'!$A$8:$AJ$111,$D49=Lists!$G$7,'Beef Only Calculator'!$A$8:$AJ$36,$D49=Lists!$G$8,'Pork Only Calculator'!$A$8:$AJ$95),32,FALSE)</f>
        <v>0</v>
      </c>
      <c r="AJ49" s="34">
        <f>VLOOKUP($A49,_xlfn.IFS($D49=Lists!$G$3,'Chicken Only Calculator'!$A$9:$AJ$109,$D49=Lists!$G$4,'Chicken Only Calculator'!$A$9:$AJ$109,$D49=Lists!$G$5,'Chicken Only Calculator'!$A$9:$AJ$109,$D49=Lists!$G$6,'Cheese Only Calculator'!$A$8:$AJ$111,$D49=Lists!$G$7,'Beef Only Calculator'!$A$8:$AJ$36,$D49=Lists!$G$8,'Pork Only Calculator'!$A$8:$AJ$95),33,FALSE)</f>
        <v>0</v>
      </c>
      <c r="AK49" s="34">
        <f>VLOOKUP($A49,_xlfn.IFS($D49=Lists!$G$3,'Chicken Only Calculator'!$A$9:$AJ$109,$D49=Lists!$G$4,'Chicken Only Calculator'!$A$9:$AJ$109,$D49=Lists!$G$5,'Chicken Only Calculator'!$A$9:$AJ$109,$D49=Lists!$G$6,'Cheese Only Calculator'!$A$8:$AJ$111,$D49=Lists!$G$7,'Beef Only Calculator'!$A$8:$AJ$36,$D49=Lists!$G$8,'Pork Only Calculator'!$A$8:$AJ$95),34,FALSE)</f>
        <v>0</v>
      </c>
      <c r="AL49" s="34">
        <f>VLOOKUP($A49,_xlfn.IFS($D49=Lists!$G$3,'Chicken Only Calculator'!$A$9:$AJ$109,$D49=Lists!$G$4,'Chicken Only Calculator'!$A$9:$AJ$109,$D49=Lists!$G$5,'Chicken Only Calculator'!$A$9:$AJ$109,$D49=Lists!$G$6,'Cheese Only Calculator'!$A$8:$AJ$111,$D49=Lists!$G$7,'Beef Only Calculator'!$A$8:$AJ$36,$D49=Lists!$G$8,'Pork Only Calculator'!$A$8:$AJ$95),35,FALSE)</f>
        <v>0</v>
      </c>
      <c r="AM49" s="34">
        <f t="shared" si="15"/>
        <v>0</v>
      </c>
      <c r="AO49" s="47"/>
    </row>
    <row r="50" spans="1:41" ht="25.2" x14ac:dyDescent="0.5">
      <c r="A50" s="44">
        <v>10037310928</v>
      </c>
      <c r="B50" s="44" t="str">
        <f>INDEX('Data Sheet'!$A$1:$R$194,MATCH($A50,'Data Sheet'!$A$1:$A$194,0),MATCH(B$3,'Data Sheet'!$A$1:$R$1,0))</f>
        <v>ACT</v>
      </c>
      <c r="C50" s="45" t="str">
        <f>INDEX('Data Sheet'!$A$1:$R$194,MATCH($A50,'Data Sheet'!$A$1:$A$194,0),MATCH(C$3,'Data Sheet'!$A$1:$R$1,0))</f>
        <v>Whole Grain Breaded Chicken Patties, 4.0 oz.</v>
      </c>
      <c r="D50" s="44" t="str">
        <f>INDEX('Data Sheet'!$A$1:$R$194,MATCH($A50,'Data Sheet'!$A$1:$A$194,0),MATCH(D$3,'Data Sheet'!$A$1:$R$1,0))</f>
        <v>100103 W/D</v>
      </c>
      <c r="E50" s="44">
        <f>INDEX('Data Sheet'!$A$1:$R$194,MATCH($A50,'Data Sheet'!$A$1:$A$194,0),MATCH(E$3,'Data Sheet'!$A$1:$R$1,0))</f>
        <v>26.25</v>
      </c>
      <c r="F50" s="44">
        <f>INDEX('Data Sheet'!$A$1:$R$194,MATCH($A50,'Data Sheet'!$A$1:$A$194,0),MATCH(F$3,'Data Sheet'!$A$1:$R$1,0))</f>
        <v>103</v>
      </c>
      <c r="G50" s="44">
        <f>INDEX('Data Sheet'!$A$1:$R$194,MATCH($A50,'Data Sheet'!$A$1:$A$194,0),MATCH(G$3,'Data Sheet'!$A$1:$R$1,0))</f>
        <v>103</v>
      </c>
      <c r="H50" s="44" t="str">
        <f>INDEX('Data Sheet'!$A$1:$R$194,MATCH($A50,'Data Sheet'!$A$1:$A$194,0),MATCH(H$3,'Data Sheet'!$A$1:$R$1,0))</f>
        <v>-</v>
      </c>
      <c r="I50" s="44">
        <f>INDEX('Data Sheet'!$A$1:$R$194,MATCH($A50,'Data Sheet'!$A$1:$A$194,0),MATCH(I$3,'Data Sheet'!$A$1:$R$1,0))</f>
        <v>4.07</v>
      </c>
      <c r="J50" s="44" t="str">
        <f>INDEX('Data Sheet'!$A$1:$R$194,MATCH($A50,'Data Sheet'!$A$1:$A$194,0),MATCH(J$3,'Data Sheet'!$A$1:$R$1,0))</f>
        <v>1 piece</v>
      </c>
      <c r="K50" s="44">
        <f>INDEX('Data Sheet'!$A$1:$R$194,MATCH($A50,'Data Sheet'!$A$1:$A$194,0),MATCH(K$3,'Data Sheet'!$A$1:$R$1,0))</f>
        <v>2</v>
      </c>
      <c r="L50" s="44">
        <f>INDEX('Data Sheet'!$A$1:$R$194,MATCH($A50,'Data Sheet'!$A$1:$A$194,0),MATCH(L$3,'Data Sheet'!$A$1:$R$1,0))</f>
        <v>1</v>
      </c>
      <c r="M50" s="44">
        <f>INDEX('Data Sheet'!$A$1:$R$194,MATCH($A50,'Data Sheet'!$A$1:$A$194,0),MATCH(M$3,'Data Sheet'!$A$1:$R$1,0))</f>
        <v>15.52</v>
      </c>
      <c r="N50" s="44">
        <f>INDEX('Data Sheet'!$A$1:$R$194,MATCH($A50,'Data Sheet'!$A$1:$A$194,0),MATCH(N$3,'Data Sheet'!$A$1:$R$1,0))</f>
        <v>12.69</v>
      </c>
      <c r="O50" s="44">
        <f>INDEX('Data Sheet'!$A$1:$R$194,MATCH($A50,'Data Sheet'!$A$1:$A$194,0),MATCH(O$3,'Data Sheet'!$A$1:$R$1,0))</f>
        <v>0</v>
      </c>
      <c r="P50" s="44">
        <f>INDEX('Data Sheet'!$A$1:$R$194,MATCH($A50,'Data Sheet'!$A$1:$A$194,0),MATCH(P$3,'Data Sheet'!$A$1:$R$1,0))</f>
        <v>0</v>
      </c>
      <c r="Q50" s="44">
        <f>INDEX('Data Sheet'!$A$1:$R$194,MATCH($A50,'Data Sheet'!$A$1:$A$194,0),MATCH(Q$3,'Data Sheet'!$A$1:$R$1,0))</f>
        <v>0</v>
      </c>
      <c r="R50" s="46" t="str">
        <f>VLOOKUP(A50,_xlfn.IFS(D50=Lists!$G$3,'Chicken Only Calculator'!$A$9:$U$109,D50=Lists!$G$4,'Chicken Only Calculator'!$A$9:$U$109,D50=Lists!$G$5,'Chicken Only Calculator'!$A$9:$U$109,D50=Lists!$G$6,'Cheese Only Calculator'!$A$8:$U$111,D50=Lists!$G$7,'Beef Only Calculator'!$A$8:$U$36,D50=Lists!$G$8,'Pork Only Calculator'!$A$8:$U$95),15,FALSE)</f>
        <v/>
      </c>
      <c r="S50" s="46" t="str">
        <f t="shared" si="8"/>
        <v/>
      </c>
      <c r="T50" s="46">
        <f>VLOOKUP(A50,_xlfn.IFS(D50=Lists!$G$3,'Chicken Only Calculator'!$A$9:$U$109,D50=Lists!$G$4,'Chicken Only Calculator'!$A$9:$U$109,D50=Lists!$G$5,'Chicken Only Calculator'!$A$9:$U$109,D50=Lists!$G$6,'Cheese Only Calculator'!$A$8:$U$111,D50=Lists!$G$7,'Beef Only Calculator'!$A$8:$U$36,D50=Lists!$G$8,'Pork Only Calculator'!$A$8:$U$95),17,FALSE)</f>
        <v>0</v>
      </c>
      <c r="U50" s="46" t="str">
        <f t="shared" si="9"/>
        <v/>
      </c>
      <c r="V50" s="46" t="str">
        <f t="shared" si="10"/>
        <v/>
      </c>
      <c r="W50" s="46" t="str">
        <f t="shared" si="11"/>
        <v/>
      </c>
      <c r="X50" s="46" t="str">
        <f t="shared" si="12"/>
        <v/>
      </c>
      <c r="Y50" s="46" t="str">
        <f t="shared" si="13"/>
        <v/>
      </c>
      <c r="Z50" s="46" t="str">
        <f t="shared" si="14"/>
        <v/>
      </c>
      <c r="AA50" s="46">
        <f>VLOOKUP($A50,_xlfn.IFS($D50=Lists!$G$3,'Chicken Only Calculator'!$A$9:$AJ$109,$D50=Lists!$G$4,'Chicken Only Calculator'!$A$9:$AJ$109,$D50=Lists!$G$5,'Chicken Only Calculator'!$A$9:$AJ$109,$D50=Lists!$G$6,'Cheese Only Calculator'!$A$8:$AJ$111,$D50=Lists!$G$7,'Beef Only Calculator'!$A$8:$AJ$36,$D50=Lists!$G$8,'Pork Only Calculator'!$A$8:$AJ$95),24,FALSE)</f>
        <v>0</v>
      </c>
      <c r="AB50" s="46">
        <f>VLOOKUP($A50,_xlfn.IFS($D50=Lists!$G$3,'Chicken Only Calculator'!$A$9:$AJ$109,$D50=Lists!$G$4,'Chicken Only Calculator'!$A$9:$AJ$109,$D50=Lists!$G$5,'Chicken Only Calculator'!$A$9:$AJ$109,$D50=Lists!$G$6,'Cheese Only Calculator'!$A$8:$AJ$111,$D50=Lists!$G$7,'Beef Only Calculator'!$A$8:$AJ$36,$D50=Lists!$G$8,'Pork Only Calculator'!$A$8:$AJ$95),25,FALSE)</f>
        <v>0</v>
      </c>
      <c r="AC50" s="46">
        <f>VLOOKUP($A50,_xlfn.IFS($D50=Lists!$G$3,'Chicken Only Calculator'!$A$9:$AJ$109,$D50=Lists!$G$4,'Chicken Only Calculator'!$A$9:$AJ$109,$D50=Lists!$G$5,'Chicken Only Calculator'!$A$9:$AJ$109,$D50=Lists!$G$6,'Cheese Only Calculator'!$A$8:$AJ$111,$D50=Lists!$G$7,'Beef Only Calculator'!$A$8:$AJ$36,$D50=Lists!$G$8,'Pork Only Calculator'!$A$8:$AJ$95),26,FALSE)</f>
        <v>0</v>
      </c>
      <c r="AD50" s="46">
        <f>VLOOKUP($A50,_xlfn.IFS($D50=Lists!$G$3,'Chicken Only Calculator'!$A$9:$AJ$109,$D50=Lists!$G$4,'Chicken Only Calculator'!$A$9:$AJ$109,$D50=Lists!$G$5,'Chicken Only Calculator'!$A$9:$AJ$109,$D50=Lists!$G$6,'Cheese Only Calculator'!$A$8:$AJ$111,$D50=Lists!$G$7,'Beef Only Calculator'!$A$8:$AJ$36,$D50=Lists!$G$8,'Pork Only Calculator'!$A$8:$AJ$95),27,FALSE)</f>
        <v>0</v>
      </c>
      <c r="AE50" s="46">
        <f>VLOOKUP($A50,_xlfn.IFS($D50=Lists!$G$3,'Chicken Only Calculator'!$A$9:$AJ$109,$D50=Lists!$G$4,'Chicken Only Calculator'!$A$9:$AJ$109,$D50=Lists!$G$5,'Chicken Only Calculator'!$A$9:$AJ$109,$D50=Lists!$G$6,'Cheese Only Calculator'!$A$8:$AJ$111,$D50=Lists!$G$7,'Beef Only Calculator'!$A$8:$AJ$36,$D50=Lists!$G$8,'Pork Only Calculator'!$A$8:$AJ$95),28,FALSE)</f>
        <v>0</v>
      </c>
      <c r="AF50" s="46">
        <f>VLOOKUP($A50,_xlfn.IFS($D50=Lists!$G$3,'Chicken Only Calculator'!$A$9:$AJ$109,$D50=Lists!$G$4,'Chicken Only Calculator'!$A$9:$AJ$109,$D50=Lists!$G$5,'Chicken Only Calculator'!$A$9:$AJ$109,$D50=Lists!$G$6,'Cheese Only Calculator'!$A$8:$AJ$111,$D50=Lists!$G$7,'Beef Only Calculator'!$A$8:$AJ$36,$D50=Lists!$G$8,'Pork Only Calculator'!$A$8:$AJ$95),29,FALSE)</f>
        <v>0</v>
      </c>
      <c r="AG50" s="46">
        <f>VLOOKUP($A50,_xlfn.IFS($D50=Lists!$G$3,'Chicken Only Calculator'!$A$9:$AJ$109,$D50=Lists!$G$4,'Chicken Only Calculator'!$A$9:$AJ$109,$D50=Lists!$G$5,'Chicken Only Calculator'!$A$9:$AJ$109,$D50=Lists!$G$6,'Cheese Only Calculator'!$A$8:$AJ$111,$D50=Lists!$G$7,'Beef Only Calculator'!$A$8:$AJ$36,$D50=Lists!$G$8,'Pork Only Calculator'!$A$8:$AJ$95),30,FALSE)</f>
        <v>0</v>
      </c>
      <c r="AH50" s="46">
        <f>VLOOKUP($A50,_xlfn.IFS($D50=Lists!$G$3,'Chicken Only Calculator'!$A$9:$AJ$109,$D50=Lists!$G$4,'Chicken Only Calculator'!$A$9:$AJ$109,$D50=Lists!$G$5,'Chicken Only Calculator'!$A$9:$AJ$109,$D50=Lists!$G$6,'Cheese Only Calculator'!$A$8:$AJ$111,$D50=Lists!$G$7,'Beef Only Calculator'!$A$8:$AJ$36,$D50=Lists!$G$8,'Pork Only Calculator'!$A$8:$AJ$95),31,FALSE)</f>
        <v>0</v>
      </c>
      <c r="AI50" s="46">
        <f>VLOOKUP($A50,_xlfn.IFS($D50=Lists!$G$3,'Chicken Only Calculator'!$A$9:$AJ$109,$D50=Lists!$G$4,'Chicken Only Calculator'!$A$9:$AJ$109,$D50=Lists!$G$5,'Chicken Only Calculator'!$A$9:$AJ$109,$D50=Lists!$G$6,'Cheese Only Calculator'!$A$8:$AJ$111,$D50=Lists!$G$7,'Beef Only Calculator'!$A$8:$AJ$36,$D50=Lists!$G$8,'Pork Only Calculator'!$A$8:$AJ$95),32,FALSE)</f>
        <v>0</v>
      </c>
      <c r="AJ50" s="46">
        <f>VLOOKUP($A50,_xlfn.IFS($D50=Lists!$G$3,'Chicken Only Calculator'!$A$9:$AJ$109,$D50=Lists!$G$4,'Chicken Only Calculator'!$A$9:$AJ$109,$D50=Lists!$G$5,'Chicken Only Calculator'!$A$9:$AJ$109,$D50=Lists!$G$6,'Cheese Only Calculator'!$A$8:$AJ$111,$D50=Lists!$G$7,'Beef Only Calculator'!$A$8:$AJ$36,$D50=Lists!$G$8,'Pork Only Calculator'!$A$8:$AJ$95),33,FALSE)</f>
        <v>0</v>
      </c>
      <c r="AK50" s="46">
        <f>VLOOKUP($A50,_xlfn.IFS($D50=Lists!$G$3,'Chicken Only Calculator'!$A$9:$AJ$109,$D50=Lists!$G$4,'Chicken Only Calculator'!$A$9:$AJ$109,$D50=Lists!$G$5,'Chicken Only Calculator'!$A$9:$AJ$109,$D50=Lists!$G$6,'Cheese Only Calculator'!$A$8:$AJ$111,$D50=Lists!$G$7,'Beef Only Calculator'!$A$8:$AJ$36,$D50=Lists!$G$8,'Pork Only Calculator'!$A$8:$AJ$95),34,FALSE)</f>
        <v>0</v>
      </c>
      <c r="AL50" s="46">
        <f>VLOOKUP($A50,_xlfn.IFS($D50=Lists!$G$3,'Chicken Only Calculator'!$A$9:$AJ$109,$D50=Lists!$G$4,'Chicken Only Calculator'!$A$9:$AJ$109,$D50=Lists!$G$5,'Chicken Only Calculator'!$A$9:$AJ$109,$D50=Lists!$G$6,'Cheese Only Calculator'!$A$8:$AJ$111,$D50=Lists!$G$7,'Beef Only Calculator'!$A$8:$AJ$36,$D50=Lists!$G$8,'Pork Only Calculator'!$A$8:$AJ$95),35,FALSE)</f>
        <v>0</v>
      </c>
      <c r="AM50" s="46">
        <f t="shared" si="15"/>
        <v>0</v>
      </c>
      <c r="AO50" s="47"/>
    </row>
    <row r="51" spans="1:41" ht="25.2" x14ac:dyDescent="0.5">
      <c r="A51" s="32">
        <v>10037320928</v>
      </c>
      <c r="B51" s="32" t="str">
        <f>INDEX('Data Sheet'!$A$1:$R$194,MATCH($A51,'Data Sheet'!$A$1:$A$194,0),MATCH(B$3,'Data Sheet'!$A$1:$R$1,0))</f>
        <v>ACT</v>
      </c>
      <c r="C51" s="33" t="str">
        <f>INDEX('Data Sheet'!$A$1:$R$194,MATCH($A51,'Data Sheet'!$A$1:$A$194,0),MATCH(C$3,'Data Sheet'!$A$1:$R$1,0))</f>
        <v>Whole Grain Breaded Chicken Nuggets, 0.79 oz.</v>
      </c>
      <c r="D51" s="32" t="str">
        <f>INDEX('Data Sheet'!$A$1:$R$194,MATCH($A51,'Data Sheet'!$A$1:$A$194,0),MATCH(D$3,'Data Sheet'!$A$1:$R$1,0))</f>
        <v>100103 W/D</v>
      </c>
      <c r="E51" s="32">
        <f>INDEX('Data Sheet'!$A$1:$R$194,MATCH($A51,'Data Sheet'!$A$1:$A$194,0),MATCH(E$3,'Data Sheet'!$A$1:$R$1,0))</f>
        <v>26.42</v>
      </c>
      <c r="F51" s="32">
        <f>INDEX('Data Sheet'!$A$1:$R$194,MATCH($A51,'Data Sheet'!$A$1:$A$194,0),MATCH(F$3,'Data Sheet'!$A$1:$R$1,0))</f>
        <v>107</v>
      </c>
      <c r="G51" s="32">
        <f>INDEX('Data Sheet'!$A$1:$R$194,MATCH($A51,'Data Sheet'!$A$1:$A$194,0),MATCH(G$3,'Data Sheet'!$A$1:$R$1,0))</f>
        <v>107</v>
      </c>
      <c r="H51" s="32" t="str">
        <f>INDEX('Data Sheet'!$A$1:$R$194,MATCH($A51,'Data Sheet'!$A$1:$A$194,0),MATCH(H$3,'Data Sheet'!$A$1:$R$1,0))</f>
        <v>-</v>
      </c>
      <c r="I51" s="32">
        <f>INDEX('Data Sheet'!$A$1:$R$194,MATCH($A51,'Data Sheet'!$A$1:$A$194,0),MATCH(I$3,'Data Sheet'!$A$1:$R$1,0))</f>
        <v>3.95</v>
      </c>
      <c r="J51" s="32" t="str">
        <f>INDEX('Data Sheet'!$A$1:$R$194,MATCH($A51,'Data Sheet'!$A$1:$A$194,0),MATCH(J$3,'Data Sheet'!$A$1:$R$1,0))</f>
        <v>5 pieces</v>
      </c>
      <c r="K51" s="32">
        <f>INDEX('Data Sheet'!$A$1:$R$194,MATCH($A51,'Data Sheet'!$A$1:$A$194,0),MATCH(K$3,'Data Sheet'!$A$1:$R$1,0))</f>
        <v>2</v>
      </c>
      <c r="L51" s="32">
        <f>INDEX('Data Sheet'!$A$1:$R$194,MATCH($A51,'Data Sheet'!$A$1:$A$194,0),MATCH(L$3,'Data Sheet'!$A$1:$R$1,0))</f>
        <v>1</v>
      </c>
      <c r="M51" s="32">
        <f>INDEX('Data Sheet'!$A$1:$R$194,MATCH($A51,'Data Sheet'!$A$1:$A$194,0),MATCH(M$3,'Data Sheet'!$A$1:$R$1,0))</f>
        <v>15.41</v>
      </c>
      <c r="N51" s="32">
        <f>INDEX('Data Sheet'!$A$1:$R$194,MATCH($A51,'Data Sheet'!$A$1:$A$194,0),MATCH(N$3,'Data Sheet'!$A$1:$R$1,0))</f>
        <v>12.61</v>
      </c>
      <c r="O51" s="32">
        <f>INDEX('Data Sheet'!$A$1:$R$194,MATCH($A51,'Data Sheet'!$A$1:$A$194,0),MATCH(O$3,'Data Sheet'!$A$1:$R$1,0))</f>
        <v>0</v>
      </c>
      <c r="P51" s="32">
        <f>INDEX('Data Sheet'!$A$1:$R$194,MATCH($A51,'Data Sheet'!$A$1:$A$194,0),MATCH(P$3,'Data Sheet'!$A$1:$R$1,0))</f>
        <v>0</v>
      </c>
      <c r="Q51" s="32">
        <f>INDEX('Data Sheet'!$A$1:$R$194,MATCH($A51,'Data Sheet'!$A$1:$A$194,0),MATCH(Q$3,'Data Sheet'!$A$1:$R$1,0))</f>
        <v>0</v>
      </c>
      <c r="R51" s="34" t="str">
        <f>VLOOKUP(A51,_xlfn.IFS(D51=Lists!$G$3,'Chicken Only Calculator'!$A$9:$U$109,D51=Lists!$G$4,'Chicken Only Calculator'!$A$9:$U$109,D51=Lists!$G$5,'Chicken Only Calculator'!$A$9:$U$109,D51=Lists!$G$6,'Cheese Only Calculator'!$A$8:$U$111,D51=Lists!$G$7,'Beef Only Calculator'!$A$8:$U$36,D51=Lists!$G$8,'Pork Only Calculator'!$A$8:$U$95),15,FALSE)</f>
        <v/>
      </c>
      <c r="S51" s="34" t="str">
        <f t="shared" si="8"/>
        <v/>
      </c>
      <c r="T51" s="34">
        <f>VLOOKUP(A51,_xlfn.IFS(D51=Lists!$G$3,'Chicken Only Calculator'!$A$9:$U$109,D51=Lists!$G$4,'Chicken Only Calculator'!$A$9:$U$109,D51=Lists!$G$5,'Chicken Only Calculator'!$A$9:$U$109,D51=Lists!$G$6,'Cheese Only Calculator'!$A$8:$U$111,D51=Lists!$G$7,'Beef Only Calculator'!$A$8:$U$36,D51=Lists!$G$8,'Pork Only Calculator'!$A$8:$U$95),17,FALSE)</f>
        <v>0</v>
      </c>
      <c r="U51" s="34" t="str">
        <f t="shared" si="9"/>
        <v/>
      </c>
      <c r="V51" s="34" t="str">
        <f t="shared" si="10"/>
        <v/>
      </c>
      <c r="W51" s="34" t="str">
        <f t="shared" si="11"/>
        <v/>
      </c>
      <c r="X51" s="34" t="str">
        <f t="shared" si="12"/>
        <v/>
      </c>
      <c r="Y51" s="34" t="str">
        <f t="shared" si="13"/>
        <v/>
      </c>
      <c r="Z51" s="34" t="str">
        <f t="shared" si="14"/>
        <v/>
      </c>
      <c r="AA51" s="34">
        <f>VLOOKUP($A51,_xlfn.IFS($D51=Lists!$G$3,'Chicken Only Calculator'!$A$9:$AJ$109,$D51=Lists!$G$4,'Chicken Only Calculator'!$A$9:$AJ$109,$D51=Lists!$G$5,'Chicken Only Calculator'!$A$9:$AJ$109,$D51=Lists!$G$6,'Cheese Only Calculator'!$A$8:$AJ$111,$D51=Lists!$G$7,'Beef Only Calculator'!$A$8:$AJ$36,$D51=Lists!$G$8,'Pork Only Calculator'!$A$8:$AJ$95),24,FALSE)</f>
        <v>0</v>
      </c>
      <c r="AB51" s="34">
        <f>VLOOKUP($A51,_xlfn.IFS($D51=Lists!$G$3,'Chicken Only Calculator'!$A$9:$AJ$109,$D51=Lists!$G$4,'Chicken Only Calculator'!$A$9:$AJ$109,$D51=Lists!$G$5,'Chicken Only Calculator'!$A$9:$AJ$109,$D51=Lists!$G$6,'Cheese Only Calculator'!$A$8:$AJ$111,$D51=Lists!$G$7,'Beef Only Calculator'!$A$8:$AJ$36,$D51=Lists!$G$8,'Pork Only Calculator'!$A$8:$AJ$95),25,FALSE)</f>
        <v>0</v>
      </c>
      <c r="AC51" s="34">
        <f>VLOOKUP($A51,_xlfn.IFS($D51=Lists!$G$3,'Chicken Only Calculator'!$A$9:$AJ$109,$D51=Lists!$G$4,'Chicken Only Calculator'!$A$9:$AJ$109,$D51=Lists!$G$5,'Chicken Only Calculator'!$A$9:$AJ$109,$D51=Lists!$G$6,'Cheese Only Calculator'!$A$8:$AJ$111,$D51=Lists!$G$7,'Beef Only Calculator'!$A$8:$AJ$36,$D51=Lists!$G$8,'Pork Only Calculator'!$A$8:$AJ$95),26,FALSE)</f>
        <v>0</v>
      </c>
      <c r="AD51" s="34">
        <f>VLOOKUP($A51,_xlfn.IFS($D51=Lists!$G$3,'Chicken Only Calculator'!$A$9:$AJ$109,$D51=Lists!$G$4,'Chicken Only Calculator'!$A$9:$AJ$109,$D51=Lists!$G$5,'Chicken Only Calculator'!$A$9:$AJ$109,$D51=Lists!$G$6,'Cheese Only Calculator'!$A$8:$AJ$111,$D51=Lists!$G$7,'Beef Only Calculator'!$A$8:$AJ$36,$D51=Lists!$G$8,'Pork Only Calculator'!$A$8:$AJ$95),27,FALSE)</f>
        <v>0</v>
      </c>
      <c r="AE51" s="34">
        <f>VLOOKUP($A51,_xlfn.IFS($D51=Lists!$G$3,'Chicken Only Calculator'!$A$9:$AJ$109,$D51=Lists!$G$4,'Chicken Only Calculator'!$A$9:$AJ$109,$D51=Lists!$G$5,'Chicken Only Calculator'!$A$9:$AJ$109,$D51=Lists!$G$6,'Cheese Only Calculator'!$A$8:$AJ$111,$D51=Lists!$G$7,'Beef Only Calculator'!$A$8:$AJ$36,$D51=Lists!$G$8,'Pork Only Calculator'!$A$8:$AJ$95),28,FALSE)</f>
        <v>0</v>
      </c>
      <c r="AF51" s="34">
        <f>VLOOKUP($A51,_xlfn.IFS($D51=Lists!$G$3,'Chicken Only Calculator'!$A$9:$AJ$109,$D51=Lists!$G$4,'Chicken Only Calculator'!$A$9:$AJ$109,$D51=Lists!$G$5,'Chicken Only Calculator'!$A$9:$AJ$109,$D51=Lists!$G$6,'Cheese Only Calculator'!$A$8:$AJ$111,$D51=Lists!$G$7,'Beef Only Calculator'!$A$8:$AJ$36,$D51=Lists!$G$8,'Pork Only Calculator'!$A$8:$AJ$95),29,FALSE)</f>
        <v>0</v>
      </c>
      <c r="AG51" s="34">
        <f>VLOOKUP($A51,_xlfn.IFS($D51=Lists!$G$3,'Chicken Only Calculator'!$A$9:$AJ$109,$D51=Lists!$G$4,'Chicken Only Calculator'!$A$9:$AJ$109,$D51=Lists!$G$5,'Chicken Only Calculator'!$A$9:$AJ$109,$D51=Lists!$G$6,'Cheese Only Calculator'!$A$8:$AJ$111,$D51=Lists!$G$7,'Beef Only Calculator'!$A$8:$AJ$36,$D51=Lists!$G$8,'Pork Only Calculator'!$A$8:$AJ$95),30,FALSE)</f>
        <v>0</v>
      </c>
      <c r="AH51" s="34">
        <f>VLOOKUP($A51,_xlfn.IFS($D51=Lists!$G$3,'Chicken Only Calculator'!$A$9:$AJ$109,$D51=Lists!$G$4,'Chicken Only Calculator'!$A$9:$AJ$109,$D51=Lists!$G$5,'Chicken Only Calculator'!$A$9:$AJ$109,$D51=Lists!$G$6,'Cheese Only Calculator'!$A$8:$AJ$111,$D51=Lists!$G$7,'Beef Only Calculator'!$A$8:$AJ$36,$D51=Lists!$G$8,'Pork Only Calculator'!$A$8:$AJ$95),31,FALSE)</f>
        <v>0</v>
      </c>
      <c r="AI51" s="34">
        <f>VLOOKUP($A51,_xlfn.IFS($D51=Lists!$G$3,'Chicken Only Calculator'!$A$9:$AJ$109,$D51=Lists!$G$4,'Chicken Only Calculator'!$A$9:$AJ$109,$D51=Lists!$G$5,'Chicken Only Calculator'!$A$9:$AJ$109,$D51=Lists!$G$6,'Cheese Only Calculator'!$A$8:$AJ$111,$D51=Lists!$G$7,'Beef Only Calculator'!$A$8:$AJ$36,$D51=Lists!$G$8,'Pork Only Calculator'!$A$8:$AJ$95),32,FALSE)</f>
        <v>0</v>
      </c>
      <c r="AJ51" s="34">
        <f>VLOOKUP($A51,_xlfn.IFS($D51=Lists!$G$3,'Chicken Only Calculator'!$A$9:$AJ$109,$D51=Lists!$G$4,'Chicken Only Calculator'!$A$9:$AJ$109,$D51=Lists!$G$5,'Chicken Only Calculator'!$A$9:$AJ$109,$D51=Lists!$G$6,'Cheese Only Calculator'!$A$8:$AJ$111,$D51=Lists!$G$7,'Beef Only Calculator'!$A$8:$AJ$36,$D51=Lists!$G$8,'Pork Only Calculator'!$A$8:$AJ$95),33,FALSE)</f>
        <v>0</v>
      </c>
      <c r="AK51" s="34">
        <f>VLOOKUP($A51,_xlfn.IFS($D51=Lists!$G$3,'Chicken Only Calculator'!$A$9:$AJ$109,$D51=Lists!$G$4,'Chicken Only Calculator'!$A$9:$AJ$109,$D51=Lists!$G$5,'Chicken Only Calculator'!$A$9:$AJ$109,$D51=Lists!$G$6,'Cheese Only Calculator'!$A$8:$AJ$111,$D51=Lists!$G$7,'Beef Only Calculator'!$A$8:$AJ$36,$D51=Lists!$G$8,'Pork Only Calculator'!$A$8:$AJ$95),34,FALSE)</f>
        <v>0</v>
      </c>
      <c r="AL51" s="34">
        <f>VLOOKUP($A51,_xlfn.IFS($D51=Lists!$G$3,'Chicken Only Calculator'!$A$9:$AJ$109,$D51=Lists!$G$4,'Chicken Only Calculator'!$A$9:$AJ$109,$D51=Lists!$G$5,'Chicken Only Calculator'!$A$9:$AJ$109,$D51=Lists!$G$6,'Cheese Only Calculator'!$A$8:$AJ$111,$D51=Lists!$G$7,'Beef Only Calculator'!$A$8:$AJ$36,$D51=Lists!$G$8,'Pork Only Calculator'!$A$8:$AJ$95),35,FALSE)</f>
        <v>0</v>
      </c>
      <c r="AM51" s="34">
        <f t="shared" si="15"/>
        <v>0</v>
      </c>
      <c r="AO51" s="47"/>
    </row>
    <row r="52" spans="1:41" ht="25.2" x14ac:dyDescent="0.5">
      <c r="A52" s="44">
        <v>10038570928</v>
      </c>
      <c r="B52" s="44" t="str">
        <f>INDEX('Data Sheet'!$A$1:$R$194,MATCH($A52,'Data Sheet'!$A$1:$A$194,0),MATCH(B$3,'Data Sheet'!$A$1:$R$1,0))</f>
        <v>ACT</v>
      </c>
      <c r="C52" s="45" t="str">
        <f>INDEX('Data Sheet'!$A$1:$R$194,MATCH($A52,'Data Sheet'!$A$1:$A$194,0),MATCH(C$3,'Data Sheet'!$A$1:$R$1,0))</f>
        <v>Krisp N Krunchy™ Whole Grain Breaded Chicken Patties Fritter, 3.53 oz.</v>
      </c>
      <c r="D52" s="44" t="str">
        <f>INDEX('Data Sheet'!$A$1:$R$194,MATCH($A52,'Data Sheet'!$A$1:$A$194,0),MATCH(D$3,'Data Sheet'!$A$1:$R$1,0))</f>
        <v>100103 W/D</v>
      </c>
      <c r="E52" s="44">
        <f>INDEX('Data Sheet'!$A$1:$R$194,MATCH($A52,'Data Sheet'!$A$1:$A$194,0),MATCH(E$3,'Data Sheet'!$A$1:$R$1,0))</f>
        <v>31.05</v>
      </c>
      <c r="F52" s="44">
        <f>INDEX('Data Sheet'!$A$1:$R$194,MATCH($A52,'Data Sheet'!$A$1:$A$194,0),MATCH(F$3,'Data Sheet'!$A$1:$R$1,0))</f>
        <v>140</v>
      </c>
      <c r="G52" s="44">
        <f>INDEX('Data Sheet'!$A$1:$R$194,MATCH($A52,'Data Sheet'!$A$1:$A$194,0),MATCH(G$3,'Data Sheet'!$A$1:$R$1,0))</f>
        <v>140</v>
      </c>
      <c r="H52" s="44" t="str">
        <f>INDEX('Data Sheet'!$A$1:$R$194,MATCH($A52,'Data Sheet'!$A$1:$A$194,0),MATCH(H$3,'Data Sheet'!$A$1:$R$1,0))</f>
        <v>-</v>
      </c>
      <c r="I52" s="44">
        <f>INDEX('Data Sheet'!$A$1:$R$194,MATCH($A52,'Data Sheet'!$A$1:$A$194,0),MATCH(I$3,'Data Sheet'!$A$1:$R$1,0))</f>
        <v>3.53</v>
      </c>
      <c r="J52" s="44" t="str">
        <f>INDEX('Data Sheet'!$A$1:$R$194,MATCH($A52,'Data Sheet'!$A$1:$A$194,0),MATCH(J$3,'Data Sheet'!$A$1:$R$1,0))</f>
        <v>1 piece</v>
      </c>
      <c r="K52" s="44">
        <f>INDEX('Data Sheet'!$A$1:$R$194,MATCH($A52,'Data Sheet'!$A$1:$A$194,0),MATCH(K$3,'Data Sheet'!$A$1:$R$1,0))</f>
        <v>2</v>
      </c>
      <c r="L52" s="44">
        <f>INDEX('Data Sheet'!$A$1:$R$194,MATCH($A52,'Data Sheet'!$A$1:$A$194,0),MATCH(L$3,'Data Sheet'!$A$1:$R$1,0))</f>
        <v>1</v>
      </c>
      <c r="M52" s="44">
        <f>INDEX('Data Sheet'!$A$1:$R$194,MATCH($A52,'Data Sheet'!$A$1:$A$194,0),MATCH(M$3,'Data Sheet'!$A$1:$R$1,0))</f>
        <v>10.55</v>
      </c>
      <c r="N52" s="44">
        <f>INDEX('Data Sheet'!$A$1:$R$194,MATCH($A52,'Data Sheet'!$A$1:$A$194,0),MATCH(N$3,'Data Sheet'!$A$1:$R$1,0))</f>
        <v>8.64</v>
      </c>
      <c r="O52" s="44">
        <f>INDEX('Data Sheet'!$A$1:$R$194,MATCH($A52,'Data Sheet'!$A$1:$A$194,0),MATCH(O$3,'Data Sheet'!$A$1:$R$1,0))</f>
        <v>0</v>
      </c>
      <c r="P52" s="44">
        <f>INDEX('Data Sheet'!$A$1:$R$194,MATCH($A52,'Data Sheet'!$A$1:$A$194,0),MATCH(P$3,'Data Sheet'!$A$1:$R$1,0))</f>
        <v>0</v>
      </c>
      <c r="Q52" s="44">
        <f>INDEX('Data Sheet'!$A$1:$R$194,MATCH($A52,'Data Sheet'!$A$1:$A$194,0),MATCH(Q$3,'Data Sheet'!$A$1:$R$1,0))</f>
        <v>0</v>
      </c>
      <c r="R52" s="46" t="str">
        <f>VLOOKUP(A52,_xlfn.IFS(D52=Lists!$G$3,'Chicken Only Calculator'!$A$9:$U$109,D52=Lists!$G$4,'Chicken Only Calculator'!$A$9:$U$109,D52=Lists!$G$5,'Chicken Only Calculator'!$A$9:$U$109,D52=Lists!$G$6,'Cheese Only Calculator'!$A$8:$U$111,D52=Lists!$G$7,'Beef Only Calculator'!$A$8:$U$36,D52=Lists!$G$8,'Pork Only Calculator'!$A$8:$U$95),15,FALSE)</f>
        <v/>
      </c>
      <c r="S52" s="46" t="str">
        <f t="shared" si="8"/>
        <v/>
      </c>
      <c r="T52" s="46">
        <f>VLOOKUP(A52,_xlfn.IFS(D52=Lists!$G$3,'Chicken Only Calculator'!$A$9:$U$109,D52=Lists!$G$4,'Chicken Only Calculator'!$A$9:$U$109,D52=Lists!$G$5,'Chicken Only Calculator'!$A$9:$U$109,D52=Lists!$G$6,'Cheese Only Calculator'!$A$8:$U$111,D52=Lists!$G$7,'Beef Only Calculator'!$A$8:$U$36,D52=Lists!$G$8,'Pork Only Calculator'!$A$8:$U$95),17,FALSE)</f>
        <v>0</v>
      </c>
      <c r="U52" s="46" t="str">
        <f t="shared" si="9"/>
        <v/>
      </c>
      <c r="V52" s="46" t="str">
        <f t="shared" si="10"/>
        <v/>
      </c>
      <c r="W52" s="46" t="str">
        <f t="shared" si="11"/>
        <v/>
      </c>
      <c r="X52" s="46" t="str">
        <f t="shared" si="12"/>
        <v/>
      </c>
      <c r="Y52" s="46" t="str">
        <f t="shared" si="13"/>
        <v/>
      </c>
      <c r="Z52" s="46" t="str">
        <f t="shared" si="14"/>
        <v/>
      </c>
      <c r="AA52" s="46">
        <f>VLOOKUP($A52,_xlfn.IFS($D52=Lists!$G$3,'Chicken Only Calculator'!$A$9:$AJ$109,$D52=Lists!$G$4,'Chicken Only Calculator'!$A$9:$AJ$109,$D52=Lists!$G$5,'Chicken Only Calculator'!$A$9:$AJ$109,$D52=Lists!$G$6,'Cheese Only Calculator'!$A$8:$AJ$111,$D52=Lists!$G$7,'Beef Only Calculator'!$A$8:$AJ$36,$D52=Lists!$G$8,'Pork Only Calculator'!$A$8:$AJ$95),24,FALSE)</f>
        <v>0</v>
      </c>
      <c r="AB52" s="46">
        <f>VLOOKUP($A52,_xlfn.IFS($D52=Lists!$G$3,'Chicken Only Calculator'!$A$9:$AJ$109,$D52=Lists!$G$4,'Chicken Only Calculator'!$A$9:$AJ$109,$D52=Lists!$G$5,'Chicken Only Calculator'!$A$9:$AJ$109,$D52=Lists!$G$6,'Cheese Only Calculator'!$A$8:$AJ$111,$D52=Lists!$G$7,'Beef Only Calculator'!$A$8:$AJ$36,$D52=Lists!$G$8,'Pork Only Calculator'!$A$8:$AJ$95),25,FALSE)</f>
        <v>0</v>
      </c>
      <c r="AC52" s="46">
        <f>VLOOKUP($A52,_xlfn.IFS($D52=Lists!$G$3,'Chicken Only Calculator'!$A$9:$AJ$109,$D52=Lists!$G$4,'Chicken Only Calculator'!$A$9:$AJ$109,$D52=Lists!$G$5,'Chicken Only Calculator'!$A$9:$AJ$109,$D52=Lists!$G$6,'Cheese Only Calculator'!$A$8:$AJ$111,$D52=Lists!$G$7,'Beef Only Calculator'!$A$8:$AJ$36,$D52=Lists!$G$8,'Pork Only Calculator'!$A$8:$AJ$95),26,FALSE)</f>
        <v>0</v>
      </c>
      <c r="AD52" s="46">
        <f>VLOOKUP($A52,_xlfn.IFS($D52=Lists!$G$3,'Chicken Only Calculator'!$A$9:$AJ$109,$D52=Lists!$G$4,'Chicken Only Calculator'!$A$9:$AJ$109,$D52=Lists!$G$5,'Chicken Only Calculator'!$A$9:$AJ$109,$D52=Lists!$G$6,'Cheese Only Calculator'!$A$8:$AJ$111,$D52=Lists!$G$7,'Beef Only Calculator'!$A$8:$AJ$36,$D52=Lists!$G$8,'Pork Only Calculator'!$A$8:$AJ$95),27,FALSE)</f>
        <v>0</v>
      </c>
      <c r="AE52" s="46">
        <f>VLOOKUP($A52,_xlfn.IFS($D52=Lists!$G$3,'Chicken Only Calculator'!$A$9:$AJ$109,$D52=Lists!$G$4,'Chicken Only Calculator'!$A$9:$AJ$109,$D52=Lists!$G$5,'Chicken Only Calculator'!$A$9:$AJ$109,$D52=Lists!$G$6,'Cheese Only Calculator'!$A$8:$AJ$111,$D52=Lists!$G$7,'Beef Only Calculator'!$A$8:$AJ$36,$D52=Lists!$G$8,'Pork Only Calculator'!$A$8:$AJ$95),28,FALSE)</f>
        <v>0</v>
      </c>
      <c r="AF52" s="46">
        <f>VLOOKUP($A52,_xlfn.IFS($D52=Lists!$G$3,'Chicken Only Calculator'!$A$9:$AJ$109,$D52=Lists!$G$4,'Chicken Only Calculator'!$A$9:$AJ$109,$D52=Lists!$G$5,'Chicken Only Calculator'!$A$9:$AJ$109,$D52=Lists!$G$6,'Cheese Only Calculator'!$A$8:$AJ$111,$D52=Lists!$G$7,'Beef Only Calculator'!$A$8:$AJ$36,$D52=Lists!$G$8,'Pork Only Calculator'!$A$8:$AJ$95),29,FALSE)</f>
        <v>0</v>
      </c>
      <c r="AG52" s="46">
        <f>VLOOKUP($A52,_xlfn.IFS($D52=Lists!$G$3,'Chicken Only Calculator'!$A$9:$AJ$109,$D52=Lists!$G$4,'Chicken Only Calculator'!$A$9:$AJ$109,$D52=Lists!$G$5,'Chicken Only Calculator'!$A$9:$AJ$109,$D52=Lists!$G$6,'Cheese Only Calculator'!$A$8:$AJ$111,$D52=Lists!$G$7,'Beef Only Calculator'!$A$8:$AJ$36,$D52=Lists!$G$8,'Pork Only Calculator'!$A$8:$AJ$95),30,FALSE)</f>
        <v>0</v>
      </c>
      <c r="AH52" s="46">
        <f>VLOOKUP($A52,_xlfn.IFS($D52=Lists!$G$3,'Chicken Only Calculator'!$A$9:$AJ$109,$D52=Lists!$G$4,'Chicken Only Calculator'!$A$9:$AJ$109,$D52=Lists!$G$5,'Chicken Only Calculator'!$A$9:$AJ$109,$D52=Lists!$G$6,'Cheese Only Calculator'!$A$8:$AJ$111,$D52=Lists!$G$7,'Beef Only Calculator'!$A$8:$AJ$36,$D52=Lists!$G$8,'Pork Only Calculator'!$A$8:$AJ$95),31,FALSE)</f>
        <v>0</v>
      </c>
      <c r="AI52" s="46">
        <f>VLOOKUP($A52,_xlfn.IFS($D52=Lists!$G$3,'Chicken Only Calculator'!$A$9:$AJ$109,$D52=Lists!$G$4,'Chicken Only Calculator'!$A$9:$AJ$109,$D52=Lists!$G$5,'Chicken Only Calculator'!$A$9:$AJ$109,$D52=Lists!$G$6,'Cheese Only Calculator'!$A$8:$AJ$111,$D52=Lists!$G$7,'Beef Only Calculator'!$A$8:$AJ$36,$D52=Lists!$G$8,'Pork Only Calculator'!$A$8:$AJ$95),32,FALSE)</f>
        <v>0</v>
      </c>
      <c r="AJ52" s="46">
        <f>VLOOKUP($A52,_xlfn.IFS($D52=Lists!$G$3,'Chicken Only Calculator'!$A$9:$AJ$109,$D52=Lists!$G$4,'Chicken Only Calculator'!$A$9:$AJ$109,$D52=Lists!$G$5,'Chicken Only Calculator'!$A$9:$AJ$109,$D52=Lists!$G$6,'Cheese Only Calculator'!$A$8:$AJ$111,$D52=Lists!$G$7,'Beef Only Calculator'!$A$8:$AJ$36,$D52=Lists!$G$8,'Pork Only Calculator'!$A$8:$AJ$95),33,FALSE)</f>
        <v>0</v>
      </c>
      <c r="AK52" s="46">
        <f>VLOOKUP($A52,_xlfn.IFS($D52=Lists!$G$3,'Chicken Only Calculator'!$A$9:$AJ$109,$D52=Lists!$G$4,'Chicken Only Calculator'!$A$9:$AJ$109,$D52=Lists!$G$5,'Chicken Only Calculator'!$A$9:$AJ$109,$D52=Lists!$G$6,'Cheese Only Calculator'!$A$8:$AJ$111,$D52=Lists!$G$7,'Beef Only Calculator'!$A$8:$AJ$36,$D52=Lists!$G$8,'Pork Only Calculator'!$A$8:$AJ$95),34,FALSE)</f>
        <v>0</v>
      </c>
      <c r="AL52" s="46">
        <f>VLOOKUP($A52,_xlfn.IFS($D52=Lists!$G$3,'Chicken Only Calculator'!$A$9:$AJ$109,$D52=Lists!$G$4,'Chicken Only Calculator'!$A$9:$AJ$109,$D52=Lists!$G$5,'Chicken Only Calculator'!$A$9:$AJ$109,$D52=Lists!$G$6,'Cheese Only Calculator'!$A$8:$AJ$111,$D52=Lists!$G$7,'Beef Only Calculator'!$A$8:$AJ$36,$D52=Lists!$G$8,'Pork Only Calculator'!$A$8:$AJ$95),35,FALSE)</f>
        <v>0</v>
      </c>
      <c r="AM52" s="46">
        <f t="shared" si="15"/>
        <v>0</v>
      </c>
      <c r="AO52" s="47"/>
    </row>
    <row r="53" spans="1:41" ht="25.2" x14ac:dyDescent="0.5">
      <c r="A53" s="32">
        <v>10038590928</v>
      </c>
      <c r="B53" s="32" t="str">
        <f>INDEX('Data Sheet'!$A$1:$R$194,MATCH($A53,'Data Sheet'!$A$1:$A$194,0),MATCH(B$3,'Data Sheet'!$A$1:$R$1,0))</f>
        <v>ACT</v>
      </c>
      <c r="C53" s="33" t="str">
        <f>INDEX('Data Sheet'!$A$1:$R$194,MATCH($A53,'Data Sheet'!$A$1:$A$194,0),MATCH(C$3,'Data Sheet'!$A$1:$R$1,0))</f>
        <v>Krisp N Krunchy™ Whole Grain Breaded Chicken Tenders, 1.2 oz.</v>
      </c>
      <c r="D53" s="32" t="str">
        <f>INDEX('Data Sheet'!$A$1:$R$194,MATCH($A53,'Data Sheet'!$A$1:$A$194,0),MATCH(D$3,'Data Sheet'!$A$1:$R$1,0))</f>
        <v>100103 W/D</v>
      </c>
      <c r="E53" s="32">
        <f>INDEX('Data Sheet'!$A$1:$R$194,MATCH($A53,'Data Sheet'!$A$1:$A$194,0),MATCH(E$3,'Data Sheet'!$A$1:$R$1,0))</f>
        <v>31.86</v>
      </c>
      <c r="F53" s="32">
        <f>INDEX('Data Sheet'!$A$1:$R$194,MATCH($A53,'Data Sheet'!$A$1:$A$194,0),MATCH(F$3,'Data Sheet'!$A$1:$R$1,0))</f>
        <v>141</v>
      </c>
      <c r="G53" s="32">
        <f>INDEX('Data Sheet'!$A$1:$R$194,MATCH($A53,'Data Sheet'!$A$1:$A$194,0),MATCH(G$3,'Data Sheet'!$A$1:$R$1,0))</f>
        <v>141</v>
      </c>
      <c r="H53" s="32" t="str">
        <f>INDEX('Data Sheet'!$A$1:$R$194,MATCH($A53,'Data Sheet'!$A$1:$A$194,0),MATCH(H$3,'Data Sheet'!$A$1:$R$1,0))</f>
        <v>-</v>
      </c>
      <c r="I53" s="32">
        <f>INDEX('Data Sheet'!$A$1:$R$194,MATCH($A53,'Data Sheet'!$A$1:$A$194,0),MATCH(I$3,'Data Sheet'!$A$1:$R$1,0))</f>
        <v>3.6</v>
      </c>
      <c r="J53" s="32" t="str">
        <f>INDEX('Data Sheet'!$A$1:$R$194,MATCH($A53,'Data Sheet'!$A$1:$A$194,0),MATCH(J$3,'Data Sheet'!$A$1:$R$1,0))</f>
        <v>3 pieces</v>
      </c>
      <c r="K53" s="32">
        <f>INDEX('Data Sheet'!$A$1:$R$194,MATCH($A53,'Data Sheet'!$A$1:$A$194,0),MATCH(K$3,'Data Sheet'!$A$1:$R$1,0))</f>
        <v>2</v>
      </c>
      <c r="L53" s="32">
        <f>INDEX('Data Sheet'!$A$1:$R$194,MATCH($A53,'Data Sheet'!$A$1:$A$194,0),MATCH(L$3,'Data Sheet'!$A$1:$R$1,0))</f>
        <v>1</v>
      </c>
      <c r="M53" s="32">
        <f>INDEX('Data Sheet'!$A$1:$R$194,MATCH($A53,'Data Sheet'!$A$1:$A$194,0),MATCH(M$3,'Data Sheet'!$A$1:$R$1,0))</f>
        <v>10.81</v>
      </c>
      <c r="N53" s="32">
        <f>INDEX('Data Sheet'!$A$1:$R$194,MATCH($A53,'Data Sheet'!$A$1:$A$194,0),MATCH(N$3,'Data Sheet'!$A$1:$R$1,0))</f>
        <v>8.85</v>
      </c>
      <c r="O53" s="32">
        <f>INDEX('Data Sheet'!$A$1:$R$194,MATCH($A53,'Data Sheet'!$A$1:$A$194,0),MATCH(O$3,'Data Sheet'!$A$1:$R$1,0))</f>
        <v>0</v>
      </c>
      <c r="P53" s="32">
        <f>INDEX('Data Sheet'!$A$1:$R$194,MATCH($A53,'Data Sheet'!$A$1:$A$194,0),MATCH(P$3,'Data Sheet'!$A$1:$R$1,0))</f>
        <v>0</v>
      </c>
      <c r="Q53" s="32">
        <f>INDEX('Data Sheet'!$A$1:$R$194,MATCH($A53,'Data Sheet'!$A$1:$A$194,0),MATCH(Q$3,'Data Sheet'!$A$1:$R$1,0))</f>
        <v>0</v>
      </c>
      <c r="R53" s="34" t="str">
        <f>VLOOKUP(A53,_xlfn.IFS(D53=Lists!$G$3,'Chicken Only Calculator'!$A$9:$U$109,D53=Lists!$G$4,'Chicken Only Calculator'!$A$9:$U$109,D53=Lists!$G$5,'Chicken Only Calculator'!$A$9:$U$109,D53=Lists!$G$6,'Cheese Only Calculator'!$A$8:$U$111,D53=Lists!$G$7,'Beef Only Calculator'!$A$8:$U$36,D53=Lists!$G$8,'Pork Only Calculator'!$A$8:$U$95),15,FALSE)</f>
        <v/>
      </c>
      <c r="S53" s="34" t="str">
        <f t="shared" si="8"/>
        <v/>
      </c>
      <c r="T53" s="34">
        <f>VLOOKUP(A53,_xlfn.IFS(D53=Lists!$G$3,'Chicken Only Calculator'!$A$9:$U$109,D53=Lists!$G$4,'Chicken Only Calculator'!$A$9:$U$109,D53=Lists!$G$5,'Chicken Only Calculator'!$A$9:$U$109,D53=Lists!$G$6,'Cheese Only Calculator'!$A$8:$U$111,D53=Lists!$G$7,'Beef Only Calculator'!$A$8:$U$36,D53=Lists!$G$8,'Pork Only Calculator'!$A$8:$U$95),17,FALSE)</f>
        <v>0</v>
      </c>
      <c r="U53" s="34" t="str">
        <f t="shared" si="9"/>
        <v/>
      </c>
      <c r="V53" s="34" t="str">
        <f t="shared" si="10"/>
        <v/>
      </c>
      <c r="W53" s="34" t="str">
        <f t="shared" si="11"/>
        <v/>
      </c>
      <c r="X53" s="34" t="str">
        <f t="shared" si="12"/>
        <v/>
      </c>
      <c r="Y53" s="34" t="str">
        <f t="shared" si="13"/>
        <v/>
      </c>
      <c r="Z53" s="34" t="str">
        <f t="shared" si="14"/>
        <v/>
      </c>
      <c r="AA53" s="34">
        <f>VLOOKUP($A53,_xlfn.IFS($D53=Lists!$G$3,'Chicken Only Calculator'!$A$9:$AJ$109,$D53=Lists!$G$4,'Chicken Only Calculator'!$A$9:$AJ$109,$D53=Lists!$G$5,'Chicken Only Calculator'!$A$9:$AJ$109,$D53=Lists!$G$6,'Cheese Only Calculator'!$A$8:$AJ$111,$D53=Lists!$G$7,'Beef Only Calculator'!$A$8:$AJ$36,$D53=Lists!$G$8,'Pork Only Calculator'!$A$8:$AJ$95),24,FALSE)</f>
        <v>0</v>
      </c>
      <c r="AB53" s="34">
        <f>VLOOKUP($A53,_xlfn.IFS($D53=Lists!$G$3,'Chicken Only Calculator'!$A$9:$AJ$109,$D53=Lists!$G$4,'Chicken Only Calculator'!$A$9:$AJ$109,$D53=Lists!$G$5,'Chicken Only Calculator'!$A$9:$AJ$109,$D53=Lists!$G$6,'Cheese Only Calculator'!$A$8:$AJ$111,$D53=Lists!$G$7,'Beef Only Calculator'!$A$8:$AJ$36,$D53=Lists!$G$8,'Pork Only Calculator'!$A$8:$AJ$95),25,FALSE)</f>
        <v>0</v>
      </c>
      <c r="AC53" s="34">
        <f>VLOOKUP($A53,_xlfn.IFS($D53=Lists!$G$3,'Chicken Only Calculator'!$A$9:$AJ$109,$D53=Lists!$G$4,'Chicken Only Calculator'!$A$9:$AJ$109,$D53=Lists!$G$5,'Chicken Only Calculator'!$A$9:$AJ$109,$D53=Lists!$G$6,'Cheese Only Calculator'!$A$8:$AJ$111,$D53=Lists!$G$7,'Beef Only Calculator'!$A$8:$AJ$36,$D53=Lists!$G$8,'Pork Only Calculator'!$A$8:$AJ$95),26,FALSE)</f>
        <v>0</v>
      </c>
      <c r="AD53" s="34">
        <f>VLOOKUP($A53,_xlfn.IFS($D53=Lists!$G$3,'Chicken Only Calculator'!$A$9:$AJ$109,$D53=Lists!$G$4,'Chicken Only Calculator'!$A$9:$AJ$109,$D53=Lists!$G$5,'Chicken Only Calculator'!$A$9:$AJ$109,$D53=Lists!$G$6,'Cheese Only Calculator'!$A$8:$AJ$111,$D53=Lists!$G$7,'Beef Only Calculator'!$A$8:$AJ$36,$D53=Lists!$G$8,'Pork Only Calculator'!$A$8:$AJ$95),27,FALSE)</f>
        <v>0</v>
      </c>
      <c r="AE53" s="34">
        <f>VLOOKUP($A53,_xlfn.IFS($D53=Lists!$G$3,'Chicken Only Calculator'!$A$9:$AJ$109,$D53=Lists!$G$4,'Chicken Only Calculator'!$A$9:$AJ$109,$D53=Lists!$G$5,'Chicken Only Calculator'!$A$9:$AJ$109,$D53=Lists!$G$6,'Cheese Only Calculator'!$A$8:$AJ$111,$D53=Lists!$G$7,'Beef Only Calculator'!$A$8:$AJ$36,$D53=Lists!$G$8,'Pork Only Calculator'!$A$8:$AJ$95),28,FALSE)</f>
        <v>0</v>
      </c>
      <c r="AF53" s="34">
        <f>VLOOKUP($A53,_xlfn.IFS($D53=Lists!$G$3,'Chicken Only Calculator'!$A$9:$AJ$109,$D53=Lists!$G$4,'Chicken Only Calculator'!$A$9:$AJ$109,$D53=Lists!$G$5,'Chicken Only Calculator'!$A$9:$AJ$109,$D53=Lists!$G$6,'Cheese Only Calculator'!$A$8:$AJ$111,$D53=Lists!$G$7,'Beef Only Calculator'!$A$8:$AJ$36,$D53=Lists!$G$8,'Pork Only Calculator'!$A$8:$AJ$95),29,FALSE)</f>
        <v>0</v>
      </c>
      <c r="AG53" s="34">
        <f>VLOOKUP($A53,_xlfn.IFS($D53=Lists!$G$3,'Chicken Only Calculator'!$A$9:$AJ$109,$D53=Lists!$G$4,'Chicken Only Calculator'!$A$9:$AJ$109,$D53=Lists!$G$5,'Chicken Only Calculator'!$A$9:$AJ$109,$D53=Lists!$G$6,'Cheese Only Calculator'!$A$8:$AJ$111,$D53=Lists!$G$7,'Beef Only Calculator'!$A$8:$AJ$36,$D53=Lists!$G$8,'Pork Only Calculator'!$A$8:$AJ$95),30,FALSE)</f>
        <v>0</v>
      </c>
      <c r="AH53" s="34">
        <f>VLOOKUP($A53,_xlfn.IFS($D53=Lists!$G$3,'Chicken Only Calculator'!$A$9:$AJ$109,$D53=Lists!$G$4,'Chicken Only Calculator'!$A$9:$AJ$109,$D53=Lists!$G$5,'Chicken Only Calculator'!$A$9:$AJ$109,$D53=Lists!$G$6,'Cheese Only Calculator'!$A$8:$AJ$111,$D53=Lists!$G$7,'Beef Only Calculator'!$A$8:$AJ$36,$D53=Lists!$G$8,'Pork Only Calculator'!$A$8:$AJ$95),31,FALSE)</f>
        <v>0</v>
      </c>
      <c r="AI53" s="34">
        <f>VLOOKUP($A53,_xlfn.IFS($D53=Lists!$G$3,'Chicken Only Calculator'!$A$9:$AJ$109,$D53=Lists!$G$4,'Chicken Only Calculator'!$A$9:$AJ$109,$D53=Lists!$G$5,'Chicken Only Calculator'!$A$9:$AJ$109,$D53=Lists!$G$6,'Cheese Only Calculator'!$A$8:$AJ$111,$D53=Lists!$G$7,'Beef Only Calculator'!$A$8:$AJ$36,$D53=Lists!$G$8,'Pork Only Calculator'!$A$8:$AJ$95),32,FALSE)</f>
        <v>0</v>
      </c>
      <c r="AJ53" s="34">
        <f>VLOOKUP($A53,_xlfn.IFS($D53=Lists!$G$3,'Chicken Only Calculator'!$A$9:$AJ$109,$D53=Lists!$G$4,'Chicken Only Calculator'!$A$9:$AJ$109,$D53=Lists!$G$5,'Chicken Only Calculator'!$A$9:$AJ$109,$D53=Lists!$G$6,'Cheese Only Calculator'!$A$8:$AJ$111,$D53=Lists!$G$7,'Beef Only Calculator'!$A$8:$AJ$36,$D53=Lists!$G$8,'Pork Only Calculator'!$A$8:$AJ$95),33,FALSE)</f>
        <v>0</v>
      </c>
      <c r="AK53" s="34">
        <f>VLOOKUP($A53,_xlfn.IFS($D53=Lists!$G$3,'Chicken Only Calculator'!$A$9:$AJ$109,$D53=Lists!$G$4,'Chicken Only Calculator'!$A$9:$AJ$109,$D53=Lists!$G$5,'Chicken Only Calculator'!$A$9:$AJ$109,$D53=Lists!$G$6,'Cheese Only Calculator'!$A$8:$AJ$111,$D53=Lists!$G$7,'Beef Only Calculator'!$A$8:$AJ$36,$D53=Lists!$G$8,'Pork Only Calculator'!$A$8:$AJ$95),34,FALSE)</f>
        <v>0</v>
      </c>
      <c r="AL53" s="34">
        <f>VLOOKUP($A53,_xlfn.IFS($D53=Lists!$G$3,'Chicken Only Calculator'!$A$9:$AJ$109,$D53=Lists!$G$4,'Chicken Only Calculator'!$A$9:$AJ$109,$D53=Lists!$G$5,'Chicken Only Calculator'!$A$9:$AJ$109,$D53=Lists!$G$6,'Cheese Only Calculator'!$A$8:$AJ$111,$D53=Lists!$G$7,'Beef Only Calculator'!$A$8:$AJ$36,$D53=Lists!$G$8,'Pork Only Calculator'!$A$8:$AJ$95),35,FALSE)</f>
        <v>0</v>
      </c>
      <c r="AM53" s="34">
        <f t="shared" si="15"/>
        <v>0</v>
      </c>
      <c r="AO53" s="47"/>
    </row>
    <row r="54" spans="1:41" ht="25.2" x14ac:dyDescent="0.5">
      <c r="A54" s="44">
        <v>10046210928</v>
      </c>
      <c r="B54" s="44" t="str">
        <f>INDEX('Data Sheet'!$A$1:$R$194,MATCH($A54,'Data Sheet'!$A$1:$A$194,0),MATCH(B$3,'Data Sheet'!$A$1:$R$1,0))</f>
        <v>ACT</v>
      </c>
      <c r="C54" s="45" t="str">
        <f>INDEX('Data Sheet'!$A$1:$R$194,MATCH($A54,'Data Sheet'!$A$1:$A$194,0),MATCH(C$3,'Data Sheet'!$A$1:$R$1,0))</f>
        <v>Fajita Chicken Strips, 3.0 oz.</v>
      </c>
      <c r="D54" s="44" t="str">
        <f>INDEX('Data Sheet'!$A$1:$R$194,MATCH($A54,'Data Sheet'!$A$1:$A$194,0),MATCH(D$3,'Data Sheet'!$A$1:$R$1,0))</f>
        <v>100103 D</v>
      </c>
      <c r="E54" s="44">
        <f>INDEX('Data Sheet'!$A$1:$R$194,MATCH($A54,'Data Sheet'!$A$1:$A$194,0),MATCH(E$3,'Data Sheet'!$A$1:$R$1,0))</f>
        <v>30</v>
      </c>
      <c r="F54" s="44">
        <f>INDEX('Data Sheet'!$A$1:$R$194,MATCH($A54,'Data Sheet'!$A$1:$A$194,0),MATCH(F$3,'Data Sheet'!$A$1:$R$1,0))</f>
        <v>160</v>
      </c>
      <c r="G54" s="44">
        <f>INDEX('Data Sheet'!$A$1:$R$194,MATCH($A54,'Data Sheet'!$A$1:$A$194,0),MATCH(G$3,'Data Sheet'!$A$1:$R$1,0))</f>
        <v>160</v>
      </c>
      <c r="H54" s="44">
        <f>INDEX('Data Sheet'!$A$1:$R$194,MATCH($A54,'Data Sheet'!$A$1:$A$194,0),MATCH(H$3,'Data Sheet'!$A$1:$R$1,0))</f>
        <v>25</v>
      </c>
      <c r="I54" s="44">
        <f>INDEX('Data Sheet'!$A$1:$R$194,MATCH($A54,'Data Sheet'!$A$1:$A$194,0),MATCH(I$3,'Data Sheet'!$A$1:$R$1,0))</f>
        <v>3</v>
      </c>
      <c r="J54" s="44" t="str">
        <f>INDEX('Data Sheet'!$A$1:$R$194,MATCH($A54,'Data Sheet'!$A$1:$A$194,0),MATCH(J$3,'Data Sheet'!$A$1:$R$1,0))</f>
        <v>3 oz.</v>
      </c>
      <c r="K54" s="44">
        <f>INDEX('Data Sheet'!$A$1:$R$194,MATCH($A54,'Data Sheet'!$A$1:$A$194,0),MATCH(K$3,'Data Sheet'!$A$1:$R$1,0))</f>
        <v>2</v>
      </c>
      <c r="L54" s="44" t="str">
        <f>INDEX('Data Sheet'!$A$1:$R$194,MATCH($A54,'Data Sheet'!$A$1:$A$194,0),MATCH(L$3,'Data Sheet'!$A$1:$R$1,0))</f>
        <v>-</v>
      </c>
      <c r="M54" s="44">
        <f>INDEX('Data Sheet'!$A$1:$R$194,MATCH($A54,'Data Sheet'!$A$1:$A$194,0),MATCH(M$3,'Data Sheet'!$A$1:$R$1,0))</f>
        <v>0</v>
      </c>
      <c r="N54" s="44">
        <f>INDEX('Data Sheet'!$A$1:$R$194,MATCH($A54,'Data Sheet'!$A$1:$A$194,0),MATCH(N$3,'Data Sheet'!$A$1:$R$1,0))</f>
        <v>45.84</v>
      </c>
      <c r="O54" s="44">
        <f>INDEX('Data Sheet'!$A$1:$R$194,MATCH($A54,'Data Sheet'!$A$1:$A$194,0),MATCH(O$3,'Data Sheet'!$A$1:$R$1,0))</f>
        <v>0</v>
      </c>
      <c r="P54" s="44">
        <f>INDEX('Data Sheet'!$A$1:$R$194,MATCH($A54,'Data Sheet'!$A$1:$A$194,0),MATCH(P$3,'Data Sheet'!$A$1:$R$1,0))</f>
        <v>0</v>
      </c>
      <c r="Q54" s="44">
        <f>INDEX('Data Sheet'!$A$1:$R$194,MATCH($A54,'Data Sheet'!$A$1:$A$194,0),MATCH(Q$3,'Data Sheet'!$A$1:$R$1,0))</f>
        <v>0</v>
      </c>
      <c r="R54" s="46" t="str">
        <f>VLOOKUP(A54,_xlfn.IFS(D54=Lists!$G$3,'Chicken Only Calculator'!$A$9:$U$109,D54=Lists!$G$4,'Chicken Only Calculator'!$A$9:$U$109,D54=Lists!$G$5,'Chicken Only Calculator'!$A$9:$U$109,D54=Lists!$G$6,'Cheese Only Calculator'!$A$8:$U$111,D54=Lists!$G$7,'Beef Only Calculator'!$A$8:$U$36,D54=Lists!$G$8,'Pork Only Calculator'!$A$8:$U$95),15,FALSE)</f>
        <v/>
      </c>
      <c r="S54" s="46" t="str">
        <f t="shared" si="8"/>
        <v/>
      </c>
      <c r="T54" s="46">
        <f>VLOOKUP(A54,_xlfn.IFS(D54=Lists!$G$3,'Chicken Only Calculator'!$A$9:$U$109,D54=Lists!$G$4,'Chicken Only Calculator'!$A$9:$U$109,D54=Lists!$G$5,'Chicken Only Calculator'!$A$9:$U$109,D54=Lists!$G$6,'Cheese Only Calculator'!$A$8:$U$111,D54=Lists!$G$7,'Beef Only Calculator'!$A$8:$U$36,D54=Lists!$G$8,'Pork Only Calculator'!$A$8:$U$95),17,FALSE)</f>
        <v>0</v>
      </c>
      <c r="U54" s="46" t="str">
        <f t="shared" si="9"/>
        <v/>
      </c>
      <c r="V54" s="46" t="str">
        <f t="shared" si="10"/>
        <v/>
      </c>
      <c r="W54" s="46" t="str">
        <f t="shared" si="11"/>
        <v/>
      </c>
      <c r="X54" s="46" t="str">
        <f t="shared" si="12"/>
        <v/>
      </c>
      <c r="Y54" s="46" t="str">
        <f t="shared" si="13"/>
        <v/>
      </c>
      <c r="Z54" s="46" t="str">
        <f t="shared" si="14"/>
        <v/>
      </c>
      <c r="AA54" s="46">
        <f>VLOOKUP($A54,_xlfn.IFS($D54=Lists!$G$3,'Chicken Only Calculator'!$A$9:$AJ$109,$D54=Lists!$G$4,'Chicken Only Calculator'!$A$9:$AJ$109,$D54=Lists!$G$5,'Chicken Only Calculator'!$A$9:$AJ$109,$D54=Lists!$G$6,'Cheese Only Calculator'!$A$8:$AJ$111,$D54=Lists!$G$7,'Beef Only Calculator'!$A$8:$AJ$36,$D54=Lists!$G$8,'Pork Only Calculator'!$A$8:$AJ$95),24,FALSE)</f>
        <v>0</v>
      </c>
      <c r="AB54" s="46">
        <f>VLOOKUP($A54,_xlfn.IFS($D54=Lists!$G$3,'Chicken Only Calculator'!$A$9:$AJ$109,$D54=Lists!$G$4,'Chicken Only Calculator'!$A$9:$AJ$109,$D54=Lists!$G$5,'Chicken Only Calculator'!$A$9:$AJ$109,$D54=Lists!$G$6,'Cheese Only Calculator'!$A$8:$AJ$111,$D54=Lists!$G$7,'Beef Only Calculator'!$A$8:$AJ$36,$D54=Lists!$G$8,'Pork Only Calculator'!$A$8:$AJ$95),25,FALSE)</f>
        <v>0</v>
      </c>
      <c r="AC54" s="46">
        <f>VLOOKUP($A54,_xlfn.IFS($D54=Lists!$G$3,'Chicken Only Calculator'!$A$9:$AJ$109,$D54=Lists!$G$4,'Chicken Only Calculator'!$A$9:$AJ$109,$D54=Lists!$G$5,'Chicken Only Calculator'!$A$9:$AJ$109,$D54=Lists!$G$6,'Cheese Only Calculator'!$A$8:$AJ$111,$D54=Lists!$G$7,'Beef Only Calculator'!$A$8:$AJ$36,$D54=Lists!$G$8,'Pork Only Calculator'!$A$8:$AJ$95),26,FALSE)</f>
        <v>0</v>
      </c>
      <c r="AD54" s="46">
        <f>VLOOKUP($A54,_xlfn.IFS($D54=Lists!$G$3,'Chicken Only Calculator'!$A$9:$AJ$109,$D54=Lists!$G$4,'Chicken Only Calculator'!$A$9:$AJ$109,$D54=Lists!$G$5,'Chicken Only Calculator'!$A$9:$AJ$109,$D54=Lists!$G$6,'Cheese Only Calculator'!$A$8:$AJ$111,$D54=Lists!$G$7,'Beef Only Calculator'!$A$8:$AJ$36,$D54=Lists!$G$8,'Pork Only Calculator'!$A$8:$AJ$95),27,FALSE)</f>
        <v>0</v>
      </c>
      <c r="AE54" s="46">
        <f>VLOOKUP($A54,_xlfn.IFS($D54=Lists!$G$3,'Chicken Only Calculator'!$A$9:$AJ$109,$D54=Lists!$G$4,'Chicken Only Calculator'!$A$9:$AJ$109,$D54=Lists!$G$5,'Chicken Only Calculator'!$A$9:$AJ$109,$D54=Lists!$G$6,'Cheese Only Calculator'!$A$8:$AJ$111,$D54=Lists!$G$7,'Beef Only Calculator'!$A$8:$AJ$36,$D54=Lists!$G$8,'Pork Only Calculator'!$A$8:$AJ$95),28,FALSE)</f>
        <v>0</v>
      </c>
      <c r="AF54" s="46">
        <f>VLOOKUP($A54,_xlfn.IFS($D54=Lists!$G$3,'Chicken Only Calculator'!$A$9:$AJ$109,$D54=Lists!$G$4,'Chicken Only Calculator'!$A$9:$AJ$109,$D54=Lists!$G$5,'Chicken Only Calculator'!$A$9:$AJ$109,$D54=Lists!$G$6,'Cheese Only Calculator'!$A$8:$AJ$111,$D54=Lists!$G$7,'Beef Only Calculator'!$A$8:$AJ$36,$D54=Lists!$G$8,'Pork Only Calculator'!$A$8:$AJ$95),29,FALSE)</f>
        <v>0</v>
      </c>
      <c r="AG54" s="46">
        <f>VLOOKUP($A54,_xlfn.IFS($D54=Lists!$G$3,'Chicken Only Calculator'!$A$9:$AJ$109,$D54=Lists!$G$4,'Chicken Only Calculator'!$A$9:$AJ$109,$D54=Lists!$G$5,'Chicken Only Calculator'!$A$9:$AJ$109,$D54=Lists!$G$6,'Cheese Only Calculator'!$A$8:$AJ$111,$D54=Lists!$G$7,'Beef Only Calculator'!$A$8:$AJ$36,$D54=Lists!$G$8,'Pork Only Calculator'!$A$8:$AJ$95),30,FALSE)</f>
        <v>0</v>
      </c>
      <c r="AH54" s="46">
        <f>VLOOKUP($A54,_xlfn.IFS($D54=Lists!$G$3,'Chicken Only Calculator'!$A$9:$AJ$109,$D54=Lists!$G$4,'Chicken Only Calculator'!$A$9:$AJ$109,$D54=Lists!$G$5,'Chicken Only Calculator'!$A$9:$AJ$109,$D54=Lists!$G$6,'Cheese Only Calculator'!$A$8:$AJ$111,$D54=Lists!$G$7,'Beef Only Calculator'!$A$8:$AJ$36,$D54=Lists!$G$8,'Pork Only Calculator'!$A$8:$AJ$95),31,FALSE)</f>
        <v>0</v>
      </c>
      <c r="AI54" s="46">
        <f>VLOOKUP($A54,_xlfn.IFS($D54=Lists!$G$3,'Chicken Only Calculator'!$A$9:$AJ$109,$D54=Lists!$G$4,'Chicken Only Calculator'!$A$9:$AJ$109,$D54=Lists!$G$5,'Chicken Only Calculator'!$A$9:$AJ$109,$D54=Lists!$G$6,'Cheese Only Calculator'!$A$8:$AJ$111,$D54=Lists!$G$7,'Beef Only Calculator'!$A$8:$AJ$36,$D54=Lists!$G$8,'Pork Only Calculator'!$A$8:$AJ$95),32,FALSE)</f>
        <v>0</v>
      </c>
      <c r="AJ54" s="46">
        <f>VLOOKUP($A54,_xlfn.IFS($D54=Lists!$G$3,'Chicken Only Calculator'!$A$9:$AJ$109,$D54=Lists!$G$4,'Chicken Only Calculator'!$A$9:$AJ$109,$D54=Lists!$G$5,'Chicken Only Calculator'!$A$9:$AJ$109,$D54=Lists!$G$6,'Cheese Only Calculator'!$A$8:$AJ$111,$D54=Lists!$G$7,'Beef Only Calculator'!$A$8:$AJ$36,$D54=Lists!$G$8,'Pork Only Calculator'!$A$8:$AJ$95),33,FALSE)</f>
        <v>0</v>
      </c>
      <c r="AK54" s="46">
        <f>VLOOKUP($A54,_xlfn.IFS($D54=Lists!$G$3,'Chicken Only Calculator'!$A$9:$AJ$109,$D54=Lists!$G$4,'Chicken Only Calculator'!$A$9:$AJ$109,$D54=Lists!$G$5,'Chicken Only Calculator'!$A$9:$AJ$109,$D54=Lists!$G$6,'Cheese Only Calculator'!$A$8:$AJ$111,$D54=Lists!$G$7,'Beef Only Calculator'!$A$8:$AJ$36,$D54=Lists!$G$8,'Pork Only Calculator'!$A$8:$AJ$95),34,FALSE)</f>
        <v>0</v>
      </c>
      <c r="AL54" s="46">
        <f>VLOOKUP($A54,_xlfn.IFS($D54=Lists!$G$3,'Chicken Only Calculator'!$A$9:$AJ$109,$D54=Lists!$G$4,'Chicken Only Calculator'!$A$9:$AJ$109,$D54=Lists!$G$5,'Chicken Only Calculator'!$A$9:$AJ$109,$D54=Lists!$G$6,'Cheese Only Calculator'!$A$8:$AJ$111,$D54=Lists!$G$7,'Beef Only Calculator'!$A$8:$AJ$36,$D54=Lists!$G$8,'Pork Only Calculator'!$A$8:$AJ$95),35,FALSE)</f>
        <v>0</v>
      </c>
      <c r="AM54" s="46">
        <f t="shared" si="15"/>
        <v>0</v>
      </c>
      <c r="AO54" s="47"/>
    </row>
    <row r="55" spans="1:41" ht="25.2" x14ac:dyDescent="0.5">
      <c r="A55" s="32">
        <v>10055670928</v>
      </c>
      <c r="B55" s="32" t="str">
        <f>INDEX('Data Sheet'!$A$1:$R$194,MATCH($A55,'Data Sheet'!$A$1:$A$194,0),MATCH(B$3,'Data Sheet'!$A$1:$R$1,0))</f>
        <v>ACT</v>
      </c>
      <c r="C55" s="33" t="str">
        <f>INDEX('Data Sheet'!$A$1:$R$194,MATCH($A55,'Data Sheet'!$A$1:$A$194,0),MATCH(C$3,'Data Sheet'!$A$1:$R$1,0))</f>
        <v>Whole Grain Breaded Hot 'N Spicy Chicken Patties, 3.26 oz.</v>
      </c>
      <c r="D55" s="32" t="str">
        <f>INDEX('Data Sheet'!$A$1:$R$194,MATCH($A55,'Data Sheet'!$A$1:$A$194,0),MATCH(D$3,'Data Sheet'!$A$1:$R$1,0))</f>
        <v>100103 W/D</v>
      </c>
      <c r="E55" s="32">
        <f>INDEX('Data Sheet'!$A$1:$R$194,MATCH($A55,'Data Sheet'!$A$1:$A$194,0),MATCH(E$3,'Data Sheet'!$A$1:$R$1,0))</f>
        <v>30.28</v>
      </c>
      <c r="F55" s="32">
        <f>INDEX('Data Sheet'!$A$1:$R$194,MATCH($A55,'Data Sheet'!$A$1:$A$194,0),MATCH(F$3,'Data Sheet'!$A$1:$R$1,0))</f>
        <v>148</v>
      </c>
      <c r="G55" s="32">
        <f>INDEX('Data Sheet'!$A$1:$R$194,MATCH($A55,'Data Sheet'!$A$1:$A$194,0),MATCH(G$3,'Data Sheet'!$A$1:$R$1,0))</f>
        <v>148</v>
      </c>
      <c r="H55" s="32" t="str">
        <f>INDEX('Data Sheet'!$A$1:$R$194,MATCH($A55,'Data Sheet'!$A$1:$A$194,0),MATCH(H$3,'Data Sheet'!$A$1:$R$1,0))</f>
        <v>-</v>
      </c>
      <c r="I55" s="32">
        <f>INDEX('Data Sheet'!$A$1:$R$194,MATCH($A55,'Data Sheet'!$A$1:$A$194,0),MATCH(I$3,'Data Sheet'!$A$1:$R$1,0))</f>
        <v>3.26</v>
      </c>
      <c r="J55" s="32" t="str">
        <f>INDEX('Data Sheet'!$A$1:$R$194,MATCH($A55,'Data Sheet'!$A$1:$A$194,0),MATCH(J$3,'Data Sheet'!$A$1:$R$1,0))</f>
        <v>1 piece</v>
      </c>
      <c r="K55" s="32">
        <f>INDEX('Data Sheet'!$A$1:$R$194,MATCH($A55,'Data Sheet'!$A$1:$A$194,0),MATCH(K$3,'Data Sheet'!$A$1:$R$1,0))</f>
        <v>2</v>
      </c>
      <c r="L55" s="32">
        <f>INDEX('Data Sheet'!$A$1:$R$194,MATCH($A55,'Data Sheet'!$A$1:$A$194,0),MATCH(L$3,'Data Sheet'!$A$1:$R$1,0))</f>
        <v>0.75</v>
      </c>
      <c r="M55" s="32">
        <f>INDEX('Data Sheet'!$A$1:$R$194,MATCH($A55,'Data Sheet'!$A$1:$A$194,0),MATCH(M$3,'Data Sheet'!$A$1:$R$1,0))</f>
        <v>14.73</v>
      </c>
      <c r="N55" s="32">
        <f>INDEX('Data Sheet'!$A$1:$R$194,MATCH($A55,'Data Sheet'!$A$1:$A$194,0),MATCH(N$3,'Data Sheet'!$A$1:$R$1,0))</f>
        <v>12.06</v>
      </c>
      <c r="O55" s="32">
        <f>INDEX('Data Sheet'!$A$1:$R$194,MATCH($A55,'Data Sheet'!$A$1:$A$194,0),MATCH(O$3,'Data Sheet'!$A$1:$R$1,0))</f>
        <v>0</v>
      </c>
      <c r="P55" s="32">
        <f>INDEX('Data Sheet'!$A$1:$R$194,MATCH($A55,'Data Sheet'!$A$1:$A$194,0),MATCH(P$3,'Data Sheet'!$A$1:$R$1,0))</f>
        <v>0</v>
      </c>
      <c r="Q55" s="32">
        <f>INDEX('Data Sheet'!$A$1:$R$194,MATCH($A55,'Data Sheet'!$A$1:$A$194,0),MATCH(Q$3,'Data Sheet'!$A$1:$R$1,0))</f>
        <v>0</v>
      </c>
      <c r="R55" s="34" t="str">
        <f>VLOOKUP(A55,_xlfn.IFS(D55=Lists!$G$3,'Chicken Only Calculator'!$A$9:$U$109,D55=Lists!$G$4,'Chicken Only Calculator'!$A$9:$U$109,D55=Lists!$G$5,'Chicken Only Calculator'!$A$9:$U$109,D55=Lists!$G$6,'Cheese Only Calculator'!$A$8:$U$111,D55=Lists!$G$7,'Beef Only Calculator'!$A$8:$U$36,D55=Lists!$G$8,'Pork Only Calculator'!$A$8:$U$95),15,FALSE)</f>
        <v/>
      </c>
      <c r="S55" s="34" t="str">
        <f t="shared" si="8"/>
        <v/>
      </c>
      <c r="T55" s="34">
        <f>VLOOKUP(A55,_xlfn.IFS(D55=Lists!$G$3,'Chicken Only Calculator'!$A$9:$U$109,D55=Lists!$G$4,'Chicken Only Calculator'!$A$9:$U$109,D55=Lists!$G$5,'Chicken Only Calculator'!$A$9:$U$109,D55=Lists!$G$6,'Cheese Only Calculator'!$A$8:$U$111,D55=Lists!$G$7,'Beef Only Calculator'!$A$8:$U$36,D55=Lists!$G$8,'Pork Only Calculator'!$A$8:$U$95),17,FALSE)</f>
        <v>0</v>
      </c>
      <c r="U55" s="34" t="str">
        <f t="shared" si="9"/>
        <v/>
      </c>
      <c r="V55" s="34" t="str">
        <f t="shared" si="10"/>
        <v/>
      </c>
      <c r="W55" s="34" t="str">
        <f t="shared" si="11"/>
        <v/>
      </c>
      <c r="X55" s="34" t="str">
        <f t="shared" si="12"/>
        <v/>
      </c>
      <c r="Y55" s="34" t="str">
        <f t="shared" si="13"/>
        <v/>
      </c>
      <c r="Z55" s="34" t="str">
        <f t="shared" si="14"/>
        <v/>
      </c>
      <c r="AA55" s="34">
        <f>VLOOKUP($A55,_xlfn.IFS($D55=Lists!$G$3,'Chicken Only Calculator'!$A$9:$AJ$109,$D55=Lists!$G$4,'Chicken Only Calculator'!$A$9:$AJ$109,$D55=Lists!$G$5,'Chicken Only Calculator'!$A$9:$AJ$109,$D55=Lists!$G$6,'Cheese Only Calculator'!$A$8:$AJ$111,$D55=Lists!$G$7,'Beef Only Calculator'!$A$8:$AJ$36,$D55=Lists!$G$8,'Pork Only Calculator'!$A$8:$AJ$95),24,FALSE)</f>
        <v>0</v>
      </c>
      <c r="AB55" s="34">
        <f>VLOOKUP($A55,_xlfn.IFS($D55=Lists!$G$3,'Chicken Only Calculator'!$A$9:$AJ$109,$D55=Lists!$G$4,'Chicken Only Calculator'!$A$9:$AJ$109,$D55=Lists!$G$5,'Chicken Only Calculator'!$A$9:$AJ$109,$D55=Lists!$G$6,'Cheese Only Calculator'!$A$8:$AJ$111,$D55=Lists!$G$7,'Beef Only Calculator'!$A$8:$AJ$36,$D55=Lists!$G$8,'Pork Only Calculator'!$A$8:$AJ$95),25,FALSE)</f>
        <v>0</v>
      </c>
      <c r="AC55" s="34">
        <f>VLOOKUP($A55,_xlfn.IFS($D55=Lists!$G$3,'Chicken Only Calculator'!$A$9:$AJ$109,$D55=Lists!$G$4,'Chicken Only Calculator'!$A$9:$AJ$109,$D55=Lists!$G$5,'Chicken Only Calculator'!$A$9:$AJ$109,$D55=Lists!$G$6,'Cheese Only Calculator'!$A$8:$AJ$111,$D55=Lists!$G$7,'Beef Only Calculator'!$A$8:$AJ$36,$D55=Lists!$G$8,'Pork Only Calculator'!$A$8:$AJ$95),26,FALSE)</f>
        <v>0</v>
      </c>
      <c r="AD55" s="34">
        <f>VLOOKUP($A55,_xlfn.IFS($D55=Lists!$G$3,'Chicken Only Calculator'!$A$9:$AJ$109,$D55=Lists!$G$4,'Chicken Only Calculator'!$A$9:$AJ$109,$D55=Lists!$G$5,'Chicken Only Calculator'!$A$9:$AJ$109,$D55=Lists!$G$6,'Cheese Only Calculator'!$A$8:$AJ$111,$D55=Lists!$G$7,'Beef Only Calculator'!$A$8:$AJ$36,$D55=Lists!$G$8,'Pork Only Calculator'!$A$8:$AJ$95),27,FALSE)</f>
        <v>0</v>
      </c>
      <c r="AE55" s="34">
        <f>VLOOKUP($A55,_xlfn.IFS($D55=Lists!$G$3,'Chicken Only Calculator'!$A$9:$AJ$109,$D55=Lists!$G$4,'Chicken Only Calculator'!$A$9:$AJ$109,$D55=Lists!$G$5,'Chicken Only Calculator'!$A$9:$AJ$109,$D55=Lists!$G$6,'Cheese Only Calculator'!$A$8:$AJ$111,$D55=Lists!$G$7,'Beef Only Calculator'!$A$8:$AJ$36,$D55=Lists!$G$8,'Pork Only Calculator'!$A$8:$AJ$95),28,FALSE)</f>
        <v>0</v>
      </c>
      <c r="AF55" s="34">
        <f>VLOOKUP($A55,_xlfn.IFS($D55=Lists!$G$3,'Chicken Only Calculator'!$A$9:$AJ$109,$D55=Lists!$G$4,'Chicken Only Calculator'!$A$9:$AJ$109,$D55=Lists!$G$5,'Chicken Only Calculator'!$A$9:$AJ$109,$D55=Lists!$G$6,'Cheese Only Calculator'!$A$8:$AJ$111,$D55=Lists!$G$7,'Beef Only Calculator'!$A$8:$AJ$36,$D55=Lists!$G$8,'Pork Only Calculator'!$A$8:$AJ$95),29,FALSE)</f>
        <v>0</v>
      </c>
      <c r="AG55" s="34">
        <f>VLOOKUP($A55,_xlfn.IFS($D55=Lists!$G$3,'Chicken Only Calculator'!$A$9:$AJ$109,$D55=Lists!$G$4,'Chicken Only Calculator'!$A$9:$AJ$109,$D55=Lists!$G$5,'Chicken Only Calculator'!$A$9:$AJ$109,$D55=Lists!$G$6,'Cheese Only Calculator'!$A$8:$AJ$111,$D55=Lists!$G$7,'Beef Only Calculator'!$A$8:$AJ$36,$D55=Lists!$G$8,'Pork Only Calculator'!$A$8:$AJ$95),30,FALSE)</f>
        <v>0</v>
      </c>
      <c r="AH55" s="34">
        <f>VLOOKUP($A55,_xlfn.IFS($D55=Lists!$G$3,'Chicken Only Calculator'!$A$9:$AJ$109,$D55=Lists!$G$4,'Chicken Only Calculator'!$A$9:$AJ$109,$D55=Lists!$G$5,'Chicken Only Calculator'!$A$9:$AJ$109,$D55=Lists!$G$6,'Cheese Only Calculator'!$A$8:$AJ$111,$D55=Lists!$G$7,'Beef Only Calculator'!$A$8:$AJ$36,$D55=Lists!$G$8,'Pork Only Calculator'!$A$8:$AJ$95),31,FALSE)</f>
        <v>0</v>
      </c>
      <c r="AI55" s="34">
        <f>VLOOKUP($A55,_xlfn.IFS($D55=Lists!$G$3,'Chicken Only Calculator'!$A$9:$AJ$109,$D55=Lists!$G$4,'Chicken Only Calculator'!$A$9:$AJ$109,$D55=Lists!$G$5,'Chicken Only Calculator'!$A$9:$AJ$109,$D55=Lists!$G$6,'Cheese Only Calculator'!$A$8:$AJ$111,$D55=Lists!$G$7,'Beef Only Calculator'!$A$8:$AJ$36,$D55=Lists!$G$8,'Pork Only Calculator'!$A$8:$AJ$95),32,FALSE)</f>
        <v>0</v>
      </c>
      <c r="AJ55" s="34">
        <f>VLOOKUP($A55,_xlfn.IFS($D55=Lists!$G$3,'Chicken Only Calculator'!$A$9:$AJ$109,$D55=Lists!$G$4,'Chicken Only Calculator'!$A$9:$AJ$109,$D55=Lists!$G$5,'Chicken Only Calculator'!$A$9:$AJ$109,$D55=Lists!$G$6,'Cheese Only Calculator'!$A$8:$AJ$111,$D55=Lists!$G$7,'Beef Only Calculator'!$A$8:$AJ$36,$D55=Lists!$G$8,'Pork Only Calculator'!$A$8:$AJ$95),33,FALSE)</f>
        <v>0</v>
      </c>
      <c r="AK55" s="34">
        <f>VLOOKUP($A55,_xlfn.IFS($D55=Lists!$G$3,'Chicken Only Calculator'!$A$9:$AJ$109,$D55=Lists!$G$4,'Chicken Only Calculator'!$A$9:$AJ$109,$D55=Lists!$G$5,'Chicken Only Calculator'!$A$9:$AJ$109,$D55=Lists!$G$6,'Cheese Only Calculator'!$A$8:$AJ$111,$D55=Lists!$G$7,'Beef Only Calculator'!$A$8:$AJ$36,$D55=Lists!$G$8,'Pork Only Calculator'!$A$8:$AJ$95),34,FALSE)</f>
        <v>0</v>
      </c>
      <c r="AL55" s="34">
        <f>VLOOKUP($A55,_xlfn.IFS($D55=Lists!$G$3,'Chicken Only Calculator'!$A$9:$AJ$109,$D55=Lists!$G$4,'Chicken Only Calculator'!$A$9:$AJ$109,$D55=Lists!$G$5,'Chicken Only Calculator'!$A$9:$AJ$109,$D55=Lists!$G$6,'Cheese Only Calculator'!$A$8:$AJ$111,$D55=Lists!$G$7,'Beef Only Calculator'!$A$8:$AJ$36,$D55=Lists!$G$8,'Pork Only Calculator'!$A$8:$AJ$95),35,FALSE)</f>
        <v>0</v>
      </c>
      <c r="AM55" s="34">
        <f t="shared" si="15"/>
        <v>0</v>
      </c>
      <c r="AO55" s="47"/>
    </row>
    <row r="56" spans="1:41" ht="25.2" x14ac:dyDescent="0.5">
      <c r="A56" s="44">
        <v>10057780928</v>
      </c>
      <c r="B56" s="44" t="str">
        <f>INDEX('Data Sheet'!$A$1:$R$194,MATCH($A56,'Data Sheet'!$A$1:$A$194,0),MATCH(B$3,'Data Sheet'!$A$1:$R$1,0))</f>
        <v>ACT</v>
      </c>
      <c r="C56" s="45" t="str">
        <f>INDEX('Data Sheet'!$A$1:$R$194,MATCH($A56,'Data Sheet'!$A$1:$A$194,0),MATCH(C$3,'Data Sheet'!$A$1:$R$1,0))</f>
        <v>Whole Grain Breaded Golden Crispy Chicken Patties, 1.6 oz.</v>
      </c>
      <c r="D56" s="44" t="str">
        <f>INDEX('Data Sheet'!$A$1:$R$194,MATCH($A56,'Data Sheet'!$A$1:$A$194,0),MATCH(D$3,'Data Sheet'!$A$1:$R$1,0))</f>
        <v>100103 W/D</v>
      </c>
      <c r="E56" s="44">
        <f>INDEX('Data Sheet'!$A$1:$R$194,MATCH($A56,'Data Sheet'!$A$1:$A$194,0),MATCH(E$3,'Data Sheet'!$A$1:$R$1,0))</f>
        <v>20</v>
      </c>
      <c r="F56" s="44">
        <f>INDEX('Data Sheet'!$A$1:$R$194,MATCH($A56,'Data Sheet'!$A$1:$A$194,0),MATCH(F$3,'Data Sheet'!$A$1:$R$1,0))</f>
        <v>200</v>
      </c>
      <c r="G56" s="44">
        <f>INDEX('Data Sheet'!$A$1:$R$194,MATCH($A56,'Data Sheet'!$A$1:$A$194,0),MATCH(G$3,'Data Sheet'!$A$1:$R$1,0))</f>
        <v>200</v>
      </c>
      <c r="H56" s="44">
        <f>INDEX('Data Sheet'!$A$1:$R$194,MATCH($A56,'Data Sheet'!$A$1:$A$194,0),MATCH(H$3,'Data Sheet'!$A$1:$R$1,0))</f>
        <v>25</v>
      </c>
      <c r="I56" s="44">
        <f>INDEX('Data Sheet'!$A$1:$R$194,MATCH($A56,'Data Sheet'!$A$1:$A$194,0),MATCH(I$3,'Data Sheet'!$A$1:$R$1,0))</f>
        <v>1.6</v>
      </c>
      <c r="J56" s="44" t="str">
        <f>INDEX('Data Sheet'!$A$1:$R$194,MATCH($A56,'Data Sheet'!$A$1:$A$194,0),MATCH(J$3,'Data Sheet'!$A$1:$R$1,0))</f>
        <v>1 piece</v>
      </c>
      <c r="K56" s="44">
        <f>INDEX('Data Sheet'!$A$1:$R$194,MATCH($A56,'Data Sheet'!$A$1:$A$194,0),MATCH(K$3,'Data Sheet'!$A$1:$R$1,0))</f>
        <v>1</v>
      </c>
      <c r="L56" s="44">
        <f>INDEX('Data Sheet'!$A$1:$R$194,MATCH($A56,'Data Sheet'!$A$1:$A$194,0),MATCH(L$3,'Data Sheet'!$A$1:$R$1,0))</f>
        <v>0.25</v>
      </c>
      <c r="M56" s="44">
        <f>INDEX('Data Sheet'!$A$1:$R$194,MATCH($A56,'Data Sheet'!$A$1:$A$194,0),MATCH(M$3,'Data Sheet'!$A$1:$R$1,0))</f>
        <v>6.89</v>
      </c>
      <c r="N56" s="44">
        <f>INDEX('Data Sheet'!$A$1:$R$194,MATCH($A56,'Data Sheet'!$A$1:$A$194,0),MATCH(N$3,'Data Sheet'!$A$1:$R$1,0))</f>
        <v>6.36</v>
      </c>
      <c r="O56" s="44">
        <f>INDEX('Data Sheet'!$A$1:$R$194,MATCH($A56,'Data Sheet'!$A$1:$A$194,0),MATCH(O$3,'Data Sheet'!$A$1:$R$1,0))</f>
        <v>0</v>
      </c>
      <c r="P56" s="44">
        <f>INDEX('Data Sheet'!$A$1:$R$194,MATCH($A56,'Data Sheet'!$A$1:$A$194,0),MATCH(P$3,'Data Sheet'!$A$1:$R$1,0))</f>
        <v>0</v>
      </c>
      <c r="Q56" s="44">
        <f>INDEX('Data Sheet'!$A$1:$R$194,MATCH($A56,'Data Sheet'!$A$1:$A$194,0),MATCH(Q$3,'Data Sheet'!$A$1:$R$1,0))</f>
        <v>0</v>
      </c>
      <c r="R56" s="46" t="str">
        <f>VLOOKUP(A56,_xlfn.IFS(D56=Lists!$G$3,'Chicken Only Calculator'!$A$9:$U$109,D56=Lists!$G$4,'Chicken Only Calculator'!$A$9:$U$109,D56=Lists!$G$5,'Chicken Only Calculator'!$A$9:$U$109,D56=Lists!$G$6,'Cheese Only Calculator'!$A$8:$U$111,D56=Lists!$G$7,'Beef Only Calculator'!$A$8:$U$36,D56=Lists!$G$8,'Pork Only Calculator'!$A$8:$U$95),15,FALSE)</f>
        <v/>
      </c>
      <c r="S56" s="46" t="str">
        <f t="shared" si="8"/>
        <v/>
      </c>
      <c r="T56" s="46">
        <f>VLOOKUP(A56,_xlfn.IFS(D56=Lists!$G$3,'Chicken Only Calculator'!$A$9:$U$109,D56=Lists!$G$4,'Chicken Only Calculator'!$A$9:$U$109,D56=Lists!$G$5,'Chicken Only Calculator'!$A$9:$U$109,D56=Lists!$G$6,'Cheese Only Calculator'!$A$8:$U$111,D56=Lists!$G$7,'Beef Only Calculator'!$A$8:$U$36,D56=Lists!$G$8,'Pork Only Calculator'!$A$8:$U$95),17,FALSE)</f>
        <v>0</v>
      </c>
      <c r="U56" s="46" t="str">
        <f t="shared" si="9"/>
        <v/>
      </c>
      <c r="V56" s="46" t="str">
        <f t="shared" si="10"/>
        <v/>
      </c>
      <c r="W56" s="46" t="str">
        <f t="shared" si="11"/>
        <v/>
      </c>
      <c r="X56" s="46" t="str">
        <f t="shared" si="12"/>
        <v/>
      </c>
      <c r="Y56" s="46" t="str">
        <f t="shared" si="13"/>
        <v/>
      </c>
      <c r="Z56" s="46" t="str">
        <f t="shared" si="14"/>
        <v/>
      </c>
      <c r="AA56" s="46">
        <f>VLOOKUP($A56,_xlfn.IFS($D56=Lists!$G$3,'Chicken Only Calculator'!$A$9:$AJ$109,$D56=Lists!$G$4,'Chicken Only Calculator'!$A$9:$AJ$109,$D56=Lists!$G$5,'Chicken Only Calculator'!$A$9:$AJ$109,$D56=Lists!$G$6,'Cheese Only Calculator'!$A$8:$AJ$111,$D56=Lists!$G$7,'Beef Only Calculator'!$A$8:$AJ$36,$D56=Lists!$G$8,'Pork Only Calculator'!$A$8:$AJ$95),24,FALSE)</f>
        <v>0</v>
      </c>
      <c r="AB56" s="46">
        <f>VLOOKUP($A56,_xlfn.IFS($D56=Lists!$G$3,'Chicken Only Calculator'!$A$9:$AJ$109,$D56=Lists!$G$4,'Chicken Only Calculator'!$A$9:$AJ$109,$D56=Lists!$G$5,'Chicken Only Calculator'!$A$9:$AJ$109,$D56=Lists!$G$6,'Cheese Only Calculator'!$A$8:$AJ$111,$D56=Lists!$G$7,'Beef Only Calculator'!$A$8:$AJ$36,$D56=Lists!$G$8,'Pork Only Calculator'!$A$8:$AJ$95),25,FALSE)</f>
        <v>0</v>
      </c>
      <c r="AC56" s="46">
        <f>VLOOKUP($A56,_xlfn.IFS($D56=Lists!$G$3,'Chicken Only Calculator'!$A$9:$AJ$109,$D56=Lists!$G$4,'Chicken Only Calculator'!$A$9:$AJ$109,$D56=Lists!$G$5,'Chicken Only Calculator'!$A$9:$AJ$109,$D56=Lists!$G$6,'Cheese Only Calculator'!$A$8:$AJ$111,$D56=Lists!$G$7,'Beef Only Calculator'!$A$8:$AJ$36,$D56=Lists!$G$8,'Pork Only Calculator'!$A$8:$AJ$95),26,FALSE)</f>
        <v>0</v>
      </c>
      <c r="AD56" s="46">
        <f>VLOOKUP($A56,_xlfn.IFS($D56=Lists!$G$3,'Chicken Only Calculator'!$A$9:$AJ$109,$D56=Lists!$G$4,'Chicken Only Calculator'!$A$9:$AJ$109,$D56=Lists!$G$5,'Chicken Only Calculator'!$A$9:$AJ$109,$D56=Lists!$G$6,'Cheese Only Calculator'!$A$8:$AJ$111,$D56=Lists!$G$7,'Beef Only Calculator'!$A$8:$AJ$36,$D56=Lists!$G$8,'Pork Only Calculator'!$A$8:$AJ$95),27,FALSE)</f>
        <v>0</v>
      </c>
      <c r="AE56" s="46">
        <f>VLOOKUP($A56,_xlfn.IFS($D56=Lists!$G$3,'Chicken Only Calculator'!$A$9:$AJ$109,$D56=Lists!$G$4,'Chicken Only Calculator'!$A$9:$AJ$109,$D56=Lists!$G$5,'Chicken Only Calculator'!$A$9:$AJ$109,$D56=Lists!$G$6,'Cheese Only Calculator'!$A$8:$AJ$111,$D56=Lists!$G$7,'Beef Only Calculator'!$A$8:$AJ$36,$D56=Lists!$G$8,'Pork Only Calculator'!$A$8:$AJ$95),28,FALSE)</f>
        <v>0</v>
      </c>
      <c r="AF56" s="46">
        <f>VLOOKUP($A56,_xlfn.IFS($D56=Lists!$G$3,'Chicken Only Calculator'!$A$9:$AJ$109,$D56=Lists!$G$4,'Chicken Only Calculator'!$A$9:$AJ$109,$D56=Lists!$G$5,'Chicken Only Calculator'!$A$9:$AJ$109,$D56=Lists!$G$6,'Cheese Only Calculator'!$A$8:$AJ$111,$D56=Lists!$G$7,'Beef Only Calculator'!$A$8:$AJ$36,$D56=Lists!$G$8,'Pork Only Calculator'!$A$8:$AJ$95),29,FALSE)</f>
        <v>0</v>
      </c>
      <c r="AG56" s="46">
        <f>VLOOKUP($A56,_xlfn.IFS($D56=Lists!$G$3,'Chicken Only Calculator'!$A$9:$AJ$109,$D56=Lists!$G$4,'Chicken Only Calculator'!$A$9:$AJ$109,$D56=Lists!$G$5,'Chicken Only Calculator'!$A$9:$AJ$109,$D56=Lists!$G$6,'Cheese Only Calculator'!$A$8:$AJ$111,$D56=Lists!$G$7,'Beef Only Calculator'!$A$8:$AJ$36,$D56=Lists!$G$8,'Pork Only Calculator'!$A$8:$AJ$95),30,FALSE)</f>
        <v>0</v>
      </c>
      <c r="AH56" s="46">
        <f>VLOOKUP($A56,_xlfn.IFS($D56=Lists!$G$3,'Chicken Only Calculator'!$A$9:$AJ$109,$D56=Lists!$G$4,'Chicken Only Calculator'!$A$9:$AJ$109,$D56=Lists!$G$5,'Chicken Only Calculator'!$A$9:$AJ$109,$D56=Lists!$G$6,'Cheese Only Calculator'!$A$8:$AJ$111,$D56=Lists!$G$7,'Beef Only Calculator'!$A$8:$AJ$36,$D56=Lists!$G$8,'Pork Only Calculator'!$A$8:$AJ$95),31,FALSE)</f>
        <v>0</v>
      </c>
      <c r="AI56" s="46">
        <f>VLOOKUP($A56,_xlfn.IFS($D56=Lists!$G$3,'Chicken Only Calculator'!$A$9:$AJ$109,$D56=Lists!$G$4,'Chicken Only Calculator'!$A$9:$AJ$109,$D56=Lists!$G$5,'Chicken Only Calculator'!$A$9:$AJ$109,$D56=Lists!$G$6,'Cheese Only Calculator'!$A$8:$AJ$111,$D56=Lists!$G$7,'Beef Only Calculator'!$A$8:$AJ$36,$D56=Lists!$G$8,'Pork Only Calculator'!$A$8:$AJ$95),32,FALSE)</f>
        <v>0</v>
      </c>
      <c r="AJ56" s="46">
        <f>VLOOKUP($A56,_xlfn.IFS($D56=Lists!$G$3,'Chicken Only Calculator'!$A$9:$AJ$109,$D56=Lists!$G$4,'Chicken Only Calculator'!$A$9:$AJ$109,$D56=Lists!$G$5,'Chicken Only Calculator'!$A$9:$AJ$109,$D56=Lists!$G$6,'Cheese Only Calculator'!$A$8:$AJ$111,$D56=Lists!$G$7,'Beef Only Calculator'!$A$8:$AJ$36,$D56=Lists!$G$8,'Pork Only Calculator'!$A$8:$AJ$95),33,FALSE)</f>
        <v>0</v>
      </c>
      <c r="AK56" s="46">
        <f>VLOOKUP($A56,_xlfn.IFS($D56=Lists!$G$3,'Chicken Only Calculator'!$A$9:$AJ$109,$D56=Lists!$G$4,'Chicken Only Calculator'!$A$9:$AJ$109,$D56=Lists!$G$5,'Chicken Only Calculator'!$A$9:$AJ$109,$D56=Lists!$G$6,'Cheese Only Calculator'!$A$8:$AJ$111,$D56=Lists!$G$7,'Beef Only Calculator'!$A$8:$AJ$36,$D56=Lists!$G$8,'Pork Only Calculator'!$A$8:$AJ$95),34,FALSE)</f>
        <v>0</v>
      </c>
      <c r="AL56" s="46">
        <f>VLOOKUP($A56,_xlfn.IFS($D56=Lists!$G$3,'Chicken Only Calculator'!$A$9:$AJ$109,$D56=Lists!$G$4,'Chicken Only Calculator'!$A$9:$AJ$109,$D56=Lists!$G$5,'Chicken Only Calculator'!$A$9:$AJ$109,$D56=Lists!$G$6,'Cheese Only Calculator'!$A$8:$AJ$111,$D56=Lists!$G$7,'Beef Only Calculator'!$A$8:$AJ$36,$D56=Lists!$G$8,'Pork Only Calculator'!$A$8:$AJ$95),35,FALSE)</f>
        <v>0</v>
      </c>
      <c r="AM56" s="46">
        <f t="shared" si="15"/>
        <v>0</v>
      </c>
      <c r="AO56" s="47"/>
    </row>
    <row r="57" spans="1:41" ht="25.2" x14ac:dyDescent="0.5">
      <c r="A57" s="32">
        <v>10061470928</v>
      </c>
      <c r="B57" s="32" t="str">
        <f>INDEX('Data Sheet'!$A$1:$R$194,MATCH($A57,'Data Sheet'!$A$1:$A$194,0),MATCH(B$3,'Data Sheet'!$A$1:$R$1,0))</f>
        <v>ACT</v>
      </c>
      <c r="C57" s="33" t="str">
        <f>INDEX('Data Sheet'!$A$1:$R$194,MATCH($A57,'Data Sheet'!$A$1:$A$194,0),MATCH(C$3,'Data Sheet'!$A$1:$R$1,0))</f>
        <v>Whole Grain Breaded MWWM Honey Sriracha Glazed Boneless Chicken Wings, 0.86 oz.</v>
      </c>
      <c r="D57" s="32" t="str">
        <f>INDEX('Data Sheet'!$A$1:$R$194,MATCH($A57,'Data Sheet'!$A$1:$A$194,0),MATCH(D$3,'Data Sheet'!$A$1:$R$1,0))</f>
        <v>100103 W</v>
      </c>
      <c r="E57" s="32">
        <f>INDEX('Data Sheet'!$A$1:$R$194,MATCH($A57,'Data Sheet'!$A$1:$A$194,0),MATCH(E$3,'Data Sheet'!$A$1:$R$1,0))</f>
        <v>28.5</v>
      </c>
      <c r="F57" s="32">
        <f>INDEX('Data Sheet'!$A$1:$R$194,MATCH($A57,'Data Sheet'!$A$1:$A$194,0),MATCH(F$3,'Data Sheet'!$A$1:$R$1,0))</f>
        <v>88</v>
      </c>
      <c r="G57" s="32">
        <f>INDEX('Data Sheet'!$A$1:$R$194,MATCH($A57,'Data Sheet'!$A$1:$A$194,0),MATCH(G$3,'Data Sheet'!$A$1:$R$1,0))</f>
        <v>88</v>
      </c>
      <c r="H57" s="32">
        <f>INDEX('Data Sheet'!$A$1:$R$194,MATCH($A57,'Data Sheet'!$A$1:$A$194,0),MATCH(H$3,'Data Sheet'!$A$1:$R$1,0))</f>
        <v>25</v>
      </c>
      <c r="I57" s="32">
        <f>INDEX('Data Sheet'!$A$1:$R$194,MATCH($A57,'Data Sheet'!$A$1:$A$194,0),MATCH(I$3,'Data Sheet'!$A$1:$R$1,0))</f>
        <v>5.16</v>
      </c>
      <c r="J57" s="32" t="str">
        <f>INDEX('Data Sheet'!$A$1:$R$194,MATCH($A57,'Data Sheet'!$A$1:$A$194,0),MATCH(J$3,'Data Sheet'!$A$1:$R$1,0))</f>
        <v>6 pieces</v>
      </c>
      <c r="K57" s="32">
        <f>INDEX('Data Sheet'!$A$1:$R$194,MATCH($A57,'Data Sheet'!$A$1:$A$194,0),MATCH(K$3,'Data Sheet'!$A$1:$R$1,0))</f>
        <v>2</v>
      </c>
      <c r="L57" s="32">
        <f>INDEX('Data Sheet'!$A$1:$R$194,MATCH($A57,'Data Sheet'!$A$1:$A$194,0),MATCH(L$3,'Data Sheet'!$A$1:$R$1,0))</f>
        <v>1</v>
      </c>
      <c r="M57" s="32">
        <f>INDEX('Data Sheet'!$A$1:$R$194,MATCH($A57,'Data Sheet'!$A$1:$A$194,0),MATCH(M$3,'Data Sheet'!$A$1:$R$1,0))</f>
        <v>22.66</v>
      </c>
      <c r="N57" s="32">
        <f>INDEX('Data Sheet'!$A$1:$R$194,MATCH($A57,'Data Sheet'!$A$1:$A$194,0),MATCH(N$3,'Data Sheet'!$A$1:$R$1,0))</f>
        <v>0</v>
      </c>
      <c r="O57" s="32">
        <f>INDEX('Data Sheet'!$A$1:$R$194,MATCH($A57,'Data Sheet'!$A$1:$A$194,0),MATCH(O$3,'Data Sheet'!$A$1:$R$1,0))</f>
        <v>0</v>
      </c>
      <c r="P57" s="32">
        <f>INDEX('Data Sheet'!$A$1:$R$194,MATCH($A57,'Data Sheet'!$A$1:$A$194,0),MATCH(P$3,'Data Sheet'!$A$1:$R$1,0))</f>
        <v>0</v>
      </c>
      <c r="Q57" s="32">
        <f>INDEX('Data Sheet'!$A$1:$R$194,MATCH($A57,'Data Sheet'!$A$1:$A$194,0),MATCH(Q$3,'Data Sheet'!$A$1:$R$1,0))</f>
        <v>0</v>
      </c>
      <c r="R57" s="34" t="str">
        <f>VLOOKUP(A57,_xlfn.IFS(D57=Lists!$G$3,'Chicken Only Calculator'!$A$9:$U$109,D57=Lists!$G$4,'Chicken Only Calculator'!$A$9:$U$109,D57=Lists!$G$5,'Chicken Only Calculator'!$A$9:$U$109,D57=Lists!$G$6,'Cheese Only Calculator'!$A$8:$U$111,D57=Lists!$G$7,'Beef Only Calculator'!$A$8:$U$36,D57=Lists!$G$8,'Pork Only Calculator'!$A$8:$U$95),15,FALSE)</f>
        <v/>
      </c>
      <c r="S57" s="34" t="str">
        <f t="shared" si="8"/>
        <v/>
      </c>
      <c r="T57" s="34">
        <f>VLOOKUP(A57,_xlfn.IFS(D57=Lists!$G$3,'Chicken Only Calculator'!$A$9:$U$109,D57=Lists!$G$4,'Chicken Only Calculator'!$A$9:$U$109,D57=Lists!$G$5,'Chicken Only Calculator'!$A$9:$U$109,D57=Lists!$G$6,'Cheese Only Calculator'!$A$8:$U$111,D57=Lists!$G$7,'Beef Only Calculator'!$A$8:$U$36,D57=Lists!$G$8,'Pork Only Calculator'!$A$8:$U$95),17,FALSE)</f>
        <v>0</v>
      </c>
      <c r="U57" s="34" t="str">
        <f t="shared" si="9"/>
        <v/>
      </c>
      <c r="V57" s="34" t="str">
        <f t="shared" si="10"/>
        <v/>
      </c>
      <c r="W57" s="34" t="str">
        <f t="shared" si="11"/>
        <v/>
      </c>
      <c r="X57" s="34" t="str">
        <f t="shared" si="12"/>
        <v/>
      </c>
      <c r="Y57" s="34" t="str">
        <f t="shared" si="13"/>
        <v/>
      </c>
      <c r="Z57" s="34" t="str">
        <f t="shared" si="14"/>
        <v/>
      </c>
      <c r="AA57" s="34">
        <f>VLOOKUP($A57,_xlfn.IFS($D57=Lists!$G$3,'Chicken Only Calculator'!$A$9:$AJ$109,$D57=Lists!$G$4,'Chicken Only Calculator'!$A$9:$AJ$109,$D57=Lists!$G$5,'Chicken Only Calculator'!$A$9:$AJ$109,$D57=Lists!$G$6,'Cheese Only Calculator'!$A$8:$AJ$111,$D57=Lists!$G$7,'Beef Only Calculator'!$A$8:$AJ$36,$D57=Lists!$G$8,'Pork Only Calculator'!$A$8:$AJ$95),24,FALSE)</f>
        <v>0</v>
      </c>
      <c r="AB57" s="34">
        <f>VLOOKUP($A57,_xlfn.IFS($D57=Lists!$G$3,'Chicken Only Calculator'!$A$9:$AJ$109,$D57=Lists!$G$4,'Chicken Only Calculator'!$A$9:$AJ$109,$D57=Lists!$G$5,'Chicken Only Calculator'!$A$9:$AJ$109,$D57=Lists!$G$6,'Cheese Only Calculator'!$A$8:$AJ$111,$D57=Lists!$G$7,'Beef Only Calculator'!$A$8:$AJ$36,$D57=Lists!$G$8,'Pork Only Calculator'!$A$8:$AJ$95),25,FALSE)</f>
        <v>0</v>
      </c>
      <c r="AC57" s="34">
        <f>VLOOKUP($A57,_xlfn.IFS($D57=Lists!$G$3,'Chicken Only Calculator'!$A$9:$AJ$109,$D57=Lists!$G$4,'Chicken Only Calculator'!$A$9:$AJ$109,$D57=Lists!$G$5,'Chicken Only Calculator'!$A$9:$AJ$109,$D57=Lists!$G$6,'Cheese Only Calculator'!$A$8:$AJ$111,$D57=Lists!$G$7,'Beef Only Calculator'!$A$8:$AJ$36,$D57=Lists!$G$8,'Pork Only Calculator'!$A$8:$AJ$95),26,FALSE)</f>
        <v>0</v>
      </c>
      <c r="AD57" s="34">
        <f>VLOOKUP($A57,_xlfn.IFS($D57=Lists!$G$3,'Chicken Only Calculator'!$A$9:$AJ$109,$D57=Lists!$G$4,'Chicken Only Calculator'!$A$9:$AJ$109,$D57=Lists!$G$5,'Chicken Only Calculator'!$A$9:$AJ$109,$D57=Lists!$G$6,'Cheese Only Calculator'!$A$8:$AJ$111,$D57=Lists!$G$7,'Beef Only Calculator'!$A$8:$AJ$36,$D57=Lists!$G$8,'Pork Only Calculator'!$A$8:$AJ$95),27,FALSE)</f>
        <v>0</v>
      </c>
      <c r="AE57" s="34">
        <f>VLOOKUP($A57,_xlfn.IFS($D57=Lists!$G$3,'Chicken Only Calculator'!$A$9:$AJ$109,$D57=Lists!$G$4,'Chicken Only Calculator'!$A$9:$AJ$109,$D57=Lists!$G$5,'Chicken Only Calculator'!$A$9:$AJ$109,$D57=Lists!$G$6,'Cheese Only Calculator'!$A$8:$AJ$111,$D57=Lists!$G$7,'Beef Only Calculator'!$A$8:$AJ$36,$D57=Lists!$G$8,'Pork Only Calculator'!$A$8:$AJ$95),28,FALSE)</f>
        <v>0</v>
      </c>
      <c r="AF57" s="34">
        <f>VLOOKUP($A57,_xlfn.IFS($D57=Lists!$G$3,'Chicken Only Calculator'!$A$9:$AJ$109,$D57=Lists!$G$4,'Chicken Only Calculator'!$A$9:$AJ$109,$D57=Lists!$G$5,'Chicken Only Calculator'!$A$9:$AJ$109,$D57=Lists!$G$6,'Cheese Only Calculator'!$A$8:$AJ$111,$D57=Lists!$G$7,'Beef Only Calculator'!$A$8:$AJ$36,$D57=Lists!$G$8,'Pork Only Calculator'!$A$8:$AJ$95),29,FALSE)</f>
        <v>0</v>
      </c>
      <c r="AG57" s="34">
        <f>VLOOKUP($A57,_xlfn.IFS($D57=Lists!$G$3,'Chicken Only Calculator'!$A$9:$AJ$109,$D57=Lists!$G$4,'Chicken Only Calculator'!$A$9:$AJ$109,$D57=Lists!$G$5,'Chicken Only Calculator'!$A$9:$AJ$109,$D57=Lists!$G$6,'Cheese Only Calculator'!$A$8:$AJ$111,$D57=Lists!$G$7,'Beef Only Calculator'!$A$8:$AJ$36,$D57=Lists!$G$8,'Pork Only Calculator'!$A$8:$AJ$95),30,FALSE)</f>
        <v>0</v>
      </c>
      <c r="AH57" s="34">
        <f>VLOOKUP($A57,_xlfn.IFS($D57=Lists!$G$3,'Chicken Only Calculator'!$A$9:$AJ$109,$D57=Lists!$G$4,'Chicken Only Calculator'!$A$9:$AJ$109,$D57=Lists!$G$5,'Chicken Only Calculator'!$A$9:$AJ$109,$D57=Lists!$G$6,'Cheese Only Calculator'!$A$8:$AJ$111,$D57=Lists!$G$7,'Beef Only Calculator'!$A$8:$AJ$36,$D57=Lists!$G$8,'Pork Only Calculator'!$A$8:$AJ$95),31,FALSE)</f>
        <v>0</v>
      </c>
      <c r="AI57" s="34">
        <f>VLOOKUP($A57,_xlfn.IFS($D57=Lists!$G$3,'Chicken Only Calculator'!$A$9:$AJ$109,$D57=Lists!$G$4,'Chicken Only Calculator'!$A$9:$AJ$109,$D57=Lists!$G$5,'Chicken Only Calculator'!$A$9:$AJ$109,$D57=Lists!$G$6,'Cheese Only Calculator'!$A$8:$AJ$111,$D57=Lists!$G$7,'Beef Only Calculator'!$A$8:$AJ$36,$D57=Lists!$G$8,'Pork Only Calculator'!$A$8:$AJ$95),32,FALSE)</f>
        <v>0</v>
      </c>
      <c r="AJ57" s="34">
        <f>VLOOKUP($A57,_xlfn.IFS($D57=Lists!$G$3,'Chicken Only Calculator'!$A$9:$AJ$109,$D57=Lists!$G$4,'Chicken Only Calculator'!$A$9:$AJ$109,$D57=Lists!$G$5,'Chicken Only Calculator'!$A$9:$AJ$109,$D57=Lists!$G$6,'Cheese Only Calculator'!$A$8:$AJ$111,$D57=Lists!$G$7,'Beef Only Calculator'!$A$8:$AJ$36,$D57=Lists!$G$8,'Pork Only Calculator'!$A$8:$AJ$95),33,FALSE)</f>
        <v>0</v>
      </c>
      <c r="AK57" s="34">
        <f>VLOOKUP($A57,_xlfn.IFS($D57=Lists!$G$3,'Chicken Only Calculator'!$A$9:$AJ$109,$D57=Lists!$G$4,'Chicken Only Calculator'!$A$9:$AJ$109,$D57=Lists!$G$5,'Chicken Only Calculator'!$A$9:$AJ$109,$D57=Lists!$G$6,'Cheese Only Calculator'!$A$8:$AJ$111,$D57=Lists!$G$7,'Beef Only Calculator'!$A$8:$AJ$36,$D57=Lists!$G$8,'Pork Only Calculator'!$A$8:$AJ$95),34,FALSE)</f>
        <v>0</v>
      </c>
      <c r="AL57" s="34">
        <f>VLOOKUP($A57,_xlfn.IFS($D57=Lists!$G$3,'Chicken Only Calculator'!$A$9:$AJ$109,$D57=Lists!$G$4,'Chicken Only Calculator'!$A$9:$AJ$109,$D57=Lists!$G$5,'Chicken Only Calculator'!$A$9:$AJ$109,$D57=Lists!$G$6,'Cheese Only Calculator'!$A$8:$AJ$111,$D57=Lists!$G$7,'Beef Only Calculator'!$A$8:$AJ$36,$D57=Lists!$G$8,'Pork Only Calculator'!$A$8:$AJ$95),35,FALSE)</f>
        <v>0</v>
      </c>
      <c r="AM57" s="34">
        <f t="shared" si="15"/>
        <v>0</v>
      </c>
      <c r="AO57" s="47"/>
    </row>
    <row r="58" spans="1:41" ht="25.2" x14ac:dyDescent="0.5">
      <c r="A58" s="44">
        <v>10110260328</v>
      </c>
      <c r="B58" s="44" t="str">
        <f>INDEX('Data Sheet'!$A$1:$R$194,MATCH($A58,'Data Sheet'!$A$1:$A$194,0),MATCH(B$3,'Data Sheet'!$A$1:$R$1,0))</f>
        <v>ACT</v>
      </c>
      <c r="C58" s="45" t="str">
        <f>INDEX('Data Sheet'!$A$1:$R$194,MATCH($A58,'Data Sheet'!$A$1:$A$194,0),MATCH(C$3,'Data Sheet'!$A$1:$R$1,0))</f>
        <v xml:space="preserve">Chicken Meatballs, 0.54 oz. </v>
      </c>
      <c r="D58" s="44" t="str">
        <f>INDEX('Data Sheet'!$A$1:$R$194,MATCH($A58,'Data Sheet'!$A$1:$A$194,0),MATCH(D$3,'Data Sheet'!$A$1:$R$1,0))</f>
        <v>100103 D</v>
      </c>
      <c r="E58" s="44">
        <f>INDEX('Data Sheet'!$A$1:$R$194,MATCH($A58,'Data Sheet'!$A$1:$A$194,0),MATCH(E$3,'Data Sheet'!$A$1:$R$1,0))</f>
        <v>10</v>
      </c>
      <c r="F58" s="44">
        <f>INDEX('Data Sheet'!$A$1:$R$194,MATCH($A58,'Data Sheet'!$A$1:$A$194,0),MATCH(F$3,'Data Sheet'!$A$1:$R$1,0))</f>
        <v>59</v>
      </c>
      <c r="G58" s="44">
        <f>INDEX('Data Sheet'!$A$1:$R$194,MATCH($A58,'Data Sheet'!$A$1:$A$194,0),MATCH(G$3,'Data Sheet'!$A$1:$R$1,0))</f>
        <v>59</v>
      </c>
      <c r="H58" s="44">
        <f>INDEX('Data Sheet'!$A$1:$R$194,MATCH($A58,'Data Sheet'!$A$1:$A$194,0),MATCH(H$3,'Data Sheet'!$A$1:$R$1,0))</f>
        <v>15</v>
      </c>
      <c r="I58" s="44">
        <f>INDEX('Data Sheet'!$A$1:$R$194,MATCH($A58,'Data Sheet'!$A$1:$A$194,0),MATCH(I$3,'Data Sheet'!$A$1:$R$1,0))</f>
        <v>2.7</v>
      </c>
      <c r="J58" s="44" t="str">
        <f>INDEX('Data Sheet'!$A$1:$R$194,MATCH($A58,'Data Sheet'!$A$1:$A$194,0),MATCH(J$3,'Data Sheet'!$A$1:$R$1,0))</f>
        <v>5 pieces</v>
      </c>
      <c r="K58" s="44">
        <f>INDEX('Data Sheet'!$A$1:$R$194,MATCH($A58,'Data Sheet'!$A$1:$A$194,0),MATCH(K$3,'Data Sheet'!$A$1:$R$1,0))</f>
        <v>2</v>
      </c>
      <c r="L58" s="44" t="str">
        <f>INDEX('Data Sheet'!$A$1:$R$194,MATCH($A58,'Data Sheet'!$A$1:$A$194,0),MATCH(L$3,'Data Sheet'!$A$1:$R$1,0))</f>
        <v>-</v>
      </c>
      <c r="M58" s="44">
        <f>INDEX('Data Sheet'!$A$1:$R$194,MATCH($A58,'Data Sheet'!$A$1:$A$194,0),MATCH(M$3,'Data Sheet'!$A$1:$R$1,0))</f>
        <v>0</v>
      </c>
      <c r="N58" s="44">
        <f>INDEX('Data Sheet'!$A$1:$R$194,MATCH($A58,'Data Sheet'!$A$1:$A$194,0),MATCH(N$3,'Data Sheet'!$A$1:$R$1,0))</f>
        <v>12.47</v>
      </c>
      <c r="O58" s="44">
        <f>INDEX('Data Sheet'!$A$1:$R$194,MATCH($A58,'Data Sheet'!$A$1:$A$194,0),MATCH(O$3,'Data Sheet'!$A$1:$R$1,0))</f>
        <v>0</v>
      </c>
      <c r="P58" s="44">
        <f>INDEX('Data Sheet'!$A$1:$R$194,MATCH($A58,'Data Sheet'!$A$1:$A$194,0),MATCH(P$3,'Data Sheet'!$A$1:$R$1,0))</f>
        <v>0</v>
      </c>
      <c r="Q58" s="44">
        <f>INDEX('Data Sheet'!$A$1:$R$194,MATCH($A58,'Data Sheet'!$A$1:$A$194,0),MATCH(Q$3,'Data Sheet'!$A$1:$R$1,0))</f>
        <v>0</v>
      </c>
      <c r="R58" s="46" t="str">
        <f>VLOOKUP(A58,_xlfn.IFS(D58=Lists!$G$3,'Chicken Only Calculator'!$A$9:$U$109,D58=Lists!$G$4,'Chicken Only Calculator'!$A$9:$U$109,D58=Lists!$G$5,'Chicken Only Calculator'!$A$9:$U$109,D58=Lists!$G$6,'Cheese Only Calculator'!$A$8:$U$111,D58=Lists!$G$7,'Beef Only Calculator'!$A$8:$U$36,D58=Lists!$G$8,'Pork Only Calculator'!$A$8:$U$95),15,FALSE)</f>
        <v/>
      </c>
      <c r="S58" s="46" t="str">
        <f t="shared" si="8"/>
        <v/>
      </c>
      <c r="T58" s="46">
        <f>VLOOKUP(A58,_xlfn.IFS(D58=Lists!$G$3,'Chicken Only Calculator'!$A$9:$U$109,D58=Lists!$G$4,'Chicken Only Calculator'!$A$9:$U$109,D58=Lists!$G$5,'Chicken Only Calculator'!$A$9:$U$109,D58=Lists!$G$6,'Cheese Only Calculator'!$A$8:$U$111,D58=Lists!$G$7,'Beef Only Calculator'!$A$8:$U$36,D58=Lists!$G$8,'Pork Only Calculator'!$A$8:$U$95),17,FALSE)</f>
        <v>0</v>
      </c>
      <c r="U58" s="46" t="str">
        <f t="shared" si="9"/>
        <v/>
      </c>
      <c r="V58" s="46" t="str">
        <f t="shared" si="10"/>
        <v/>
      </c>
      <c r="W58" s="46" t="str">
        <f t="shared" si="11"/>
        <v/>
      </c>
      <c r="X58" s="46" t="str">
        <f t="shared" si="12"/>
        <v/>
      </c>
      <c r="Y58" s="46" t="str">
        <f t="shared" si="13"/>
        <v/>
      </c>
      <c r="Z58" s="46" t="str">
        <f t="shared" si="14"/>
        <v/>
      </c>
      <c r="AA58" s="46">
        <f>VLOOKUP($A58,_xlfn.IFS($D58=Lists!$G$3,'Chicken Only Calculator'!$A$9:$AJ$109,$D58=Lists!$G$4,'Chicken Only Calculator'!$A$9:$AJ$109,$D58=Lists!$G$5,'Chicken Only Calculator'!$A$9:$AJ$109,$D58=Lists!$G$6,'Cheese Only Calculator'!$A$8:$AJ$111,$D58=Lists!$G$7,'Beef Only Calculator'!$A$8:$AJ$36,$D58=Lists!$G$8,'Pork Only Calculator'!$A$8:$AJ$95),24,FALSE)</f>
        <v>0</v>
      </c>
      <c r="AB58" s="46">
        <f>VLOOKUP($A58,_xlfn.IFS($D58=Lists!$G$3,'Chicken Only Calculator'!$A$9:$AJ$109,$D58=Lists!$G$4,'Chicken Only Calculator'!$A$9:$AJ$109,$D58=Lists!$G$5,'Chicken Only Calculator'!$A$9:$AJ$109,$D58=Lists!$G$6,'Cheese Only Calculator'!$A$8:$AJ$111,$D58=Lists!$G$7,'Beef Only Calculator'!$A$8:$AJ$36,$D58=Lists!$G$8,'Pork Only Calculator'!$A$8:$AJ$95),25,FALSE)</f>
        <v>0</v>
      </c>
      <c r="AC58" s="46">
        <f>VLOOKUP($A58,_xlfn.IFS($D58=Lists!$G$3,'Chicken Only Calculator'!$A$9:$AJ$109,$D58=Lists!$G$4,'Chicken Only Calculator'!$A$9:$AJ$109,$D58=Lists!$G$5,'Chicken Only Calculator'!$A$9:$AJ$109,$D58=Lists!$G$6,'Cheese Only Calculator'!$A$8:$AJ$111,$D58=Lists!$G$7,'Beef Only Calculator'!$A$8:$AJ$36,$D58=Lists!$G$8,'Pork Only Calculator'!$A$8:$AJ$95),26,FALSE)</f>
        <v>0</v>
      </c>
      <c r="AD58" s="46">
        <f>VLOOKUP($A58,_xlfn.IFS($D58=Lists!$G$3,'Chicken Only Calculator'!$A$9:$AJ$109,$D58=Lists!$G$4,'Chicken Only Calculator'!$A$9:$AJ$109,$D58=Lists!$G$5,'Chicken Only Calculator'!$A$9:$AJ$109,$D58=Lists!$G$6,'Cheese Only Calculator'!$A$8:$AJ$111,$D58=Lists!$G$7,'Beef Only Calculator'!$A$8:$AJ$36,$D58=Lists!$G$8,'Pork Only Calculator'!$A$8:$AJ$95),27,FALSE)</f>
        <v>0</v>
      </c>
      <c r="AE58" s="46">
        <f>VLOOKUP($A58,_xlfn.IFS($D58=Lists!$G$3,'Chicken Only Calculator'!$A$9:$AJ$109,$D58=Lists!$G$4,'Chicken Only Calculator'!$A$9:$AJ$109,$D58=Lists!$G$5,'Chicken Only Calculator'!$A$9:$AJ$109,$D58=Lists!$G$6,'Cheese Only Calculator'!$A$8:$AJ$111,$D58=Lists!$G$7,'Beef Only Calculator'!$A$8:$AJ$36,$D58=Lists!$G$8,'Pork Only Calculator'!$A$8:$AJ$95),28,FALSE)</f>
        <v>0</v>
      </c>
      <c r="AF58" s="46">
        <f>VLOOKUP($A58,_xlfn.IFS($D58=Lists!$G$3,'Chicken Only Calculator'!$A$9:$AJ$109,$D58=Lists!$G$4,'Chicken Only Calculator'!$A$9:$AJ$109,$D58=Lists!$G$5,'Chicken Only Calculator'!$A$9:$AJ$109,$D58=Lists!$G$6,'Cheese Only Calculator'!$A$8:$AJ$111,$D58=Lists!$G$7,'Beef Only Calculator'!$A$8:$AJ$36,$D58=Lists!$G$8,'Pork Only Calculator'!$A$8:$AJ$95),29,FALSE)</f>
        <v>0</v>
      </c>
      <c r="AG58" s="46">
        <f>VLOOKUP($A58,_xlfn.IFS($D58=Lists!$G$3,'Chicken Only Calculator'!$A$9:$AJ$109,$D58=Lists!$G$4,'Chicken Only Calculator'!$A$9:$AJ$109,$D58=Lists!$G$5,'Chicken Only Calculator'!$A$9:$AJ$109,$D58=Lists!$G$6,'Cheese Only Calculator'!$A$8:$AJ$111,$D58=Lists!$G$7,'Beef Only Calculator'!$A$8:$AJ$36,$D58=Lists!$G$8,'Pork Only Calculator'!$A$8:$AJ$95),30,FALSE)</f>
        <v>0</v>
      </c>
      <c r="AH58" s="46">
        <f>VLOOKUP($A58,_xlfn.IFS($D58=Lists!$G$3,'Chicken Only Calculator'!$A$9:$AJ$109,$D58=Lists!$G$4,'Chicken Only Calculator'!$A$9:$AJ$109,$D58=Lists!$G$5,'Chicken Only Calculator'!$A$9:$AJ$109,$D58=Lists!$G$6,'Cheese Only Calculator'!$A$8:$AJ$111,$D58=Lists!$G$7,'Beef Only Calculator'!$A$8:$AJ$36,$D58=Lists!$G$8,'Pork Only Calculator'!$A$8:$AJ$95),31,FALSE)</f>
        <v>0</v>
      </c>
      <c r="AI58" s="46">
        <f>VLOOKUP($A58,_xlfn.IFS($D58=Lists!$G$3,'Chicken Only Calculator'!$A$9:$AJ$109,$D58=Lists!$G$4,'Chicken Only Calculator'!$A$9:$AJ$109,$D58=Lists!$G$5,'Chicken Only Calculator'!$A$9:$AJ$109,$D58=Lists!$G$6,'Cheese Only Calculator'!$A$8:$AJ$111,$D58=Lists!$G$7,'Beef Only Calculator'!$A$8:$AJ$36,$D58=Lists!$G$8,'Pork Only Calculator'!$A$8:$AJ$95),32,FALSE)</f>
        <v>0</v>
      </c>
      <c r="AJ58" s="46">
        <f>VLOOKUP($A58,_xlfn.IFS($D58=Lists!$G$3,'Chicken Only Calculator'!$A$9:$AJ$109,$D58=Lists!$G$4,'Chicken Only Calculator'!$A$9:$AJ$109,$D58=Lists!$G$5,'Chicken Only Calculator'!$A$9:$AJ$109,$D58=Lists!$G$6,'Cheese Only Calculator'!$A$8:$AJ$111,$D58=Lists!$G$7,'Beef Only Calculator'!$A$8:$AJ$36,$D58=Lists!$G$8,'Pork Only Calculator'!$A$8:$AJ$95),33,FALSE)</f>
        <v>0</v>
      </c>
      <c r="AK58" s="46">
        <f>VLOOKUP($A58,_xlfn.IFS($D58=Lists!$G$3,'Chicken Only Calculator'!$A$9:$AJ$109,$D58=Lists!$G$4,'Chicken Only Calculator'!$A$9:$AJ$109,$D58=Lists!$G$5,'Chicken Only Calculator'!$A$9:$AJ$109,$D58=Lists!$G$6,'Cheese Only Calculator'!$A$8:$AJ$111,$D58=Lists!$G$7,'Beef Only Calculator'!$A$8:$AJ$36,$D58=Lists!$G$8,'Pork Only Calculator'!$A$8:$AJ$95),34,FALSE)</f>
        <v>0</v>
      </c>
      <c r="AL58" s="46">
        <f>VLOOKUP($A58,_xlfn.IFS($D58=Lists!$G$3,'Chicken Only Calculator'!$A$9:$AJ$109,$D58=Lists!$G$4,'Chicken Only Calculator'!$A$9:$AJ$109,$D58=Lists!$G$5,'Chicken Only Calculator'!$A$9:$AJ$109,$D58=Lists!$G$6,'Cheese Only Calculator'!$A$8:$AJ$111,$D58=Lists!$G$7,'Beef Only Calculator'!$A$8:$AJ$36,$D58=Lists!$G$8,'Pork Only Calculator'!$A$8:$AJ$95),35,FALSE)</f>
        <v>0</v>
      </c>
      <c r="AM58" s="46">
        <f t="shared" si="15"/>
        <v>0</v>
      </c>
      <c r="AO58" s="47"/>
    </row>
    <row r="59" spans="1:41" ht="25.2" x14ac:dyDescent="0.5">
      <c r="A59" s="32">
        <v>10164770928</v>
      </c>
      <c r="B59" s="32" t="str">
        <f>INDEX('Data Sheet'!$A$1:$R$194,MATCH($A59,'Data Sheet'!$A$1:$A$194,0),MATCH(B$3,'Data Sheet'!$A$1:$R$1,0))</f>
        <v>ACT</v>
      </c>
      <c r="C59" s="33" t="str">
        <f>INDEX('Data Sheet'!$A$1:$R$194,MATCH($A59,'Data Sheet'!$A$1:$A$194,0),MATCH(C$3,'Data Sheet'!$A$1:$R$1,0))</f>
        <v>Whole Grain Breaded Patties, 3.4 oz.</v>
      </c>
      <c r="D59" s="32" t="str">
        <f>INDEX('Data Sheet'!$A$1:$R$194,MATCH($A59,'Data Sheet'!$A$1:$A$194,0),MATCH(D$3,'Data Sheet'!$A$1:$R$1,0))</f>
        <v>100103 W/D</v>
      </c>
      <c r="E59" s="32">
        <f>INDEX('Data Sheet'!$A$1:$R$194,MATCH($A59,'Data Sheet'!$A$1:$A$194,0),MATCH(E$3,'Data Sheet'!$A$1:$R$1,0))</f>
        <v>30.6</v>
      </c>
      <c r="F59" s="32">
        <f>INDEX('Data Sheet'!$A$1:$R$194,MATCH($A59,'Data Sheet'!$A$1:$A$194,0),MATCH(F$3,'Data Sheet'!$A$1:$R$1,0))</f>
        <v>144</v>
      </c>
      <c r="G59" s="32">
        <f>INDEX('Data Sheet'!$A$1:$R$194,MATCH($A59,'Data Sheet'!$A$1:$A$194,0),MATCH(G$3,'Data Sheet'!$A$1:$R$1,0))</f>
        <v>144</v>
      </c>
      <c r="H59" s="32" t="str">
        <f>INDEX('Data Sheet'!$A$1:$R$194,MATCH($A59,'Data Sheet'!$A$1:$A$194,0),MATCH(H$3,'Data Sheet'!$A$1:$R$1,0))</f>
        <v>-</v>
      </c>
      <c r="I59" s="32">
        <f>INDEX('Data Sheet'!$A$1:$R$194,MATCH($A59,'Data Sheet'!$A$1:$A$194,0),MATCH(I$3,'Data Sheet'!$A$1:$R$1,0))</f>
        <v>3.4</v>
      </c>
      <c r="J59" s="32" t="str">
        <f>INDEX('Data Sheet'!$A$1:$R$194,MATCH($A59,'Data Sheet'!$A$1:$A$194,0),MATCH(J$3,'Data Sheet'!$A$1:$R$1,0))</f>
        <v>1 piece</v>
      </c>
      <c r="K59" s="32">
        <f>INDEX('Data Sheet'!$A$1:$R$194,MATCH($A59,'Data Sheet'!$A$1:$A$194,0),MATCH(K$3,'Data Sheet'!$A$1:$R$1,0))</f>
        <v>2</v>
      </c>
      <c r="L59" s="32">
        <f>INDEX('Data Sheet'!$A$1:$R$194,MATCH($A59,'Data Sheet'!$A$1:$A$194,0),MATCH(L$3,'Data Sheet'!$A$1:$R$1,0))</f>
        <v>1</v>
      </c>
      <c r="M59" s="32">
        <f>INDEX('Data Sheet'!$A$1:$R$194,MATCH($A59,'Data Sheet'!$A$1:$A$194,0),MATCH(M$3,'Data Sheet'!$A$1:$R$1,0))</f>
        <v>8.2899999999999991</v>
      </c>
      <c r="N59" s="32">
        <f>INDEX('Data Sheet'!$A$1:$R$194,MATCH($A59,'Data Sheet'!$A$1:$A$194,0),MATCH(N$3,'Data Sheet'!$A$1:$R$1,0))</f>
        <v>7.8</v>
      </c>
      <c r="O59" s="32">
        <f>INDEX('Data Sheet'!$A$1:$R$194,MATCH($A59,'Data Sheet'!$A$1:$A$194,0),MATCH(O$3,'Data Sheet'!$A$1:$R$1,0))</f>
        <v>0</v>
      </c>
      <c r="P59" s="32">
        <f>INDEX('Data Sheet'!$A$1:$R$194,MATCH($A59,'Data Sheet'!$A$1:$A$194,0),MATCH(P$3,'Data Sheet'!$A$1:$R$1,0))</f>
        <v>0</v>
      </c>
      <c r="Q59" s="32">
        <f>INDEX('Data Sheet'!$A$1:$R$194,MATCH($A59,'Data Sheet'!$A$1:$A$194,0),MATCH(Q$3,'Data Sheet'!$A$1:$R$1,0))</f>
        <v>0</v>
      </c>
      <c r="R59" s="34" t="str">
        <f>VLOOKUP(A59,_xlfn.IFS(D59=Lists!$G$3,'Chicken Only Calculator'!$A$9:$U$109,D59=Lists!$G$4,'Chicken Only Calculator'!$A$9:$U$109,D59=Lists!$G$5,'Chicken Only Calculator'!$A$9:$U$109,D59=Lists!$G$6,'Cheese Only Calculator'!$A$8:$U$111,D59=Lists!$G$7,'Beef Only Calculator'!$A$8:$U$36,D59=Lists!$G$8,'Pork Only Calculator'!$A$8:$U$95),15,FALSE)</f>
        <v/>
      </c>
      <c r="S59" s="34" t="str">
        <f t="shared" si="8"/>
        <v/>
      </c>
      <c r="T59" s="34">
        <f>VLOOKUP(A59,_xlfn.IFS(D59=Lists!$G$3,'Chicken Only Calculator'!$A$9:$U$109,D59=Lists!$G$4,'Chicken Only Calculator'!$A$9:$U$109,D59=Lists!$G$5,'Chicken Only Calculator'!$A$9:$U$109,D59=Lists!$G$6,'Cheese Only Calculator'!$A$8:$U$111,D59=Lists!$G$7,'Beef Only Calculator'!$A$8:$U$36,D59=Lists!$G$8,'Pork Only Calculator'!$A$8:$U$95),17,FALSE)</f>
        <v>0</v>
      </c>
      <c r="U59" s="34" t="str">
        <f t="shared" si="9"/>
        <v/>
      </c>
      <c r="V59" s="34" t="str">
        <f t="shared" si="10"/>
        <v/>
      </c>
      <c r="W59" s="34" t="str">
        <f t="shared" si="11"/>
        <v/>
      </c>
      <c r="X59" s="34" t="str">
        <f t="shared" si="12"/>
        <v/>
      </c>
      <c r="Y59" s="34" t="str">
        <f t="shared" si="13"/>
        <v/>
      </c>
      <c r="Z59" s="34" t="str">
        <f t="shared" si="14"/>
        <v/>
      </c>
      <c r="AA59" s="34">
        <f>VLOOKUP($A59,_xlfn.IFS($D59=Lists!$G$3,'Chicken Only Calculator'!$A$9:$AJ$109,$D59=Lists!$G$4,'Chicken Only Calculator'!$A$9:$AJ$109,$D59=Lists!$G$5,'Chicken Only Calculator'!$A$9:$AJ$109,$D59=Lists!$G$6,'Cheese Only Calculator'!$A$8:$AJ$111,$D59=Lists!$G$7,'Beef Only Calculator'!$A$8:$AJ$36,$D59=Lists!$G$8,'Pork Only Calculator'!$A$8:$AJ$95),24,FALSE)</f>
        <v>0</v>
      </c>
      <c r="AB59" s="34">
        <f>VLOOKUP($A59,_xlfn.IFS($D59=Lists!$G$3,'Chicken Only Calculator'!$A$9:$AJ$109,$D59=Lists!$G$4,'Chicken Only Calculator'!$A$9:$AJ$109,$D59=Lists!$G$5,'Chicken Only Calculator'!$A$9:$AJ$109,$D59=Lists!$G$6,'Cheese Only Calculator'!$A$8:$AJ$111,$D59=Lists!$G$7,'Beef Only Calculator'!$A$8:$AJ$36,$D59=Lists!$G$8,'Pork Only Calculator'!$A$8:$AJ$95),25,FALSE)</f>
        <v>0</v>
      </c>
      <c r="AC59" s="34">
        <f>VLOOKUP($A59,_xlfn.IFS($D59=Lists!$G$3,'Chicken Only Calculator'!$A$9:$AJ$109,$D59=Lists!$G$4,'Chicken Only Calculator'!$A$9:$AJ$109,$D59=Lists!$G$5,'Chicken Only Calculator'!$A$9:$AJ$109,$D59=Lists!$G$6,'Cheese Only Calculator'!$A$8:$AJ$111,$D59=Lists!$G$7,'Beef Only Calculator'!$A$8:$AJ$36,$D59=Lists!$G$8,'Pork Only Calculator'!$A$8:$AJ$95),26,FALSE)</f>
        <v>0</v>
      </c>
      <c r="AD59" s="34">
        <f>VLOOKUP($A59,_xlfn.IFS($D59=Lists!$G$3,'Chicken Only Calculator'!$A$9:$AJ$109,$D59=Lists!$G$4,'Chicken Only Calculator'!$A$9:$AJ$109,$D59=Lists!$G$5,'Chicken Only Calculator'!$A$9:$AJ$109,$D59=Lists!$G$6,'Cheese Only Calculator'!$A$8:$AJ$111,$D59=Lists!$G$7,'Beef Only Calculator'!$A$8:$AJ$36,$D59=Lists!$G$8,'Pork Only Calculator'!$A$8:$AJ$95),27,FALSE)</f>
        <v>0</v>
      </c>
      <c r="AE59" s="34">
        <f>VLOOKUP($A59,_xlfn.IFS($D59=Lists!$G$3,'Chicken Only Calculator'!$A$9:$AJ$109,$D59=Lists!$G$4,'Chicken Only Calculator'!$A$9:$AJ$109,$D59=Lists!$G$5,'Chicken Only Calculator'!$A$9:$AJ$109,$D59=Lists!$G$6,'Cheese Only Calculator'!$A$8:$AJ$111,$D59=Lists!$G$7,'Beef Only Calculator'!$A$8:$AJ$36,$D59=Lists!$G$8,'Pork Only Calculator'!$A$8:$AJ$95),28,FALSE)</f>
        <v>0</v>
      </c>
      <c r="AF59" s="34">
        <f>VLOOKUP($A59,_xlfn.IFS($D59=Lists!$G$3,'Chicken Only Calculator'!$A$9:$AJ$109,$D59=Lists!$G$4,'Chicken Only Calculator'!$A$9:$AJ$109,$D59=Lists!$G$5,'Chicken Only Calculator'!$A$9:$AJ$109,$D59=Lists!$G$6,'Cheese Only Calculator'!$A$8:$AJ$111,$D59=Lists!$G$7,'Beef Only Calculator'!$A$8:$AJ$36,$D59=Lists!$G$8,'Pork Only Calculator'!$A$8:$AJ$95),29,FALSE)</f>
        <v>0</v>
      </c>
      <c r="AG59" s="34">
        <f>VLOOKUP($A59,_xlfn.IFS($D59=Lists!$G$3,'Chicken Only Calculator'!$A$9:$AJ$109,$D59=Lists!$G$4,'Chicken Only Calculator'!$A$9:$AJ$109,$D59=Lists!$G$5,'Chicken Only Calculator'!$A$9:$AJ$109,$D59=Lists!$G$6,'Cheese Only Calculator'!$A$8:$AJ$111,$D59=Lists!$G$7,'Beef Only Calculator'!$A$8:$AJ$36,$D59=Lists!$G$8,'Pork Only Calculator'!$A$8:$AJ$95),30,FALSE)</f>
        <v>0</v>
      </c>
      <c r="AH59" s="34">
        <f>VLOOKUP($A59,_xlfn.IFS($D59=Lists!$G$3,'Chicken Only Calculator'!$A$9:$AJ$109,$D59=Lists!$G$4,'Chicken Only Calculator'!$A$9:$AJ$109,$D59=Lists!$G$5,'Chicken Only Calculator'!$A$9:$AJ$109,$D59=Lists!$G$6,'Cheese Only Calculator'!$A$8:$AJ$111,$D59=Lists!$G$7,'Beef Only Calculator'!$A$8:$AJ$36,$D59=Lists!$G$8,'Pork Only Calculator'!$A$8:$AJ$95),31,FALSE)</f>
        <v>0</v>
      </c>
      <c r="AI59" s="34">
        <f>VLOOKUP($A59,_xlfn.IFS($D59=Lists!$G$3,'Chicken Only Calculator'!$A$9:$AJ$109,$D59=Lists!$G$4,'Chicken Only Calculator'!$A$9:$AJ$109,$D59=Lists!$G$5,'Chicken Only Calculator'!$A$9:$AJ$109,$D59=Lists!$G$6,'Cheese Only Calculator'!$A$8:$AJ$111,$D59=Lists!$G$7,'Beef Only Calculator'!$A$8:$AJ$36,$D59=Lists!$G$8,'Pork Only Calculator'!$A$8:$AJ$95),32,FALSE)</f>
        <v>0</v>
      </c>
      <c r="AJ59" s="34">
        <f>VLOOKUP($A59,_xlfn.IFS($D59=Lists!$G$3,'Chicken Only Calculator'!$A$9:$AJ$109,$D59=Lists!$G$4,'Chicken Only Calculator'!$A$9:$AJ$109,$D59=Lists!$G$5,'Chicken Only Calculator'!$A$9:$AJ$109,$D59=Lists!$G$6,'Cheese Only Calculator'!$A$8:$AJ$111,$D59=Lists!$G$7,'Beef Only Calculator'!$A$8:$AJ$36,$D59=Lists!$G$8,'Pork Only Calculator'!$A$8:$AJ$95),33,FALSE)</f>
        <v>0</v>
      </c>
      <c r="AK59" s="34">
        <f>VLOOKUP($A59,_xlfn.IFS($D59=Lists!$G$3,'Chicken Only Calculator'!$A$9:$AJ$109,$D59=Lists!$G$4,'Chicken Only Calculator'!$A$9:$AJ$109,$D59=Lists!$G$5,'Chicken Only Calculator'!$A$9:$AJ$109,$D59=Lists!$G$6,'Cheese Only Calculator'!$A$8:$AJ$111,$D59=Lists!$G$7,'Beef Only Calculator'!$A$8:$AJ$36,$D59=Lists!$G$8,'Pork Only Calculator'!$A$8:$AJ$95),34,FALSE)</f>
        <v>0</v>
      </c>
      <c r="AL59" s="34">
        <f>VLOOKUP($A59,_xlfn.IFS($D59=Lists!$G$3,'Chicken Only Calculator'!$A$9:$AJ$109,$D59=Lists!$G$4,'Chicken Only Calculator'!$A$9:$AJ$109,$D59=Lists!$G$5,'Chicken Only Calculator'!$A$9:$AJ$109,$D59=Lists!$G$6,'Cheese Only Calculator'!$A$8:$AJ$111,$D59=Lists!$G$7,'Beef Only Calculator'!$A$8:$AJ$36,$D59=Lists!$G$8,'Pork Only Calculator'!$A$8:$AJ$95),35,FALSE)</f>
        <v>0</v>
      </c>
      <c r="AM59" s="34">
        <f t="shared" si="15"/>
        <v>0</v>
      </c>
      <c r="AO59" s="47"/>
    </row>
    <row r="60" spans="1:41" ht="25.2" x14ac:dyDescent="0.5">
      <c r="A60" s="44">
        <v>10164780928</v>
      </c>
      <c r="B60" s="44" t="str">
        <f>INDEX('Data Sheet'!$A$1:$R$194,MATCH($A60,'Data Sheet'!$A$1:$A$194,0),MATCH(B$3,'Data Sheet'!$A$1:$R$1,0))</f>
        <v>ACT</v>
      </c>
      <c r="C60" s="45" t="str">
        <f>INDEX('Data Sheet'!$A$1:$R$194,MATCH($A60,'Data Sheet'!$A$1:$A$194,0),MATCH(C$3,'Data Sheet'!$A$1:$R$1,0))</f>
        <v>Whole Grain Breaded Chicken Chunks, 0.68 oz.</v>
      </c>
      <c r="D60" s="44" t="str">
        <f>INDEX('Data Sheet'!$A$1:$R$194,MATCH($A60,'Data Sheet'!$A$1:$A$194,0),MATCH(D$3,'Data Sheet'!$A$1:$R$1,0))</f>
        <v>100103 W/D</v>
      </c>
      <c r="E60" s="44">
        <f>INDEX('Data Sheet'!$A$1:$R$194,MATCH($A60,'Data Sheet'!$A$1:$A$194,0),MATCH(E$3,'Data Sheet'!$A$1:$R$1,0))</f>
        <v>30.6</v>
      </c>
      <c r="F60" s="44">
        <f>INDEX('Data Sheet'!$A$1:$R$194,MATCH($A60,'Data Sheet'!$A$1:$A$194,0),MATCH(F$3,'Data Sheet'!$A$1:$R$1,0))</f>
        <v>144</v>
      </c>
      <c r="G60" s="44">
        <f>INDEX('Data Sheet'!$A$1:$R$194,MATCH($A60,'Data Sheet'!$A$1:$A$194,0),MATCH(G$3,'Data Sheet'!$A$1:$R$1,0))</f>
        <v>144</v>
      </c>
      <c r="H60" s="44" t="str">
        <f>INDEX('Data Sheet'!$A$1:$R$194,MATCH($A60,'Data Sheet'!$A$1:$A$194,0),MATCH(H$3,'Data Sheet'!$A$1:$R$1,0))</f>
        <v>-</v>
      </c>
      <c r="I60" s="44">
        <f>INDEX('Data Sheet'!$A$1:$R$194,MATCH($A60,'Data Sheet'!$A$1:$A$194,0),MATCH(I$3,'Data Sheet'!$A$1:$R$1,0))</f>
        <v>3.4</v>
      </c>
      <c r="J60" s="44" t="str">
        <f>INDEX('Data Sheet'!$A$1:$R$194,MATCH($A60,'Data Sheet'!$A$1:$A$194,0),MATCH(J$3,'Data Sheet'!$A$1:$R$1,0))</f>
        <v>5 pieces</v>
      </c>
      <c r="K60" s="44">
        <f>INDEX('Data Sheet'!$A$1:$R$194,MATCH($A60,'Data Sheet'!$A$1:$A$194,0),MATCH(K$3,'Data Sheet'!$A$1:$R$1,0))</f>
        <v>2</v>
      </c>
      <c r="L60" s="44">
        <f>INDEX('Data Sheet'!$A$1:$R$194,MATCH($A60,'Data Sheet'!$A$1:$A$194,0),MATCH(L$3,'Data Sheet'!$A$1:$R$1,0))</f>
        <v>1</v>
      </c>
      <c r="M60" s="44">
        <f>INDEX('Data Sheet'!$A$1:$R$194,MATCH($A60,'Data Sheet'!$A$1:$A$194,0),MATCH(M$3,'Data Sheet'!$A$1:$R$1,0))</f>
        <v>8.2899999999999991</v>
      </c>
      <c r="N60" s="44">
        <f>INDEX('Data Sheet'!$A$1:$R$194,MATCH($A60,'Data Sheet'!$A$1:$A$194,0),MATCH(N$3,'Data Sheet'!$A$1:$R$1,0))</f>
        <v>7.8</v>
      </c>
      <c r="O60" s="44">
        <f>INDEX('Data Sheet'!$A$1:$R$194,MATCH($A60,'Data Sheet'!$A$1:$A$194,0),MATCH(O$3,'Data Sheet'!$A$1:$R$1,0))</f>
        <v>0</v>
      </c>
      <c r="P60" s="44">
        <f>INDEX('Data Sheet'!$A$1:$R$194,MATCH($A60,'Data Sheet'!$A$1:$A$194,0),MATCH(P$3,'Data Sheet'!$A$1:$R$1,0))</f>
        <v>0</v>
      </c>
      <c r="Q60" s="44">
        <f>INDEX('Data Sheet'!$A$1:$R$194,MATCH($A60,'Data Sheet'!$A$1:$A$194,0),MATCH(Q$3,'Data Sheet'!$A$1:$R$1,0))</f>
        <v>0</v>
      </c>
      <c r="R60" s="46" t="str">
        <f>VLOOKUP(A60,_xlfn.IFS(D60=Lists!$G$3,'Chicken Only Calculator'!$A$9:$U$109,D60=Lists!$G$4,'Chicken Only Calculator'!$A$9:$U$109,D60=Lists!$G$5,'Chicken Only Calculator'!$A$9:$U$109,D60=Lists!$G$6,'Cheese Only Calculator'!$A$8:$U$111,D60=Lists!$G$7,'Beef Only Calculator'!$A$8:$U$36,D60=Lists!$G$8,'Pork Only Calculator'!$A$8:$U$95),15,FALSE)</f>
        <v/>
      </c>
      <c r="S60" s="46" t="str">
        <f t="shared" si="8"/>
        <v/>
      </c>
      <c r="T60" s="46">
        <f>VLOOKUP(A60,_xlfn.IFS(D60=Lists!$G$3,'Chicken Only Calculator'!$A$9:$U$109,D60=Lists!$G$4,'Chicken Only Calculator'!$A$9:$U$109,D60=Lists!$G$5,'Chicken Only Calculator'!$A$9:$U$109,D60=Lists!$G$6,'Cheese Only Calculator'!$A$8:$U$111,D60=Lists!$G$7,'Beef Only Calculator'!$A$8:$U$36,D60=Lists!$G$8,'Pork Only Calculator'!$A$8:$U$95),17,FALSE)</f>
        <v>0</v>
      </c>
      <c r="U60" s="46" t="str">
        <f t="shared" si="9"/>
        <v/>
      </c>
      <c r="V60" s="46" t="str">
        <f t="shared" si="10"/>
        <v/>
      </c>
      <c r="W60" s="46" t="str">
        <f t="shared" si="11"/>
        <v/>
      </c>
      <c r="X60" s="46" t="str">
        <f t="shared" si="12"/>
        <v/>
      </c>
      <c r="Y60" s="46" t="str">
        <f t="shared" si="13"/>
        <v/>
      </c>
      <c r="Z60" s="46" t="str">
        <f t="shared" si="14"/>
        <v/>
      </c>
      <c r="AA60" s="46">
        <f>VLOOKUP($A60,_xlfn.IFS($D60=Lists!$G$3,'Chicken Only Calculator'!$A$9:$AJ$109,$D60=Lists!$G$4,'Chicken Only Calculator'!$A$9:$AJ$109,$D60=Lists!$G$5,'Chicken Only Calculator'!$A$9:$AJ$109,$D60=Lists!$G$6,'Cheese Only Calculator'!$A$8:$AJ$111,$D60=Lists!$G$7,'Beef Only Calculator'!$A$8:$AJ$36,$D60=Lists!$G$8,'Pork Only Calculator'!$A$8:$AJ$95),24,FALSE)</f>
        <v>0</v>
      </c>
      <c r="AB60" s="46">
        <f>VLOOKUP($A60,_xlfn.IFS($D60=Lists!$G$3,'Chicken Only Calculator'!$A$9:$AJ$109,$D60=Lists!$G$4,'Chicken Only Calculator'!$A$9:$AJ$109,$D60=Lists!$G$5,'Chicken Only Calculator'!$A$9:$AJ$109,$D60=Lists!$G$6,'Cheese Only Calculator'!$A$8:$AJ$111,$D60=Lists!$G$7,'Beef Only Calculator'!$A$8:$AJ$36,$D60=Lists!$G$8,'Pork Only Calculator'!$A$8:$AJ$95),25,FALSE)</f>
        <v>0</v>
      </c>
      <c r="AC60" s="46">
        <f>VLOOKUP($A60,_xlfn.IFS($D60=Lists!$G$3,'Chicken Only Calculator'!$A$9:$AJ$109,$D60=Lists!$G$4,'Chicken Only Calculator'!$A$9:$AJ$109,$D60=Lists!$G$5,'Chicken Only Calculator'!$A$9:$AJ$109,$D60=Lists!$G$6,'Cheese Only Calculator'!$A$8:$AJ$111,$D60=Lists!$G$7,'Beef Only Calculator'!$A$8:$AJ$36,$D60=Lists!$G$8,'Pork Only Calculator'!$A$8:$AJ$95),26,FALSE)</f>
        <v>0</v>
      </c>
      <c r="AD60" s="46">
        <f>VLOOKUP($A60,_xlfn.IFS($D60=Lists!$G$3,'Chicken Only Calculator'!$A$9:$AJ$109,$D60=Lists!$G$4,'Chicken Only Calculator'!$A$9:$AJ$109,$D60=Lists!$G$5,'Chicken Only Calculator'!$A$9:$AJ$109,$D60=Lists!$G$6,'Cheese Only Calculator'!$A$8:$AJ$111,$D60=Lists!$G$7,'Beef Only Calculator'!$A$8:$AJ$36,$D60=Lists!$G$8,'Pork Only Calculator'!$A$8:$AJ$95),27,FALSE)</f>
        <v>0</v>
      </c>
      <c r="AE60" s="46">
        <f>VLOOKUP($A60,_xlfn.IFS($D60=Lists!$G$3,'Chicken Only Calculator'!$A$9:$AJ$109,$D60=Lists!$G$4,'Chicken Only Calculator'!$A$9:$AJ$109,$D60=Lists!$G$5,'Chicken Only Calculator'!$A$9:$AJ$109,$D60=Lists!$G$6,'Cheese Only Calculator'!$A$8:$AJ$111,$D60=Lists!$G$7,'Beef Only Calculator'!$A$8:$AJ$36,$D60=Lists!$G$8,'Pork Only Calculator'!$A$8:$AJ$95),28,FALSE)</f>
        <v>0</v>
      </c>
      <c r="AF60" s="46">
        <f>VLOOKUP($A60,_xlfn.IFS($D60=Lists!$G$3,'Chicken Only Calculator'!$A$9:$AJ$109,$D60=Lists!$G$4,'Chicken Only Calculator'!$A$9:$AJ$109,$D60=Lists!$G$5,'Chicken Only Calculator'!$A$9:$AJ$109,$D60=Lists!$G$6,'Cheese Only Calculator'!$A$8:$AJ$111,$D60=Lists!$G$7,'Beef Only Calculator'!$A$8:$AJ$36,$D60=Lists!$G$8,'Pork Only Calculator'!$A$8:$AJ$95),29,FALSE)</f>
        <v>0</v>
      </c>
      <c r="AG60" s="46">
        <f>VLOOKUP($A60,_xlfn.IFS($D60=Lists!$G$3,'Chicken Only Calculator'!$A$9:$AJ$109,$D60=Lists!$G$4,'Chicken Only Calculator'!$A$9:$AJ$109,$D60=Lists!$G$5,'Chicken Only Calculator'!$A$9:$AJ$109,$D60=Lists!$G$6,'Cheese Only Calculator'!$A$8:$AJ$111,$D60=Lists!$G$7,'Beef Only Calculator'!$A$8:$AJ$36,$D60=Lists!$G$8,'Pork Only Calculator'!$A$8:$AJ$95),30,FALSE)</f>
        <v>0</v>
      </c>
      <c r="AH60" s="46">
        <f>VLOOKUP($A60,_xlfn.IFS($D60=Lists!$G$3,'Chicken Only Calculator'!$A$9:$AJ$109,$D60=Lists!$G$4,'Chicken Only Calculator'!$A$9:$AJ$109,$D60=Lists!$G$5,'Chicken Only Calculator'!$A$9:$AJ$109,$D60=Lists!$G$6,'Cheese Only Calculator'!$A$8:$AJ$111,$D60=Lists!$G$7,'Beef Only Calculator'!$A$8:$AJ$36,$D60=Lists!$G$8,'Pork Only Calculator'!$A$8:$AJ$95),31,FALSE)</f>
        <v>0</v>
      </c>
      <c r="AI60" s="46">
        <f>VLOOKUP($A60,_xlfn.IFS($D60=Lists!$G$3,'Chicken Only Calculator'!$A$9:$AJ$109,$D60=Lists!$G$4,'Chicken Only Calculator'!$A$9:$AJ$109,$D60=Lists!$G$5,'Chicken Only Calculator'!$A$9:$AJ$109,$D60=Lists!$G$6,'Cheese Only Calculator'!$A$8:$AJ$111,$D60=Lists!$G$7,'Beef Only Calculator'!$A$8:$AJ$36,$D60=Lists!$G$8,'Pork Only Calculator'!$A$8:$AJ$95),32,FALSE)</f>
        <v>0</v>
      </c>
      <c r="AJ60" s="46">
        <f>VLOOKUP($A60,_xlfn.IFS($D60=Lists!$G$3,'Chicken Only Calculator'!$A$9:$AJ$109,$D60=Lists!$G$4,'Chicken Only Calculator'!$A$9:$AJ$109,$D60=Lists!$G$5,'Chicken Only Calculator'!$A$9:$AJ$109,$D60=Lists!$G$6,'Cheese Only Calculator'!$A$8:$AJ$111,$D60=Lists!$G$7,'Beef Only Calculator'!$A$8:$AJ$36,$D60=Lists!$G$8,'Pork Only Calculator'!$A$8:$AJ$95),33,FALSE)</f>
        <v>0</v>
      </c>
      <c r="AK60" s="46">
        <f>VLOOKUP($A60,_xlfn.IFS($D60=Lists!$G$3,'Chicken Only Calculator'!$A$9:$AJ$109,$D60=Lists!$G$4,'Chicken Only Calculator'!$A$9:$AJ$109,$D60=Lists!$G$5,'Chicken Only Calculator'!$A$9:$AJ$109,$D60=Lists!$G$6,'Cheese Only Calculator'!$A$8:$AJ$111,$D60=Lists!$G$7,'Beef Only Calculator'!$A$8:$AJ$36,$D60=Lists!$G$8,'Pork Only Calculator'!$A$8:$AJ$95),34,FALSE)</f>
        <v>0</v>
      </c>
      <c r="AL60" s="46">
        <f>VLOOKUP($A60,_xlfn.IFS($D60=Lists!$G$3,'Chicken Only Calculator'!$A$9:$AJ$109,$D60=Lists!$G$4,'Chicken Only Calculator'!$A$9:$AJ$109,$D60=Lists!$G$5,'Chicken Only Calculator'!$A$9:$AJ$109,$D60=Lists!$G$6,'Cheese Only Calculator'!$A$8:$AJ$111,$D60=Lists!$G$7,'Beef Only Calculator'!$A$8:$AJ$36,$D60=Lists!$G$8,'Pork Only Calculator'!$A$8:$AJ$95),35,FALSE)</f>
        <v>0</v>
      </c>
      <c r="AM60" s="46">
        <f t="shared" si="15"/>
        <v>0</v>
      </c>
      <c r="AO60" s="47"/>
    </row>
    <row r="61" spans="1:41" ht="25.2" x14ac:dyDescent="0.5">
      <c r="A61" s="32">
        <v>10167020928</v>
      </c>
      <c r="B61" s="32" t="str">
        <f>INDEX('Data Sheet'!$A$1:$R$194,MATCH($A61,'Data Sheet'!$A$1:$A$194,0),MATCH(B$3,'Data Sheet'!$A$1:$R$1,0))</f>
        <v>ACT</v>
      </c>
      <c r="C61" s="33" t="str">
        <f>INDEX('Data Sheet'!$A$1:$R$194,MATCH($A61,'Data Sheet'!$A$1:$A$194,0),MATCH(C$3,'Data Sheet'!$A$1:$R$1,0))</f>
        <v>Chicken Strips with Grill Marks, 2.85 oz.</v>
      </c>
      <c r="D61" s="32" t="str">
        <f>INDEX('Data Sheet'!$A$1:$R$194,MATCH($A61,'Data Sheet'!$A$1:$A$194,0),MATCH(D$3,'Data Sheet'!$A$1:$R$1,0))</f>
        <v>100103 D</v>
      </c>
      <c r="E61" s="32">
        <f>INDEX('Data Sheet'!$A$1:$R$194,MATCH($A61,'Data Sheet'!$A$1:$A$194,0),MATCH(E$3,'Data Sheet'!$A$1:$R$1,0))</f>
        <v>30</v>
      </c>
      <c r="F61" s="32">
        <f>INDEX('Data Sheet'!$A$1:$R$194,MATCH($A61,'Data Sheet'!$A$1:$A$194,0),MATCH(F$3,'Data Sheet'!$A$1:$R$1,0))</f>
        <v>168</v>
      </c>
      <c r="G61" s="32">
        <f>INDEX('Data Sheet'!$A$1:$R$194,MATCH($A61,'Data Sheet'!$A$1:$A$194,0),MATCH(G$3,'Data Sheet'!$A$1:$R$1,0))</f>
        <v>168</v>
      </c>
      <c r="H61" s="32" t="str">
        <f>INDEX('Data Sheet'!$A$1:$R$194,MATCH($A61,'Data Sheet'!$A$1:$A$194,0),MATCH(H$3,'Data Sheet'!$A$1:$R$1,0))</f>
        <v>-</v>
      </c>
      <c r="I61" s="32">
        <f>INDEX('Data Sheet'!$A$1:$R$194,MATCH($A61,'Data Sheet'!$A$1:$A$194,0),MATCH(I$3,'Data Sheet'!$A$1:$R$1,0))</f>
        <v>2.85</v>
      </c>
      <c r="J61" s="32" t="str">
        <f>INDEX('Data Sheet'!$A$1:$R$194,MATCH($A61,'Data Sheet'!$A$1:$A$194,0),MATCH(J$3,'Data Sheet'!$A$1:$R$1,0))</f>
        <v>2.85 oz.</v>
      </c>
      <c r="K61" s="32">
        <f>INDEX('Data Sheet'!$A$1:$R$194,MATCH($A61,'Data Sheet'!$A$1:$A$194,0),MATCH(K$3,'Data Sheet'!$A$1:$R$1,0))</f>
        <v>2</v>
      </c>
      <c r="L61" s="32" t="str">
        <f>INDEX('Data Sheet'!$A$1:$R$194,MATCH($A61,'Data Sheet'!$A$1:$A$194,0),MATCH(L$3,'Data Sheet'!$A$1:$R$1,0))</f>
        <v>-</v>
      </c>
      <c r="M61" s="32">
        <f>INDEX('Data Sheet'!$A$1:$R$194,MATCH($A61,'Data Sheet'!$A$1:$A$194,0),MATCH(M$3,'Data Sheet'!$A$1:$R$1,0))</f>
        <v>0</v>
      </c>
      <c r="N61" s="32">
        <f>INDEX('Data Sheet'!$A$1:$R$194,MATCH($A61,'Data Sheet'!$A$1:$A$194,0),MATCH(N$3,'Data Sheet'!$A$1:$R$1,0))</f>
        <v>45.84</v>
      </c>
      <c r="O61" s="32">
        <f>INDEX('Data Sheet'!$A$1:$R$194,MATCH($A61,'Data Sheet'!$A$1:$A$194,0),MATCH(O$3,'Data Sheet'!$A$1:$R$1,0))</f>
        <v>0</v>
      </c>
      <c r="P61" s="32">
        <f>INDEX('Data Sheet'!$A$1:$R$194,MATCH($A61,'Data Sheet'!$A$1:$A$194,0),MATCH(P$3,'Data Sheet'!$A$1:$R$1,0))</f>
        <v>0</v>
      </c>
      <c r="Q61" s="32">
        <f>INDEX('Data Sheet'!$A$1:$R$194,MATCH($A61,'Data Sheet'!$A$1:$A$194,0),MATCH(Q$3,'Data Sheet'!$A$1:$R$1,0))</f>
        <v>0</v>
      </c>
      <c r="R61" s="34" t="str">
        <f>VLOOKUP(A61,_xlfn.IFS(D61=Lists!$G$3,'Chicken Only Calculator'!$A$9:$U$109,D61=Lists!$G$4,'Chicken Only Calculator'!$A$9:$U$109,D61=Lists!$G$5,'Chicken Only Calculator'!$A$9:$U$109,D61=Lists!$G$6,'Cheese Only Calculator'!$A$8:$U$111,D61=Lists!$G$7,'Beef Only Calculator'!$A$8:$U$36,D61=Lists!$G$8,'Pork Only Calculator'!$A$8:$U$95),15,FALSE)</f>
        <v/>
      </c>
      <c r="S61" s="34" t="str">
        <f t="shared" si="8"/>
        <v/>
      </c>
      <c r="T61" s="34">
        <f>VLOOKUP(A61,_xlfn.IFS(D61=Lists!$G$3,'Chicken Only Calculator'!$A$9:$U$109,D61=Lists!$G$4,'Chicken Only Calculator'!$A$9:$U$109,D61=Lists!$G$5,'Chicken Only Calculator'!$A$9:$U$109,D61=Lists!$G$6,'Cheese Only Calculator'!$A$8:$U$111,D61=Lists!$G$7,'Beef Only Calculator'!$A$8:$U$36,D61=Lists!$G$8,'Pork Only Calculator'!$A$8:$U$95),17,FALSE)</f>
        <v>0</v>
      </c>
      <c r="U61" s="34" t="str">
        <f t="shared" si="9"/>
        <v/>
      </c>
      <c r="V61" s="34" t="str">
        <f t="shared" si="10"/>
        <v/>
      </c>
      <c r="W61" s="34" t="str">
        <f t="shared" si="11"/>
        <v/>
      </c>
      <c r="X61" s="34" t="str">
        <f t="shared" si="12"/>
        <v/>
      </c>
      <c r="Y61" s="34" t="str">
        <f t="shared" si="13"/>
        <v/>
      </c>
      <c r="Z61" s="34" t="str">
        <f t="shared" si="14"/>
        <v/>
      </c>
      <c r="AA61" s="34">
        <f>VLOOKUP($A61,_xlfn.IFS($D61=Lists!$G$3,'Chicken Only Calculator'!$A$9:$AJ$109,$D61=Lists!$G$4,'Chicken Only Calculator'!$A$9:$AJ$109,$D61=Lists!$G$5,'Chicken Only Calculator'!$A$9:$AJ$109,$D61=Lists!$G$6,'Cheese Only Calculator'!$A$8:$AJ$111,$D61=Lists!$G$7,'Beef Only Calculator'!$A$8:$AJ$36,$D61=Lists!$G$8,'Pork Only Calculator'!$A$8:$AJ$95),24,FALSE)</f>
        <v>0</v>
      </c>
      <c r="AB61" s="34">
        <f>VLOOKUP($A61,_xlfn.IFS($D61=Lists!$G$3,'Chicken Only Calculator'!$A$9:$AJ$109,$D61=Lists!$G$4,'Chicken Only Calculator'!$A$9:$AJ$109,$D61=Lists!$G$5,'Chicken Only Calculator'!$A$9:$AJ$109,$D61=Lists!$G$6,'Cheese Only Calculator'!$A$8:$AJ$111,$D61=Lists!$G$7,'Beef Only Calculator'!$A$8:$AJ$36,$D61=Lists!$G$8,'Pork Only Calculator'!$A$8:$AJ$95),25,FALSE)</f>
        <v>0</v>
      </c>
      <c r="AC61" s="34">
        <f>VLOOKUP($A61,_xlfn.IFS($D61=Lists!$G$3,'Chicken Only Calculator'!$A$9:$AJ$109,$D61=Lists!$G$4,'Chicken Only Calculator'!$A$9:$AJ$109,$D61=Lists!$G$5,'Chicken Only Calculator'!$A$9:$AJ$109,$D61=Lists!$G$6,'Cheese Only Calculator'!$A$8:$AJ$111,$D61=Lists!$G$7,'Beef Only Calculator'!$A$8:$AJ$36,$D61=Lists!$G$8,'Pork Only Calculator'!$A$8:$AJ$95),26,FALSE)</f>
        <v>0</v>
      </c>
      <c r="AD61" s="34">
        <f>VLOOKUP($A61,_xlfn.IFS($D61=Lists!$G$3,'Chicken Only Calculator'!$A$9:$AJ$109,$D61=Lists!$G$4,'Chicken Only Calculator'!$A$9:$AJ$109,$D61=Lists!$G$5,'Chicken Only Calculator'!$A$9:$AJ$109,$D61=Lists!$G$6,'Cheese Only Calculator'!$A$8:$AJ$111,$D61=Lists!$G$7,'Beef Only Calculator'!$A$8:$AJ$36,$D61=Lists!$G$8,'Pork Only Calculator'!$A$8:$AJ$95),27,FALSE)</f>
        <v>0</v>
      </c>
      <c r="AE61" s="34">
        <f>VLOOKUP($A61,_xlfn.IFS($D61=Lists!$G$3,'Chicken Only Calculator'!$A$9:$AJ$109,$D61=Lists!$G$4,'Chicken Only Calculator'!$A$9:$AJ$109,$D61=Lists!$G$5,'Chicken Only Calculator'!$A$9:$AJ$109,$D61=Lists!$G$6,'Cheese Only Calculator'!$A$8:$AJ$111,$D61=Lists!$G$7,'Beef Only Calculator'!$A$8:$AJ$36,$D61=Lists!$G$8,'Pork Only Calculator'!$A$8:$AJ$95),28,FALSE)</f>
        <v>0</v>
      </c>
      <c r="AF61" s="34">
        <f>VLOOKUP($A61,_xlfn.IFS($D61=Lists!$G$3,'Chicken Only Calculator'!$A$9:$AJ$109,$D61=Lists!$G$4,'Chicken Only Calculator'!$A$9:$AJ$109,$D61=Lists!$G$5,'Chicken Only Calculator'!$A$9:$AJ$109,$D61=Lists!$G$6,'Cheese Only Calculator'!$A$8:$AJ$111,$D61=Lists!$G$7,'Beef Only Calculator'!$A$8:$AJ$36,$D61=Lists!$G$8,'Pork Only Calculator'!$A$8:$AJ$95),29,FALSE)</f>
        <v>0</v>
      </c>
      <c r="AG61" s="34">
        <f>VLOOKUP($A61,_xlfn.IFS($D61=Lists!$G$3,'Chicken Only Calculator'!$A$9:$AJ$109,$D61=Lists!$G$4,'Chicken Only Calculator'!$A$9:$AJ$109,$D61=Lists!$G$5,'Chicken Only Calculator'!$A$9:$AJ$109,$D61=Lists!$G$6,'Cheese Only Calculator'!$A$8:$AJ$111,$D61=Lists!$G$7,'Beef Only Calculator'!$A$8:$AJ$36,$D61=Lists!$G$8,'Pork Only Calculator'!$A$8:$AJ$95),30,FALSE)</f>
        <v>0</v>
      </c>
      <c r="AH61" s="34">
        <f>VLOOKUP($A61,_xlfn.IFS($D61=Lists!$G$3,'Chicken Only Calculator'!$A$9:$AJ$109,$D61=Lists!$G$4,'Chicken Only Calculator'!$A$9:$AJ$109,$D61=Lists!$G$5,'Chicken Only Calculator'!$A$9:$AJ$109,$D61=Lists!$G$6,'Cheese Only Calculator'!$A$8:$AJ$111,$D61=Lists!$G$7,'Beef Only Calculator'!$A$8:$AJ$36,$D61=Lists!$G$8,'Pork Only Calculator'!$A$8:$AJ$95),31,FALSE)</f>
        <v>0</v>
      </c>
      <c r="AI61" s="34">
        <f>VLOOKUP($A61,_xlfn.IFS($D61=Lists!$G$3,'Chicken Only Calculator'!$A$9:$AJ$109,$D61=Lists!$G$4,'Chicken Only Calculator'!$A$9:$AJ$109,$D61=Lists!$G$5,'Chicken Only Calculator'!$A$9:$AJ$109,$D61=Lists!$G$6,'Cheese Only Calculator'!$A$8:$AJ$111,$D61=Lists!$G$7,'Beef Only Calculator'!$A$8:$AJ$36,$D61=Lists!$G$8,'Pork Only Calculator'!$A$8:$AJ$95),32,FALSE)</f>
        <v>0</v>
      </c>
      <c r="AJ61" s="34">
        <f>VLOOKUP($A61,_xlfn.IFS($D61=Lists!$G$3,'Chicken Only Calculator'!$A$9:$AJ$109,$D61=Lists!$G$4,'Chicken Only Calculator'!$A$9:$AJ$109,$D61=Lists!$G$5,'Chicken Only Calculator'!$A$9:$AJ$109,$D61=Lists!$G$6,'Cheese Only Calculator'!$A$8:$AJ$111,$D61=Lists!$G$7,'Beef Only Calculator'!$A$8:$AJ$36,$D61=Lists!$G$8,'Pork Only Calculator'!$A$8:$AJ$95),33,FALSE)</f>
        <v>0</v>
      </c>
      <c r="AK61" s="34">
        <f>VLOOKUP($A61,_xlfn.IFS($D61=Lists!$G$3,'Chicken Only Calculator'!$A$9:$AJ$109,$D61=Lists!$G$4,'Chicken Only Calculator'!$A$9:$AJ$109,$D61=Lists!$G$5,'Chicken Only Calculator'!$A$9:$AJ$109,$D61=Lists!$G$6,'Cheese Only Calculator'!$A$8:$AJ$111,$D61=Lists!$G$7,'Beef Only Calculator'!$A$8:$AJ$36,$D61=Lists!$G$8,'Pork Only Calculator'!$A$8:$AJ$95),34,FALSE)</f>
        <v>0</v>
      </c>
      <c r="AL61" s="34">
        <f>VLOOKUP($A61,_xlfn.IFS($D61=Lists!$G$3,'Chicken Only Calculator'!$A$9:$AJ$109,$D61=Lists!$G$4,'Chicken Only Calculator'!$A$9:$AJ$109,$D61=Lists!$G$5,'Chicken Only Calculator'!$A$9:$AJ$109,$D61=Lists!$G$6,'Cheese Only Calculator'!$A$8:$AJ$111,$D61=Lists!$G$7,'Beef Only Calculator'!$A$8:$AJ$36,$D61=Lists!$G$8,'Pork Only Calculator'!$A$8:$AJ$95),35,FALSE)</f>
        <v>0</v>
      </c>
      <c r="AM61" s="34">
        <f t="shared" si="15"/>
        <v>0</v>
      </c>
      <c r="AO61" s="47"/>
    </row>
    <row r="62" spans="1:41" ht="25.2" x14ac:dyDescent="0.5">
      <c r="A62" s="44">
        <v>10174430928</v>
      </c>
      <c r="B62" s="44" t="str">
        <f>INDEX('Data Sheet'!$A$1:$R$194,MATCH($A62,'Data Sheet'!$A$1:$A$194,0),MATCH(B$3,'Data Sheet'!$A$1:$R$1,0))</f>
        <v>ACT</v>
      </c>
      <c r="C62" s="45" t="str">
        <f>INDEX('Data Sheet'!$A$1:$R$194,MATCH($A62,'Data Sheet'!$A$1:$A$194,0),MATCH(C$3,'Data Sheet'!$A$1:$R$1,0))</f>
        <v>Chicken Sausage Patties, 1.43 oz.</v>
      </c>
      <c r="D62" s="44" t="str">
        <f>INDEX('Data Sheet'!$A$1:$R$194,MATCH($A62,'Data Sheet'!$A$1:$A$194,0),MATCH(D$3,'Data Sheet'!$A$1:$R$1,0))</f>
        <v>100103 D</v>
      </c>
      <c r="E62" s="44">
        <f>INDEX('Data Sheet'!$A$1:$R$194,MATCH($A62,'Data Sheet'!$A$1:$A$194,0),MATCH(E$3,'Data Sheet'!$A$1:$R$1,0))</f>
        <v>30.07</v>
      </c>
      <c r="F62" s="44">
        <f>INDEX('Data Sheet'!$A$1:$R$194,MATCH($A62,'Data Sheet'!$A$1:$A$194,0),MATCH(F$3,'Data Sheet'!$A$1:$R$1,0))</f>
        <v>336</v>
      </c>
      <c r="G62" s="44">
        <f>INDEX('Data Sheet'!$A$1:$R$194,MATCH($A62,'Data Sheet'!$A$1:$A$194,0),MATCH(G$3,'Data Sheet'!$A$1:$R$1,0))</f>
        <v>336</v>
      </c>
      <c r="H62" s="44">
        <f>INDEX('Data Sheet'!$A$1:$R$194,MATCH($A62,'Data Sheet'!$A$1:$A$194,0),MATCH(H$3,'Data Sheet'!$A$1:$R$1,0))</f>
        <v>25</v>
      </c>
      <c r="I62" s="44">
        <f>INDEX('Data Sheet'!$A$1:$R$194,MATCH($A62,'Data Sheet'!$A$1:$A$194,0),MATCH(I$3,'Data Sheet'!$A$1:$R$1,0))</f>
        <v>1.43</v>
      </c>
      <c r="J62" s="44" t="str">
        <f>INDEX('Data Sheet'!$A$1:$R$194,MATCH($A62,'Data Sheet'!$A$1:$A$194,0),MATCH(J$3,'Data Sheet'!$A$1:$R$1,0))</f>
        <v>1 piece</v>
      </c>
      <c r="K62" s="44">
        <f>INDEX('Data Sheet'!$A$1:$R$194,MATCH($A62,'Data Sheet'!$A$1:$A$194,0),MATCH(K$3,'Data Sheet'!$A$1:$R$1,0))</f>
        <v>1</v>
      </c>
      <c r="L62" s="44" t="str">
        <f>INDEX('Data Sheet'!$A$1:$R$194,MATCH($A62,'Data Sheet'!$A$1:$A$194,0),MATCH(L$3,'Data Sheet'!$A$1:$R$1,0))</f>
        <v>-</v>
      </c>
      <c r="M62" s="44">
        <f>INDEX('Data Sheet'!$A$1:$R$194,MATCH($A62,'Data Sheet'!$A$1:$A$194,0),MATCH(M$3,'Data Sheet'!$A$1:$R$1,0))</f>
        <v>0</v>
      </c>
      <c r="N62" s="44">
        <f>INDEX('Data Sheet'!$A$1:$R$194,MATCH($A62,'Data Sheet'!$A$1:$A$194,0),MATCH(N$3,'Data Sheet'!$A$1:$R$1,0))</f>
        <v>44.75</v>
      </c>
      <c r="O62" s="44">
        <f>INDEX('Data Sheet'!$A$1:$R$194,MATCH($A62,'Data Sheet'!$A$1:$A$194,0),MATCH(O$3,'Data Sheet'!$A$1:$R$1,0))</f>
        <v>0</v>
      </c>
      <c r="P62" s="44">
        <f>INDEX('Data Sheet'!$A$1:$R$194,MATCH($A62,'Data Sheet'!$A$1:$A$194,0),MATCH(P$3,'Data Sheet'!$A$1:$R$1,0))</f>
        <v>0</v>
      </c>
      <c r="Q62" s="44">
        <f>INDEX('Data Sheet'!$A$1:$R$194,MATCH($A62,'Data Sheet'!$A$1:$A$194,0),MATCH(Q$3,'Data Sheet'!$A$1:$R$1,0))</f>
        <v>0</v>
      </c>
      <c r="R62" s="46" t="str">
        <f>VLOOKUP(A62,_xlfn.IFS(D62=Lists!$G$3,'Chicken Only Calculator'!$A$9:$U$109,D62=Lists!$G$4,'Chicken Only Calculator'!$A$9:$U$109,D62=Lists!$G$5,'Chicken Only Calculator'!$A$9:$U$109,D62=Lists!$G$6,'Cheese Only Calculator'!$A$8:$U$111,D62=Lists!$G$7,'Beef Only Calculator'!$A$8:$U$36,D62=Lists!$G$8,'Pork Only Calculator'!$A$8:$U$95),15,FALSE)</f>
        <v/>
      </c>
      <c r="S62" s="46" t="str">
        <f t="shared" si="8"/>
        <v/>
      </c>
      <c r="T62" s="46">
        <f>VLOOKUP(A62,_xlfn.IFS(D62=Lists!$G$3,'Chicken Only Calculator'!$A$9:$U$109,D62=Lists!$G$4,'Chicken Only Calculator'!$A$9:$U$109,D62=Lists!$G$5,'Chicken Only Calculator'!$A$9:$U$109,D62=Lists!$G$6,'Cheese Only Calculator'!$A$8:$U$111,D62=Lists!$G$7,'Beef Only Calculator'!$A$8:$U$36,D62=Lists!$G$8,'Pork Only Calculator'!$A$8:$U$95),17,FALSE)</f>
        <v>0</v>
      </c>
      <c r="U62" s="46" t="str">
        <f t="shared" si="9"/>
        <v/>
      </c>
      <c r="V62" s="46" t="str">
        <f t="shared" si="10"/>
        <v/>
      </c>
      <c r="W62" s="46" t="str">
        <f t="shared" si="11"/>
        <v/>
      </c>
      <c r="X62" s="46" t="str">
        <f t="shared" si="12"/>
        <v/>
      </c>
      <c r="Y62" s="46" t="str">
        <f t="shared" si="13"/>
        <v/>
      </c>
      <c r="Z62" s="46" t="str">
        <f t="shared" si="14"/>
        <v/>
      </c>
      <c r="AA62" s="46">
        <f>VLOOKUP($A62,_xlfn.IFS($D62=Lists!$G$3,'Chicken Only Calculator'!$A$9:$AJ$109,$D62=Lists!$G$4,'Chicken Only Calculator'!$A$9:$AJ$109,$D62=Lists!$G$5,'Chicken Only Calculator'!$A$9:$AJ$109,$D62=Lists!$G$6,'Cheese Only Calculator'!$A$8:$AJ$111,$D62=Lists!$G$7,'Beef Only Calculator'!$A$8:$AJ$36,$D62=Lists!$G$8,'Pork Only Calculator'!$A$8:$AJ$95),24,FALSE)</f>
        <v>0</v>
      </c>
      <c r="AB62" s="46">
        <f>VLOOKUP($A62,_xlfn.IFS($D62=Lists!$G$3,'Chicken Only Calculator'!$A$9:$AJ$109,$D62=Lists!$G$4,'Chicken Only Calculator'!$A$9:$AJ$109,$D62=Lists!$G$5,'Chicken Only Calculator'!$A$9:$AJ$109,$D62=Lists!$G$6,'Cheese Only Calculator'!$A$8:$AJ$111,$D62=Lists!$G$7,'Beef Only Calculator'!$A$8:$AJ$36,$D62=Lists!$G$8,'Pork Only Calculator'!$A$8:$AJ$95),25,FALSE)</f>
        <v>0</v>
      </c>
      <c r="AC62" s="46">
        <f>VLOOKUP($A62,_xlfn.IFS($D62=Lists!$G$3,'Chicken Only Calculator'!$A$9:$AJ$109,$D62=Lists!$G$4,'Chicken Only Calculator'!$A$9:$AJ$109,$D62=Lists!$G$5,'Chicken Only Calculator'!$A$9:$AJ$109,$D62=Lists!$G$6,'Cheese Only Calculator'!$A$8:$AJ$111,$D62=Lists!$G$7,'Beef Only Calculator'!$A$8:$AJ$36,$D62=Lists!$G$8,'Pork Only Calculator'!$A$8:$AJ$95),26,FALSE)</f>
        <v>0</v>
      </c>
      <c r="AD62" s="46">
        <f>VLOOKUP($A62,_xlfn.IFS($D62=Lists!$G$3,'Chicken Only Calculator'!$A$9:$AJ$109,$D62=Lists!$G$4,'Chicken Only Calculator'!$A$9:$AJ$109,$D62=Lists!$G$5,'Chicken Only Calculator'!$A$9:$AJ$109,$D62=Lists!$G$6,'Cheese Only Calculator'!$A$8:$AJ$111,$D62=Lists!$G$7,'Beef Only Calculator'!$A$8:$AJ$36,$D62=Lists!$G$8,'Pork Only Calculator'!$A$8:$AJ$95),27,FALSE)</f>
        <v>0</v>
      </c>
      <c r="AE62" s="46">
        <f>VLOOKUP($A62,_xlfn.IFS($D62=Lists!$G$3,'Chicken Only Calculator'!$A$9:$AJ$109,$D62=Lists!$G$4,'Chicken Only Calculator'!$A$9:$AJ$109,$D62=Lists!$G$5,'Chicken Only Calculator'!$A$9:$AJ$109,$D62=Lists!$G$6,'Cheese Only Calculator'!$A$8:$AJ$111,$D62=Lists!$G$7,'Beef Only Calculator'!$A$8:$AJ$36,$D62=Lists!$G$8,'Pork Only Calculator'!$A$8:$AJ$95),28,FALSE)</f>
        <v>0</v>
      </c>
      <c r="AF62" s="46">
        <f>VLOOKUP($A62,_xlfn.IFS($D62=Lists!$G$3,'Chicken Only Calculator'!$A$9:$AJ$109,$D62=Lists!$G$4,'Chicken Only Calculator'!$A$9:$AJ$109,$D62=Lists!$G$5,'Chicken Only Calculator'!$A$9:$AJ$109,$D62=Lists!$G$6,'Cheese Only Calculator'!$A$8:$AJ$111,$D62=Lists!$G$7,'Beef Only Calculator'!$A$8:$AJ$36,$D62=Lists!$G$8,'Pork Only Calculator'!$A$8:$AJ$95),29,FALSE)</f>
        <v>0</v>
      </c>
      <c r="AG62" s="46">
        <f>VLOOKUP($A62,_xlfn.IFS($D62=Lists!$G$3,'Chicken Only Calculator'!$A$9:$AJ$109,$D62=Lists!$G$4,'Chicken Only Calculator'!$A$9:$AJ$109,$D62=Lists!$G$5,'Chicken Only Calculator'!$A$9:$AJ$109,$D62=Lists!$G$6,'Cheese Only Calculator'!$A$8:$AJ$111,$D62=Lists!$G$7,'Beef Only Calculator'!$A$8:$AJ$36,$D62=Lists!$G$8,'Pork Only Calculator'!$A$8:$AJ$95),30,FALSE)</f>
        <v>0</v>
      </c>
      <c r="AH62" s="46">
        <f>VLOOKUP($A62,_xlfn.IFS($D62=Lists!$G$3,'Chicken Only Calculator'!$A$9:$AJ$109,$D62=Lists!$G$4,'Chicken Only Calculator'!$A$9:$AJ$109,$D62=Lists!$G$5,'Chicken Only Calculator'!$A$9:$AJ$109,$D62=Lists!$G$6,'Cheese Only Calculator'!$A$8:$AJ$111,$D62=Lists!$G$7,'Beef Only Calculator'!$A$8:$AJ$36,$D62=Lists!$G$8,'Pork Only Calculator'!$A$8:$AJ$95),31,FALSE)</f>
        <v>0</v>
      </c>
      <c r="AI62" s="46">
        <f>VLOOKUP($A62,_xlfn.IFS($D62=Lists!$G$3,'Chicken Only Calculator'!$A$9:$AJ$109,$D62=Lists!$G$4,'Chicken Only Calculator'!$A$9:$AJ$109,$D62=Lists!$G$5,'Chicken Only Calculator'!$A$9:$AJ$109,$D62=Lists!$G$6,'Cheese Only Calculator'!$A$8:$AJ$111,$D62=Lists!$G$7,'Beef Only Calculator'!$A$8:$AJ$36,$D62=Lists!$G$8,'Pork Only Calculator'!$A$8:$AJ$95),32,FALSE)</f>
        <v>0</v>
      </c>
      <c r="AJ62" s="46">
        <f>VLOOKUP($A62,_xlfn.IFS($D62=Lists!$G$3,'Chicken Only Calculator'!$A$9:$AJ$109,$D62=Lists!$G$4,'Chicken Only Calculator'!$A$9:$AJ$109,$D62=Lists!$G$5,'Chicken Only Calculator'!$A$9:$AJ$109,$D62=Lists!$G$6,'Cheese Only Calculator'!$A$8:$AJ$111,$D62=Lists!$G$7,'Beef Only Calculator'!$A$8:$AJ$36,$D62=Lists!$G$8,'Pork Only Calculator'!$A$8:$AJ$95),33,FALSE)</f>
        <v>0</v>
      </c>
      <c r="AK62" s="46">
        <f>VLOOKUP($A62,_xlfn.IFS($D62=Lists!$G$3,'Chicken Only Calculator'!$A$9:$AJ$109,$D62=Lists!$G$4,'Chicken Only Calculator'!$A$9:$AJ$109,$D62=Lists!$G$5,'Chicken Only Calculator'!$A$9:$AJ$109,$D62=Lists!$G$6,'Cheese Only Calculator'!$A$8:$AJ$111,$D62=Lists!$G$7,'Beef Only Calculator'!$A$8:$AJ$36,$D62=Lists!$G$8,'Pork Only Calculator'!$A$8:$AJ$95),34,FALSE)</f>
        <v>0</v>
      </c>
      <c r="AL62" s="46">
        <f>VLOOKUP($A62,_xlfn.IFS($D62=Lists!$G$3,'Chicken Only Calculator'!$A$9:$AJ$109,$D62=Lists!$G$4,'Chicken Only Calculator'!$A$9:$AJ$109,$D62=Lists!$G$5,'Chicken Only Calculator'!$A$9:$AJ$109,$D62=Lists!$G$6,'Cheese Only Calculator'!$A$8:$AJ$111,$D62=Lists!$G$7,'Beef Only Calculator'!$A$8:$AJ$36,$D62=Lists!$G$8,'Pork Only Calculator'!$A$8:$AJ$95),35,FALSE)</f>
        <v>0</v>
      </c>
      <c r="AM62" s="46">
        <f t="shared" si="15"/>
        <v>0</v>
      </c>
      <c r="AO62" s="47"/>
    </row>
    <row r="63" spans="1:41" ht="25.2" x14ac:dyDescent="0.5">
      <c r="A63" s="32">
        <v>10195430928</v>
      </c>
      <c r="B63" s="32" t="str">
        <f>INDEX('Data Sheet'!$A$1:$R$194,MATCH($A63,'Data Sheet'!$A$1:$A$194,0),MATCH(B$3,'Data Sheet'!$A$1:$R$1,0))</f>
        <v>ACT</v>
      </c>
      <c r="C63" s="33" t="str">
        <f>INDEX('Data Sheet'!$A$1:$R$194,MATCH($A63,'Data Sheet'!$A$1:$A$194,0),MATCH(C$3,'Data Sheet'!$A$1:$R$1,0))</f>
        <v>Whole Grain Breaded Pancake Flavored Chicken Sausage Bites, 0.58 oz.</v>
      </c>
      <c r="D63" s="32" t="str">
        <f>INDEX('Data Sheet'!$A$1:$R$194,MATCH($A63,'Data Sheet'!$A$1:$A$194,0),MATCH(D$3,'Data Sheet'!$A$1:$R$1,0))</f>
        <v>100103 D</v>
      </c>
      <c r="E63" s="32">
        <f>INDEX('Data Sheet'!$A$1:$R$194,MATCH($A63,'Data Sheet'!$A$1:$A$194,0),MATCH(E$3,'Data Sheet'!$A$1:$R$1,0))</f>
        <v>30</v>
      </c>
      <c r="F63" s="32">
        <f>INDEX('Data Sheet'!$A$1:$R$194,MATCH($A63,'Data Sheet'!$A$1:$A$194,0),MATCH(F$3,'Data Sheet'!$A$1:$R$1,0))</f>
        <v>165</v>
      </c>
      <c r="G63" s="32">
        <f>INDEX('Data Sheet'!$A$1:$R$194,MATCH($A63,'Data Sheet'!$A$1:$A$194,0),MATCH(G$3,'Data Sheet'!$A$1:$R$1,0))</f>
        <v>165</v>
      </c>
      <c r="H63" s="32">
        <f>INDEX('Data Sheet'!$A$1:$R$194,MATCH($A63,'Data Sheet'!$A$1:$A$194,0),MATCH(H$3,'Data Sheet'!$A$1:$R$1,0))</f>
        <v>25</v>
      </c>
      <c r="I63" s="32">
        <f>INDEX('Data Sheet'!$A$1:$R$194,MATCH($A63,'Data Sheet'!$A$1:$A$194,0),MATCH(I$3,'Data Sheet'!$A$1:$R$1,0))</f>
        <v>2.9</v>
      </c>
      <c r="J63" s="32" t="str">
        <f>INDEX('Data Sheet'!$A$1:$R$194,MATCH($A63,'Data Sheet'!$A$1:$A$194,0),MATCH(J$3,'Data Sheet'!$A$1:$R$1,0))</f>
        <v>5 pieces</v>
      </c>
      <c r="K63" s="32">
        <f>INDEX('Data Sheet'!$A$1:$R$194,MATCH($A63,'Data Sheet'!$A$1:$A$194,0),MATCH(K$3,'Data Sheet'!$A$1:$R$1,0))</f>
        <v>1</v>
      </c>
      <c r="L63" s="32">
        <f>INDEX('Data Sheet'!$A$1:$R$194,MATCH($A63,'Data Sheet'!$A$1:$A$194,0),MATCH(L$3,'Data Sheet'!$A$1:$R$1,0))</f>
        <v>1</v>
      </c>
      <c r="M63" s="32">
        <f>INDEX('Data Sheet'!$A$1:$R$194,MATCH($A63,'Data Sheet'!$A$1:$A$194,0),MATCH(M$3,'Data Sheet'!$A$1:$R$1,0))</f>
        <v>0</v>
      </c>
      <c r="N63" s="32">
        <f>INDEX('Data Sheet'!$A$1:$R$194,MATCH($A63,'Data Sheet'!$A$1:$A$194,0),MATCH(N$3,'Data Sheet'!$A$1:$R$1,0))</f>
        <v>22.95</v>
      </c>
      <c r="O63" s="32">
        <f>INDEX('Data Sheet'!$A$1:$R$194,MATCH($A63,'Data Sheet'!$A$1:$A$194,0),MATCH(O$3,'Data Sheet'!$A$1:$R$1,0))</f>
        <v>0</v>
      </c>
      <c r="P63" s="32">
        <f>INDEX('Data Sheet'!$A$1:$R$194,MATCH($A63,'Data Sheet'!$A$1:$A$194,0),MATCH(P$3,'Data Sheet'!$A$1:$R$1,0))</f>
        <v>0</v>
      </c>
      <c r="Q63" s="32">
        <f>INDEX('Data Sheet'!$A$1:$R$194,MATCH($A63,'Data Sheet'!$A$1:$A$194,0),MATCH(Q$3,'Data Sheet'!$A$1:$R$1,0))</f>
        <v>0</v>
      </c>
      <c r="R63" s="34" t="str">
        <f>VLOOKUP(A63,_xlfn.IFS(D63=Lists!$G$3,'Chicken Only Calculator'!$A$9:$U$109,D63=Lists!$G$4,'Chicken Only Calculator'!$A$9:$U$109,D63=Lists!$G$5,'Chicken Only Calculator'!$A$9:$U$109,D63=Lists!$G$6,'Cheese Only Calculator'!$A$8:$U$111,D63=Lists!$G$7,'Beef Only Calculator'!$A$8:$U$36,D63=Lists!$G$8,'Pork Only Calculator'!$A$8:$U$95),15,FALSE)</f>
        <v/>
      </c>
      <c r="S63" s="34" t="str">
        <f t="shared" si="8"/>
        <v/>
      </c>
      <c r="T63" s="34">
        <f>VLOOKUP(A63,_xlfn.IFS(D63=Lists!$G$3,'Chicken Only Calculator'!$A$9:$U$109,D63=Lists!$G$4,'Chicken Only Calculator'!$A$9:$U$109,D63=Lists!$G$5,'Chicken Only Calculator'!$A$9:$U$109,D63=Lists!$G$6,'Cheese Only Calculator'!$A$8:$U$111,D63=Lists!$G$7,'Beef Only Calculator'!$A$8:$U$36,D63=Lists!$G$8,'Pork Only Calculator'!$A$8:$U$95),17,FALSE)</f>
        <v>0</v>
      </c>
      <c r="U63" s="34" t="str">
        <f t="shared" si="9"/>
        <v/>
      </c>
      <c r="V63" s="34" t="str">
        <f t="shared" si="10"/>
        <v/>
      </c>
      <c r="W63" s="34" t="str">
        <f t="shared" si="11"/>
        <v/>
      </c>
      <c r="X63" s="34" t="str">
        <f t="shared" si="12"/>
        <v/>
      </c>
      <c r="Y63" s="34" t="str">
        <f t="shared" si="13"/>
        <v/>
      </c>
      <c r="Z63" s="34" t="str">
        <f t="shared" si="14"/>
        <v/>
      </c>
      <c r="AA63" s="34">
        <f>VLOOKUP($A63,_xlfn.IFS($D63=Lists!$G$3,'Chicken Only Calculator'!$A$9:$AJ$109,$D63=Lists!$G$4,'Chicken Only Calculator'!$A$9:$AJ$109,$D63=Lists!$G$5,'Chicken Only Calculator'!$A$9:$AJ$109,$D63=Lists!$G$6,'Cheese Only Calculator'!$A$8:$AJ$111,$D63=Lists!$G$7,'Beef Only Calculator'!$A$8:$AJ$36,$D63=Lists!$G$8,'Pork Only Calculator'!$A$8:$AJ$95),24,FALSE)</f>
        <v>0</v>
      </c>
      <c r="AB63" s="34">
        <f>VLOOKUP($A63,_xlfn.IFS($D63=Lists!$G$3,'Chicken Only Calculator'!$A$9:$AJ$109,$D63=Lists!$G$4,'Chicken Only Calculator'!$A$9:$AJ$109,$D63=Lists!$G$5,'Chicken Only Calculator'!$A$9:$AJ$109,$D63=Lists!$G$6,'Cheese Only Calculator'!$A$8:$AJ$111,$D63=Lists!$G$7,'Beef Only Calculator'!$A$8:$AJ$36,$D63=Lists!$G$8,'Pork Only Calculator'!$A$8:$AJ$95),25,FALSE)</f>
        <v>0</v>
      </c>
      <c r="AC63" s="34">
        <f>VLOOKUP($A63,_xlfn.IFS($D63=Lists!$G$3,'Chicken Only Calculator'!$A$9:$AJ$109,$D63=Lists!$G$4,'Chicken Only Calculator'!$A$9:$AJ$109,$D63=Lists!$G$5,'Chicken Only Calculator'!$A$9:$AJ$109,$D63=Lists!$G$6,'Cheese Only Calculator'!$A$8:$AJ$111,$D63=Lists!$G$7,'Beef Only Calculator'!$A$8:$AJ$36,$D63=Lists!$G$8,'Pork Only Calculator'!$A$8:$AJ$95),26,FALSE)</f>
        <v>0</v>
      </c>
      <c r="AD63" s="34">
        <f>VLOOKUP($A63,_xlfn.IFS($D63=Lists!$G$3,'Chicken Only Calculator'!$A$9:$AJ$109,$D63=Lists!$G$4,'Chicken Only Calculator'!$A$9:$AJ$109,$D63=Lists!$G$5,'Chicken Only Calculator'!$A$9:$AJ$109,$D63=Lists!$G$6,'Cheese Only Calculator'!$A$8:$AJ$111,$D63=Lists!$G$7,'Beef Only Calculator'!$A$8:$AJ$36,$D63=Lists!$G$8,'Pork Only Calculator'!$A$8:$AJ$95),27,FALSE)</f>
        <v>0</v>
      </c>
      <c r="AE63" s="34">
        <f>VLOOKUP($A63,_xlfn.IFS($D63=Lists!$G$3,'Chicken Only Calculator'!$A$9:$AJ$109,$D63=Lists!$G$4,'Chicken Only Calculator'!$A$9:$AJ$109,$D63=Lists!$G$5,'Chicken Only Calculator'!$A$9:$AJ$109,$D63=Lists!$G$6,'Cheese Only Calculator'!$A$8:$AJ$111,$D63=Lists!$G$7,'Beef Only Calculator'!$A$8:$AJ$36,$D63=Lists!$G$8,'Pork Only Calculator'!$A$8:$AJ$95),28,FALSE)</f>
        <v>0</v>
      </c>
      <c r="AF63" s="34">
        <f>VLOOKUP($A63,_xlfn.IFS($D63=Lists!$G$3,'Chicken Only Calculator'!$A$9:$AJ$109,$D63=Lists!$G$4,'Chicken Only Calculator'!$A$9:$AJ$109,$D63=Lists!$G$5,'Chicken Only Calculator'!$A$9:$AJ$109,$D63=Lists!$G$6,'Cheese Only Calculator'!$A$8:$AJ$111,$D63=Lists!$G$7,'Beef Only Calculator'!$A$8:$AJ$36,$D63=Lists!$G$8,'Pork Only Calculator'!$A$8:$AJ$95),29,FALSE)</f>
        <v>0</v>
      </c>
      <c r="AG63" s="34">
        <f>VLOOKUP($A63,_xlfn.IFS($D63=Lists!$G$3,'Chicken Only Calculator'!$A$9:$AJ$109,$D63=Lists!$G$4,'Chicken Only Calculator'!$A$9:$AJ$109,$D63=Lists!$G$5,'Chicken Only Calculator'!$A$9:$AJ$109,$D63=Lists!$G$6,'Cheese Only Calculator'!$A$8:$AJ$111,$D63=Lists!$G$7,'Beef Only Calculator'!$A$8:$AJ$36,$D63=Lists!$G$8,'Pork Only Calculator'!$A$8:$AJ$95),30,FALSE)</f>
        <v>0</v>
      </c>
      <c r="AH63" s="34">
        <f>VLOOKUP($A63,_xlfn.IFS($D63=Lists!$G$3,'Chicken Only Calculator'!$A$9:$AJ$109,$D63=Lists!$G$4,'Chicken Only Calculator'!$A$9:$AJ$109,$D63=Lists!$G$5,'Chicken Only Calculator'!$A$9:$AJ$109,$D63=Lists!$G$6,'Cheese Only Calculator'!$A$8:$AJ$111,$D63=Lists!$G$7,'Beef Only Calculator'!$A$8:$AJ$36,$D63=Lists!$G$8,'Pork Only Calculator'!$A$8:$AJ$95),31,FALSE)</f>
        <v>0</v>
      </c>
      <c r="AI63" s="34">
        <f>VLOOKUP($A63,_xlfn.IFS($D63=Lists!$G$3,'Chicken Only Calculator'!$A$9:$AJ$109,$D63=Lists!$G$4,'Chicken Only Calculator'!$A$9:$AJ$109,$D63=Lists!$G$5,'Chicken Only Calculator'!$A$9:$AJ$109,$D63=Lists!$G$6,'Cheese Only Calculator'!$A$8:$AJ$111,$D63=Lists!$G$7,'Beef Only Calculator'!$A$8:$AJ$36,$D63=Lists!$G$8,'Pork Only Calculator'!$A$8:$AJ$95),32,FALSE)</f>
        <v>0</v>
      </c>
      <c r="AJ63" s="34">
        <f>VLOOKUP($A63,_xlfn.IFS($D63=Lists!$G$3,'Chicken Only Calculator'!$A$9:$AJ$109,$D63=Lists!$G$4,'Chicken Only Calculator'!$A$9:$AJ$109,$D63=Lists!$G$5,'Chicken Only Calculator'!$A$9:$AJ$109,$D63=Lists!$G$6,'Cheese Only Calculator'!$A$8:$AJ$111,$D63=Lists!$G$7,'Beef Only Calculator'!$A$8:$AJ$36,$D63=Lists!$G$8,'Pork Only Calculator'!$A$8:$AJ$95),33,FALSE)</f>
        <v>0</v>
      </c>
      <c r="AK63" s="34">
        <f>VLOOKUP($A63,_xlfn.IFS($D63=Lists!$G$3,'Chicken Only Calculator'!$A$9:$AJ$109,$D63=Lists!$G$4,'Chicken Only Calculator'!$A$9:$AJ$109,$D63=Lists!$G$5,'Chicken Only Calculator'!$A$9:$AJ$109,$D63=Lists!$G$6,'Cheese Only Calculator'!$A$8:$AJ$111,$D63=Lists!$G$7,'Beef Only Calculator'!$A$8:$AJ$36,$D63=Lists!$G$8,'Pork Only Calculator'!$A$8:$AJ$95),34,FALSE)</f>
        <v>0</v>
      </c>
      <c r="AL63" s="34">
        <f>VLOOKUP($A63,_xlfn.IFS($D63=Lists!$G$3,'Chicken Only Calculator'!$A$9:$AJ$109,$D63=Lists!$G$4,'Chicken Only Calculator'!$A$9:$AJ$109,$D63=Lists!$G$5,'Chicken Only Calculator'!$A$9:$AJ$109,$D63=Lists!$G$6,'Cheese Only Calculator'!$A$8:$AJ$111,$D63=Lists!$G$7,'Beef Only Calculator'!$A$8:$AJ$36,$D63=Lists!$G$8,'Pork Only Calculator'!$A$8:$AJ$95),35,FALSE)</f>
        <v>0</v>
      </c>
      <c r="AM63" s="34">
        <f t="shared" si="15"/>
        <v>0</v>
      </c>
      <c r="AO63" s="47"/>
    </row>
    <row r="64" spans="1:41" ht="25.2" x14ac:dyDescent="0.5">
      <c r="A64" s="44">
        <v>10197770328</v>
      </c>
      <c r="B64" s="44" t="str">
        <f>INDEX('Data Sheet'!$A$1:$R$194,MATCH($A64,'Data Sheet'!$A$1:$A$194,0),MATCH(B$3,'Data Sheet'!$A$1:$R$1,0))</f>
        <v>ACT</v>
      </c>
      <c r="C64" s="45" t="str">
        <f>INDEX('Data Sheet'!$A$1:$R$194,MATCH($A64,'Data Sheet'!$A$1:$A$194,0),MATCH(C$3,'Data Sheet'!$A$1:$R$1,0))</f>
        <v>Chicken Meatballs, 0.92 oz.</v>
      </c>
      <c r="D64" s="44" t="str">
        <f>INDEX('Data Sheet'!$A$1:$R$194,MATCH($A64,'Data Sheet'!$A$1:$A$194,0),MATCH(D$3,'Data Sheet'!$A$1:$R$1,0))</f>
        <v>100103 D</v>
      </c>
      <c r="E64" s="44">
        <f>INDEX('Data Sheet'!$A$1:$R$194,MATCH($A64,'Data Sheet'!$A$1:$A$194,0),MATCH(E$3,'Data Sheet'!$A$1:$R$1,0))</f>
        <v>10</v>
      </c>
      <c r="F64" s="44">
        <f>INDEX('Data Sheet'!$A$1:$R$194,MATCH($A64,'Data Sheet'!$A$1:$A$194,0),MATCH(F$3,'Data Sheet'!$A$1:$R$1,0))</f>
        <v>58</v>
      </c>
      <c r="G64" s="44">
        <f>INDEX('Data Sheet'!$A$1:$R$194,MATCH($A64,'Data Sheet'!$A$1:$A$194,0),MATCH(G$3,'Data Sheet'!$A$1:$R$1,0))</f>
        <v>58</v>
      </c>
      <c r="H64" s="44">
        <f>INDEX('Data Sheet'!$A$1:$R$194,MATCH($A64,'Data Sheet'!$A$1:$A$194,0),MATCH(H$3,'Data Sheet'!$A$1:$R$1,0))</f>
        <v>15</v>
      </c>
      <c r="I64" s="44">
        <f>INDEX('Data Sheet'!$A$1:$R$194,MATCH($A64,'Data Sheet'!$A$1:$A$194,0),MATCH(I$3,'Data Sheet'!$A$1:$R$1,0))</f>
        <v>2.75</v>
      </c>
      <c r="J64" s="44" t="str">
        <f>INDEX('Data Sheet'!$A$1:$R$194,MATCH($A64,'Data Sheet'!$A$1:$A$194,0),MATCH(J$3,'Data Sheet'!$A$1:$R$1,0))</f>
        <v>3 pieces</v>
      </c>
      <c r="K64" s="44">
        <f>INDEX('Data Sheet'!$A$1:$R$194,MATCH($A64,'Data Sheet'!$A$1:$A$194,0),MATCH(K$3,'Data Sheet'!$A$1:$R$1,0))</f>
        <v>2</v>
      </c>
      <c r="L64" s="44" t="str">
        <f>INDEX('Data Sheet'!$A$1:$R$194,MATCH($A64,'Data Sheet'!$A$1:$A$194,0),MATCH(L$3,'Data Sheet'!$A$1:$R$1,0))</f>
        <v>-</v>
      </c>
      <c r="M64" s="44">
        <f>INDEX('Data Sheet'!$A$1:$R$194,MATCH($A64,'Data Sheet'!$A$1:$A$194,0),MATCH(M$3,'Data Sheet'!$A$1:$R$1,0))</f>
        <v>0</v>
      </c>
      <c r="N64" s="44">
        <f>INDEX('Data Sheet'!$A$1:$R$194,MATCH($A64,'Data Sheet'!$A$1:$A$194,0),MATCH(N$3,'Data Sheet'!$A$1:$R$1,0))</f>
        <v>11.13</v>
      </c>
      <c r="O64" s="44">
        <f>INDEX('Data Sheet'!$A$1:$R$194,MATCH($A64,'Data Sheet'!$A$1:$A$194,0),MATCH(O$3,'Data Sheet'!$A$1:$R$1,0))</f>
        <v>0</v>
      </c>
      <c r="P64" s="44">
        <f>INDEX('Data Sheet'!$A$1:$R$194,MATCH($A64,'Data Sheet'!$A$1:$A$194,0),MATCH(P$3,'Data Sheet'!$A$1:$R$1,0))</f>
        <v>0</v>
      </c>
      <c r="Q64" s="44">
        <f>INDEX('Data Sheet'!$A$1:$R$194,MATCH($A64,'Data Sheet'!$A$1:$A$194,0),MATCH(Q$3,'Data Sheet'!$A$1:$R$1,0))</f>
        <v>0</v>
      </c>
      <c r="R64" s="46" t="str">
        <f>VLOOKUP(A64,_xlfn.IFS(D64=Lists!$G$3,'Chicken Only Calculator'!$A$9:$U$109,D64=Lists!$G$4,'Chicken Only Calculator'!$A$9:$U$109,D64=Lists!$G$5,'Chicken Only Calculator'!$A$9:$U$109,D64=Lists!$G$6,'Cheese Only Calculator'!$A$8:$U$111,D64=Lists!$G$7,'Beef Only Calculator'!$A$8:$U$36,D64=Lists!$G$8,'Pork Only Calculator'!$A$8:$U$95),15,FALSE)</f>
        <v/>
      </c>
      <c r="S64" s="46" t="str">
        <f t="shared" si="8"/>
        <v/>
      </c>
      <c r="T64" s="46">
        <f>VLOOKUP(A64,_xlfn.IFS(D64=Lists!$G$3,'Chicken Only Calculator'!$A$9:$U$109,D64=Lists!$G$4,'Chicken Only Calculator'!$A$9:$U$109,D64=Lists!$G$5,'Chicken Only Calculator'!$A$9:$U$109,D64=Lists!$G$6,'Cheese Only Calculator'!$A$8:$U$111,D64=Lists!$G$7,'Beef Only Calculator'!$A$8:$U$36,D64=Lists!$G$8,'Pork Only Calculator'!$A$8:$U$95),17,FALSE)</f>
        <v>0</v>
      </c>
      <c r="U64" s="46" t="str">
        <f t="shared" si="9"/>
        <v/>
      </c>
      <c r="V64" s="46" t="str">
        <f t="shared" si="10"/>
        <v/>
      </c>
      <c r="W64" s="46" t="str">
        <f t="shared" si="11"/>
        <v/>
      </c>
      <c r="X64" s="46" t="str">
        <f t="shared" si="12"/>
        <v/>
      </c>
      <c r="Y64" s="46" t="str">
        <f t="shared" si="13"/>
        <v/>
      </c>
      <c r="Z64" s="46" t="str">
        <f t="shared" si="14"/>
        <v/>
      </c>
      <c r="AA64" s="46">
        <f>VLOOKUP($A64,_xlfn.IFS($D64=Lists!$G$3,'Chicken Only Calculator'!$A$9:$AJ$109,$D64=Lists!$G$4,'Chicken Only Calculator'!$A$9:$AJ$109,$D64=Lists!$G$5,'Chicken Only Calculator'!$A$9:$AJ$109,$D64=Lists!$G$6,'Cheese Only Calculator'!$A$8:$AJ$111,$D64=Lists!$G$7,'Beef Only Calculator'!$A$8:$AJ$36,$D64=Lists!$G$8,'Pork Only Calculator'!$A$8:$AJ$95),24,FALSE)</f>
        <v>0</v>
      </c>
      <c r="AB64" s="46">
        <f>VLOOKUP($A64,_xlfn.IFS($D64=Lists!$G$3,'Chicken Only Calculator'!$A$9:$AJ$109,$D64=Lists!$G$4,'Chicken Only Calculator'!$A$9:$AJ$109,$D64=Lists!$G$5,'Chicken Only Calculator'!$A$9:$AJ$109,$D64=Lists!$G$6,'Cheese Only Calculator'!$A$8:$AJ$111,$D64=Lists!$G$7,'Beef Only Calculator'!$A$8:$AJ$36,$D64=Lists!$G$8,'Pork Only Calculator'!$A$8:$AJ$95),25,FALSE)</f>
        <v>0</v>
      </c>
      <c r="AC64" s="46">
        <f>VLOOKUP($A64,_xlfn.IFS($D64=Lists!$G$3,'Chicken Only Calculator'!$A$9:$AJ$109,$D64=Lists!$G$4,'Chicken Only Calculator'!$A$9:$AJ$109,$D64=Lists!$G$5,'Chicken Only Calculator'!$A$9:$AJ$109,$D64=Lists!$G$6,'Cheese Only Calculator'!$A$8:$AJ$111,$D64=Lists!$G$7,'Beef Only Calculator'!$A$8:$AJ$36,$D64=Lists!$G$8,'Pork Only Calculator'!$A$8:$AJ$95),26,FALSE)</f>
        <v>0</v>
      </c>
      <c r="AD64" s="46">
        <f>VLOOKUP($A64,_xlfn.IFS($D64=Lists!$G$3,'Chicken Only Calculator'!$A$9:$AJ$109,$D64=Lists!$G$4,'Chicken Only Calculator'!$A$9:$AJ$109,$D64=Lists!$G$5,'Chicken Only Calculator'!$A$9:$AJ$109,$D64=Lists!$G$6,'Cheese Only Calculator'!$A$8:$AJ$111,$D64=Lists!$G$7,'Beef Only Calculator'!$A$8:$AJ$36,$D64=Lists!$G$8,'Pork Only Calculator'!$A$8:$AJ$95),27,FALSE)</f>
        <v>0</v>
      </c>
      <c r="AE64" s="46">
        <f>VLOOKUP($A64,_xlfn.IFS($D64=Lists!$G$3,'Chicken Only Calculator'!$A$9:$AJ$109,$D64=Lists!$G$4,'Chicken Only Calculator'!$A$9:$AJ$109,$D64=Lists!$G$5,'Chicken Only Calculator'!$A$9:$AJ$109,$D64=Lists!$G$6,'Cheese Only Calculator'!$A$8:$AJ$111,$D64=Lists!$G$7,'Beef Only Calculator'!$A$8:$AJ$36,$D64=Lists!$G$8,'Pork Only Calculator'!$A$8:$AJ$95),28,FALSE)</f>
        <v>0</v>
      </c>
      <c r="AF64" s="46">
        <f>VLOOKUP($A64,_xlfn.IFS($D64=Lists!$G$3,'Chicken Only Calculator'!$A$9:$AJ$109,$D64=Lists!$G$4,'Chicken Only Calculator'!$A$9:$AJ$109,$D64=Lists!$G$5,'Chicken Only Calculator'!$A$9:$AJ$109,$D64=Lists!$G$6,'Cheese Only Calculator'!$A$8:$AJ$111,$D64=Lists!$G$7,'Beef Only Calculator'!$A$8:$AJ$36,$D64=Lists!$G$8,'Pork Only Calculator'!$A$8:$AJ$95),29,FALSE)</f>
        <v>0</v>
      </c>
      <c r="AG64" s="46">
        <f>VLOOKUP($A64,_xlfn.IFS($D64=Lists!$G$3,'Chicken Only Calculator'!$A$9:$AJ$109,$D64=Lists!$G$4,'Chicken Only Calculator'!$A$9:$AJ$109,$D64=Lists!$G$5,'Chicken Only Calculator'!$A$9:$AJ$109,$D64=Lists!$G$6,'Cheese Only Calculator'!$A$8:$AJ$111,$D64=Lists!$G$7,'Beef Only Calculator'!$A$8:$AJ$36,$D64=Lists!$G$8,'Pork Only Calculator'!$A$8:$AJ$95),30,FALSE)</f>
        <v>0</v>
      </c>
      <c r="AH64" s="46">
        <f>VLOOKUP($A64,_xlfn.IFS($D64=Lists!$G$3,'Chicken Only Calculator'!$A$9:$AJ$109,$D64=Lists!$G$4,'Chicken Only Calculator'!$A$9:$AJ$109,$D64=Lists!$G$5,'Chicken Only Calculator'!$A$9:$AJ$109,$D64=Lists!$G$6,'Cheese Only Calculator'!$A$8:$AJ$111,$D64=Lists!$G$7,'Beef Only Calculator'!$A$8:$AJ$36,$D64=Lists!$G$8,'Pork Only Calculator'!$A$8:$AJ$95),31,FALSE)</f>
        <v>0</v>
      </c>
      <c r="AI64" s="46">
        <f>VLOOKUP($A64,_xlfn.IFS($D64=Lists!$G$3,'Chicken Only Calculator'!$A$9:$AJ$109,$D64=Lists!$G$4,'Chicken Only Calculator'!$A$9:$AJ$109,$D64=Lists!$G$5,'Chicken Only Calculator'!$A$9:$AJ$109,$D64=Lists!$G$6,'Cheese Only Calculator'!$A$8:$AJ$111,$D64=Lists!$G$7,'Beef Only Calculator'!$A$8:$AJ$36,$D64=Lists!$G$8,'Pork Only Calculator'!$A$8:$AJ$95),32,FALSE)</f>
        <v>0</v>
      </c>
      <c r="AJ64" s="46">
        <f>VLOOKUP($A64,_xlfn.IFS($D64=Lists!$G$3,'Chicken Only Calculator'!$A$9:$AJ$109,$D64=Lists!$G$4,'Chicken Only Calculator'!$A$9:$AJ$109,$D64=Lists!$G$5,'Chicken Only Calculator'!$A$9:$AJ$109,$D64=Lists!$G$6,'Cheese Only Calculator'!$A$8:$AJ$111,$D64=Lists!$G$7,'Beef Only Calculator'!$A$8:$AJ$36,$D64=Lists!$G$8,'Pork Only Calculator'!$A$8:$AJ$95),33,FALSE)</f>
        <v>0</v>
      </c>
      <c r="AK64" s="46">
        <f>VLOOKUP($A64,_xlfn.IFS($D64=Lists!$G$3,'Chicken Only Calculator'!$A$9:$AJ$109,$D64=Lists!$G$4,'Chicken Only Calculator'!$A$9:$AJ$109,$D64=Lists!$G$5,'Chicken Only Calculator'!$A$9:$AJ$109,$D64=Lists!$G$6,'Cheese Only Calculator'!$A$8:$AJ$111,$D64=Lists!$G$7,'Beef Only Calculator'!$A$8:$AJ$36,$D64=Lists!$G$8,'Pork Only Calculator'!$A$8:$AJ$95),34,FALSE)</f>
        <v>0</v>
      </c>
      <c r="AL64" s="46">
        <f>VLOOKUP($A64,_xlfn.IFS($D64=Lists!$G$3,'Chicken Only Calculator'!$A$9:$AJ$109,$D64=Lists!$G$4,'Chicken Only Calculator'!$A$9:$AJ$109,$D64=Lists!$G$5,'Chicken Only Calculator'!$A$9:$AJ$109,$D64=Lists!$G$6,'Cheese Only Calculator'!$A$8:$AJ$111,$D64=Lists!$G$7,'Beef Only Calculator'!$A$8:$AJ$36,$D64=Lists!$G$8,'Pork Only Calculator'!$A$8:$AJ$95),35,FALSE)</f>
        <v>0</v>
      </c>
      <c r="AM64" s="46">
        <f t="shared" si="15"/>
        <v>0</v>
      </c>
      <c r="AO64" s="47"/>
    </row>
    <row r="65" spans="1:41" ht="25.2" x14ac:dyDescent="0.5">
      <c r="A65" s="32">
        <v>10209800328</v>
      </c>
      <c r="B65" s="32" t="str">
        <f>INDEX('Data Sheet'!$A$1:$R$194,MATCH($A65,'Data Sheet'!$A$1:$A$194,0),MATCH(B$3,'Data Sheet'!$A$1:$R$1,0))</f>
        <v>ACT</v>
      </c>
      <c r="C65" s="33" t="str">
        <f>INDEX('Data Sheet'!$A$1:$R$194,MATCH($A65,'Data Sheet'!$A$1:$A$194,0),MATCH(C$3,'Data Sheet'!$A$1:$R$1,0))</f>
        <v>Sliced Black Forest Chicken Ham, 0.5 oz.</v>
      </c>
      <c r="D65" s="32" t="str">
        <f>INDEX('Data Sheet'!$A$1:$R$194,MATCH($A65,'Data Sheet'!$A$1:$A$194,0),MATCH(D$3,'Data Sheet'!$A$1:$R$1,0))</f>
        <v>100103 D</v>
      </c>
      <c r="E65" s="32">
        <f>INDEX('Data Sheet'!$A$1:$R$194,MATCH($A65,'Data Sheet'!$A$1:$A$194,0),MATCH(E$3,'Data Sheet'!$A$1:$R$1,0))</f>
        <v>12</v>
      </c>
      <c r="F65" s="32">
        <f>INDEX('Data Sheet'!$A$1:$R$194,MATCH($A65,'Data Sheet'!$A$1:$A$194,0),MATCH(F$3,'Data Sheet'!$A$1:$R$1,0))</f>
        <v>55</v>
      </c>
      <c r="G65" s="32">
        <f>INDEX('Data Sheet'!$A$1:$R$194,MATCH($A65,'Data Sheet'!$A$1:$A$194,0),MATCH(G$3,'Data Sheet'!$A$1:$R$1,0))</f>
        <v>55</v>
      </c>
      <c r="H65" s="32">
        <f>INDEX('Data Sheet'!$A$1:$R$194,MATCH($A65,'Data Sheet'!$A$1:$A$194,0),MATCH(H$3,'Data Sheet'!$A$1:$R$1,0))</f>
        <v>15</v>
      </c>
      <c r="I65" s="32">
        <f>INDEX('Data Sheet'!$A$1:$R$194,MATCH($A65,'Data Sheet'!$A$1:$A$194,0),MATCH(I$3,'Data Sheet'!$A$1:$R$1,0))</f>
        <v>3.5</v>
      </c>
      <c r="J65" s="32" t="str">
        <f>INDEX('Data Sheet'!$A$1:$R$194,MATCH($A65,'Data Sheet'!$A$1:$A$194,0),MATCH(J$3,'Data Sheet'!$A$1:$R$1,0))</f>
        <v>7 slices</v>
      </c>
      <c r="K65" s="32">
        <f>INDEX('Data Sheet'!$A$1:$R$194,MATCH($A65,'Data Sheet'!$A$1:$A$194,0),MATCH(K$3,'Data Sheet'!$A$1:$R$1,0))</f>
        <v>2</v>
      </c>
      <c r="L65" s="32" t="str">
        <f>INDEX('Data Sheet'!$A$1:$R$194,MATCH($A65,'Data Sheet'!$A$1:$A$194,0),MATCH(L$3,'Data Sheet'!$A$1:$R$1,0))</f>
        <v>-</v>
      </c>
      <c r="M65" s="32">
        <f>INDEX('Data Sheet'!$A$1:$R$194,MATCH($A65,'Data Sheet'!$A$1:$A$194,0),MATCH(M$3,'Data Sheet'!$A$1:$R$1,0))</f>
        <v>0</v>
      </c>
      <c r="N65" s="32">
        <f>INDEX('Data Sheet'!$A$1:$R$194,MATCH($A65,'Data Sheet'!$A$1:$A$194,0),MATCH(N$3,'Data Sheet'!$A$1:$R$1,0))</f>
        <v>17.29</v>
      </c>
      <c r="O65" s="32">
        <f>INDEX('Data Sheet'!$A$1:$R$194,MATCH($A65,'Data Sheet'!$A$1:$A$194,0),MATCH(O$3,'Data Sheet'!$A$1:$R$1,0))</f>
        <v>0</v>
      </c>
      <c r="P65" s="32">
        <f>INDEX('Data Sheet'!$A$1:$R$194,MATCH($A65,'Data Sheet'!$A$1:$A$194,0),MATCH(P$3,'Data Sheet'!$A$1:$R$1,0))</f>
        <v>0</v>
      </c>
      <c r="Q65" s="32">
        <f>INDEX('Data Sheet'!$A$1:$R$194,MATCH($A65,'Data Sheet'!$A$1:$A$194,0),MATCH(Q$3,'Data Sheet'!$A$1:$R$1,0))</f>
        <v>0</v>
      </c>
      <c r="R65" s="34" t="str">
        <f>VLOOKUP(A65,_xlfn.IFS(D65=Lists!$G$3,'Chicken Only Calculator'!$A$9:$U$109,D65=Lists!$G$4,'Chicken Only Calculator'!$A$9:$U$109,D65=Lists!$G$5,'Chicken Only Calculator'!$A$9:$U$109,D65=Lists!$G$6,'Cheese Only Calculator'!$A$8:$U$111,D65=Lists!$G$7,'Beef Only Calculator'!$A$8:$U$36,D65=Lists!$G$8,'Pork Only Calculator'!$A$8:$U$95),15,FALSE)</f>
        <v/>
      </c>
      <c r="S65" s="34" t="str">
        <f t="shared" si="8"/>
        <v/>
      </c>
      <c r="T65" s="34">
        <f>VLOOKUP(A65,_xlfn.IFS(D65=Lists!$G$3,'Chicken Only Calculator'!$A$9:$U$109,D65=Lists!$G$4,'Chicken Only Calculator'!$A$9:$U$109,D65=Lists!$G$5,'Chicken Only Calculator'!$A$9:$U$109,D65=Lists!$G$6,'Cheese Only Calculator'!$A$8:$U$111,D65=Lists!$G$7,'Beef Only Calculator'!$A$8:$U$36,D65=Lists!$G$8,'Pork Only Calculator'!$A$8:$U$95),17,FALSE)</f>
        <v>0</v>
      </c>
      <c r="U65" s="34" t="str">
        <f t="shared" si="9"/>
        <v/>
      </c>
      <c r="V65" s="34" t="str">
        <f t="shared" si="10"/>
        <v/>
      </c>
      <c r="W65" s="34" t="str">
        <f t="shared" si="11"/>
        <v/>
      </c>
      <c r="X65" s="34" t="str">
        <f t="shared" si="12"/>
        <v/>
      </c>
      <c r="Y65" s="34" t="str">
        <f t="shared" si="13"/>
        <v/>
      </c>
      <c r="Z65" s="34" t="str">
        <f t="shared" si="14"/>
        <v/>
      </c>
      <c r="AA65" s="34">
        <f>VLOOKUP($A65,_xlfn.IFS($D65=Lists!$G$3,'Chicken Only Calculator'!$A$9:$AJ$109,$D65=Lists!$G$4,'Chicken Only Calculator'!$A$9:$AJ$109,$D65=Lists!$G$5,'Chicken Only Calculator'!$A$9:$AJ$109,$D65=Lists!$G$6,'Cheese Only Calculator'!$A$8:$AJ$111,$D65=Lists!$G$7,'Beef Only Calculator'!$A$8:$AJ$36,$D65=Lists!$G$8,'Pork Only Calculator'!$A$8:$AJ$95),24,FALSE)</f>
        <v>0</v>
      </c>
      <c r="AB65" s="34">
        <f>VLOOKUP($A65,_xlfn.IFS($D65=Lists!$G$3,'Chicken Only Calculator'!$A$9:$AJ$109,$D65=Lists!$G$4,'Chicken Only Calculator'!$A$9:$AJ$109,$D65=Lists!$G$5,'Chicken Only Calculator'!$A$9:$AJ$109,$D65=Lists!$G$6,'Cheese Only Calculator'!$A$8:$AJ$111,$D65=Lists!$G$7,'Beef Only Calculator'!$A$8:$AJ$36,$D65=Lists!$G$8,'Pork Only Calculator'!$A$8:$AJ$95),25,FALSE)</f>
        <v>0</v>
      </c>
      <c r="AC65" s="34">
        <f>VLOOKUP($A65,_xlfn.IFS($D65=Lists!$G$3,'Chicken Only Calculator'!$A$9:$AJ$109,$D65=Lists!$G$4,'Chicken Only Calculator'!$A$9:$AJ$109,$D65=Lists!$G$5,'Chicken Only Calculator'!$A$9:$AJ$109,$D65=Lists!$G$6,'Cheese Only Calculator'!$A$8:$AJ$111,$D65=Lists!$G$7,'Beef Only Calculator'!$A$8:$AJ$36,$D65=Lists!$G$8,'Pork Only Calculator'!$A$8:$AJ$95),26,FALSE)</f>
        <v>0</v>
      </c>
      <c r="AD65" s="34">
        <f>VLOOKUP($A65,_xlfn.IFS($D65=Lists!$G$3,'Chicken Only Calculator'!$A$9:$AJ$109,$D65=Lists!$G$4,'Chicken Only Calculator'!$A$9:$AJ$109,$D65=Lists!$G$5,'Chicken Only Calculator'!$A$9:$AJ$109,$D65=Lists!$G$6,'Cheese Only Calculator'!$A$8:$AJ$111,$D65=Lists!$G$7,'Beef Only Calculator'!$A$8:$AJ$36,$D65=Lists!$G$8,'Pork Only Calculator'!$A$8:$AJ$95),27,FALSE)</f>
        <v>0</v>
      </c>
      <c r="AE65" s="34">
        <f>VLOOKUP($A65,_xlfn.IFS($D65=Lists!$G$3,'Chicken Only Calculator'!$A$9:$AJ$109,$D65=Lists!$G$4,'Chicken Only Calculator'!$A$9:$AJ$109,$D65=Lists!$G$5,'Chicken Only Calculator'!$A$9:$AJ$109,$D65=Lists!$G$6,'Cheese Only Calculator'!$A$8:$AJ$111,$D65=Lists!$G$7,'Beef Only Calculator'!$A$8:$AJ$36,$D65=Lists!$G$8,'Pork Only Calculator'!$A$8:$AJ$95),28,FALSE)</f>
        <v>0</v>
      </c>
      <c r="AF65" s="34">
        <f>VLOOKUP($A65,_xlfn.IFS($D65=Lists!$G$3,'Chicken Only Calculator'!$A$9:$AJ$109,$D65=Lists!$G$4,'Chicken Only Calculator'!$A$9:$AJ$109,$D65=Lists!$G$5,'Chicken Only Calculator'!$A$9:$AJ$109,$D65=Lists!$G$6,'Cheese Only Calculator'!$A$8:$AJ$111,$D65=Lists!$G$7,'Beef Only Calculator'!$A$8:$AJ$36,$D65=Lists!$G$8,'Pork Only Calculator'!$A$8:$AJ$95),29,FALSE)</f>
        <v>0</v>
      </c>
      <c r="AG65" s="34">
        <f>VLOOKUP($A65,_xlfn.IFS($D65=Lists!$G$3,'Chicken Only Calculator'!$A$9:$AJ$109,$D65=Lists!$G$4,'Chicken Only Calculator'!$A$9:$AJ$109,$D65=Lists!$G$5,'Chicken Only Calculator'!$A$9:$AJ$109,$D65=Lists!$G$6,'Cheese Only Calculator'!$A$8:$AJ$111,$D65=Lists!$G$7,'Beef Only Calculator'!$A$8:$AJ$36,$D65=Lists!$G$8,'Pork Only Calculator'!$A$8:$AJ$95),30,FALSE)</f>
        <v>0</v>
      </c>
      <c r="AH65" s="34">
        <f>VLOOKUP($A65,_xlfn.IFS($D65=Lists!$G$3,'Chicken Only Calculator'!$A$9:$AJ$109,$D65=Lists!$G$4,'Chicken Only Calculator'!$A$9:$AJ$109,$D65=Lists!$G$5,'Chicken Only Calculator'!$A$9:$AJ$109,$D65=Lists!$G$6,'Cheese Only Calculator'!$A$8:$AJ$111,$D65=Lists!$G$7,'Beef Only Calculator'!$A$8:$AJ$36,$D65=Lists!$G$8,'Pork Only Calculator'!$A$8:$AJ$95),31,FALSE)</f>
        <v>0</v>
      </c>
      <c r="AI65" s="34">
        <f>VLOOKUP($A65,_xlfn.IFS($D65=Lists!$G$3,'Chicken Only Calculator'!$A$9:$AJ$109,$D65=Lists!$G$4,'Chicken Only Calculator'!$A$9:$AJ$109,$D65=Lists!$G$5,'Chicken Only Calculator'!$A$9:$AJ$109,$D65=Lists!$G$6,'Cheese Only Calculator'!$A$8:$AJ$111,$D65=Lists!$G$7,'Beef Only Calculator'!$A$8:$AJ$36,$D65=Lists!$G$8,'Pork Only Calculator'!$A$8:$AJ$95),32,FALSE)</f>
        <v>0</v>
      </c>
      <c r="AJ65" s="34">
        <f>VLOOKUP($A65,_xlfn.IFS($D65=Lists!$G$3,'Chicken Only Calculator'!$A$9:$AJ$109,$D65=Lists!$G$4,'Chicken Only Calculator'!$A$9:$AJ$109,$D65=Lists!$G$5,'Chicken Only Calculator'!$A$9:$AJ$109,$D65=Lists!$G$6,'Cheese Only Calculator'!$A$8:$AJ$111,$D65=Lists!$G$7,'Beef Only Calculator'!$A$8:$AJ$36,$D65=Lists!$G$8,'Pork Only Calculator'!$A$8:$AJ$95),33,FALSE)</f>
        <v>0</v>
      </c>
      <c r="AK65" s="34">
        <f>VLOOKUP($A65,_xlfn.IFS($D65=Lists!$G$3,'Chicken Only Calculator'!$A$9:$AJ$109,$D65=Lists!$G$4,'Chicken Only Calculator'!$A$9:$AJ$109,$D65=Lists!$G$5,'Chicken Only Calculator'!$A$9:$AJ$109,$D65=Lists!$G$6,'Cheese Only Calculator'!$A$8:$AJ$111,$D65=Lists!$G$7,'Beef Only Calculator'!$A$8:$AJ$36,$D65=Lists!$G$8,'Pork Only Calculator'!$A$8:$AJ$95),34,FALSE)</f>
        <v>0</v>
      </c>
      <c r="AL65" s="34">
        <f>VLOOKUP($A65,_xlfn.IFS($D65=Lists!$G$3,'Chicken Only Calculator'!$A$9:$AJ$109,$D65=Lists!$G$4,'Chicken Only Calculator'!$A$9:$AJ$109,$D65=Lists!$G$5,'Chicken Only Calculator'!$A$9:$AJ$109,$D65=Lists!$G$6,'Cheese Only Calculator'!$A$8:$AJ$111,$D65=Lists!$G$7,'Beef Only Calculator'!$A$8:$AJ$36,$D65=Lists!$G$8,'Pork Only Calculator'!$A$8:$AJ$95),35,FALSE)</f>
        <v>0</v>
      </c>
      <c r="AM65" s="34">
        <f t="shared" si="15"/>
        <v>0</v>
      </c>
      <c r="AO65" s="47"/>
    </row>
    <row r="66" spans="1:41" ht="25.2" x14ac:dyDescent="0.5">
      <c r="A66" s="44">
        <v>10214220928</v>
      </c>
      <c r="B66" s="44" t="str">
        <f>INDEX('Data Sheet'!$A$1:$R$194,MATCH($A66,'Data Sheet'!$A$1:$A$194,0),MATCH(B$3,'Data Sheet'!$A$1:$R$1,0))</f>
        <v>ACT</v>
      </c>
      <c r="C66" s="45" t="str">
        <f>INDEX('Data Sheet'!$A$1:$R$194,MATCH($A66,'Data Sheet'!$A$1:$A$194,0),MATCH(C$3,'Data Sheet'!$A$1:$R$1,0))</f>
        <v>Whole Grain Breaded MWWM Homestyle Boneless Chicken Wings, 0.85 oz.</v>
      </c>
      <c r="D66" s="44" t="str">
        <f>INDEX('Data Sheet'!$A$1:$R$194,MATCH($A66,'Data Sheet'!$A$1:$A$194,0),MATCH(D$3,'Data Sheet'!$A$1:$R$1,0))</f>
        <v>100103 W</v>
      </c>
      <c r="E66" s="44">
        <f>INDEX('Data Sheet'!$A$1:$R$194,MATCH($A66,'Data Sheet'!$A$1:$A$194,0),MATCH(E$3,'Data Sheet'!$A$1:$R$1,0))</f>
        <v>10</v>
      </c>
      <c r="F66" s="44">
        <f>INDEX('Data Sheet'!$A$1:$R$194,MATCH($A66,'Data Sheet'!$A$1:$A$194,0),MATCH(F$3,'Data Sheet'!$A$1:$R$1,0))</f>
        <v>34</v>
      </c>
      <c r="G66" s="44">
        <f>INDEX('Data Sheet'!$A$1:$R$194,MATCH($A66,'Data Sheet'!$A$1:$A$194,0),MATCH(G$3,'Data Sheet'!$A$1:$R$1,0))</f>
        <v>34</v>
      </c>
      <c r="H66" s="44" t="str">
        <f>INDEX('Data Sheet'!$A$1:$R$194,MATCH($A66,'Data Sheet'!$A$1:$A$194,0),MATCH(H$3,'Data Sheet'!$A$1:$R$1,0))</f>
        <v>-</v>
      </c>
      <c r="I66" s="44">
        <f>INDEX('Data Sheet'!$A$1:$R$194,MATCH($A66,'Data Sheet'!$A$1:$A$194,0),MATCH(I$3,'Data Sheet'!$A$1:$R$1,0))</f>
        <v>4.68</v>
      </c>
      <c r="J66" s="44" t="str">
        <f>INDEX('Data Sheet'!$A$1:$R$194,MATCH($A66,'Data Sheet'!$A$1:$A$194,0),MATCH(J$3,'Data Sheet'!$A$1:$R$1,0))</f>
        <v>6 pieces</v>
      </c>
      <c r="K66" s="44">
        <f>INDEX('Data Sheet'!$A$1:$R$194,MATCH($A66,'Data Sheet'!$A$1:$A$194,0),MATCH(K$3,'Data Sheet'!$A$1:$R$1,0))</f>
        <v>2</v>
      </c>
      <c r="L66" s="44">
        <f>INDEX('Data Sheet'!$A$1:$R$194,MATCH($A66,'Data Sheet'!$A$1:$A$194,0),MATCH(L$3,'Data Sheet'!$A$1:$R$1,0))</f>
        <v>1.5</v>
      </c>
      <c r="M66" s="44">
        <f>INDEX('Data Sheet'!$A$1:$R$194,MATCH($A66,'Data Sheet'!$A$1:$A$194,0),MATCH(M$3,'Data Sheet'!$A$1:$R$1,0))</f>
        <v>10.46</v>
      </c>
      <c r="N66" s="44">
        <f>INDEX('Data Sheet'!$A$1:$R$194,MATCH($A66,'Data Sheet'!$A$1:$A$194,0),MATCH(N$3,'Data Sheet'!$A$1:$R$1,0))</f>
        <v>0</v>
      </c>
      <c r="O66" s="44">
        <f>INDEX('Data Sheet'!$A$1:$R$194,MATCH($A66,'Data Sheet'!$A$1:$A$194,0),MATCH(O$3,'Data Sheet'!$A$1:$R$1,0))</f>
        <v>0</v>
      </c>
      <c r="P66" s="44">
        <f>INDEX('Data Sheet'!$A$1:$R$194,MATCH($A66,'Data Sheet'!$A$1:$A$194,0),MATCH(P$3,'Data Sheet'!$A$1:$R$1,0))</f>
        <v>0</v>
      </c>
      <c r="Q66" s="44">
        <f>INDEX('Data Sheet'!$A$1:$R$194,MATCH($A66,'Data Sheet'!$A$1:$A$194,0),MATCH(Q$3,'Data Sheet'!$A$1:$R$1,0))</f>
        <v>0</v>
      </c>
      <c r="R66" s="46" t="str">
        <f>VLOOKUP(A66,_xlfn.IFS(D66=Lists!$G$3,'Chicken Only Calculator'!$A$9:$U$109,D66=Lists!$G$4,'Chicken Only Calculator'!$A$9:$U$109,D66=Lists!$G$5,'Chicken Only Calculator'!$A$9:$U$109,D66=Lists!$G$6,'Cheese Only Calculator'!$A$8:$U$111,D66=Lists!$G$7,'Beef Only Calculator'!$A$8:$U$36,D66=Lists!$G$8,'Pork Only Calculator'!$A$8:$U$95),15,FALSE)</f>
        <v/>
      </c>
      <c r="S66" s="46" t="str">
        <f t="shared" si="8"/>
        <v/>
      </c>
      <c r="T66" s="46">
        <f>VLOOKUP(A66,_xlfn.IFS(D66=Lists!$G$3,'Chicken Only Calculator'!$A$9:$U$109,D66=Lists!$G$4,'Chicken Only Calculator'!$A$9:$U$109,D66=Lists!$G$5,'Chicken Only Calculator'!$A$9:$U$109,D66=Lists!$G$6,'Cheese Only Calculator'!$A$8:$U$111,D66=Lists!$G$7,'Beef Only Calculator'!$A$8:$U$36,D66=Lists!$G$8,'Pork Only Calculator'!$A$8:$U$95),17,FALSE)</f>
        <v>0</v>
      </c>
      <c r="U66" s="46" t="str">
        <f t="shared" si="9"/>
        <v/>
      </c>
      <c r="V66" s="46" t="str">
        <f t="shared" si="10"/>
        <v/>
      </c>
      <c r="W66" s="46" t="str">
        <f t="shared" si="11"/>
        <v/>
      </c>
      <c r="X66" s="46" t="str">
        <f t="shared" si="12"/>
        <v/>
      </c>
      <c r="Y66" s="46" t="str">
        <f t="shared" si="13"/>
        <v/>
      </c>
      <c r="Z66" s="46" t="str">
        <f t="shared" si="14"/>
        <v/>
      </c>
      <c r="AA66" s="46">
        <f>VLOOKUP($A66,_xlfn.IFS($D66=Lists!$G$3,'Chicken Only Calculator'!$A$9:$AJ$109,$D66=Lists!$G$4,'Chicken Only Calculator'!$A$9:$AJ$109,$D66=Lists!$G$5,'Chicken Only Calculator'!$A$9:$AJ$109,$D66=Lists!$G$6,'Cheese Only Calculator'!$A$8:$AJ$111,$D66=Lists!$G$7,'Beef Only Calculator'!$A$8:$AJ$36,$D66=Lists!$G$8,'Pork Only Calculator'!$A$8:$AJ$95),24,FALSE)</f>
        <v>0</v>
      </c>
      <c r="AB66" s="46">
        <f>VLOOKUP($A66,_xlfn.IFS($D66=Lists!$G$3,'Chicken Only Calculator'!$A$9:$AJ$109,$D66=Lists!$G$4,'Chicken Only Calculator'!$A$9:$AJ$109,$D66=Lists!$G$5,'Chicken Only Calculator'!$A$9:$AJ$109,$D66=Lists!$G$6,'Cheese Only Calculator'!$A$8:$AJ$111,$D66=Lists!$G$7,'Beef Only Calculator'!$A$8:$AJ$36,$D66=Lists!$G$8,'Pork Only Calculator'!$A$8:$AJ$95),25,FALSE)</f>
        <v>0</v>
      </c>
      <c r="AC66" s="46">
        <f>VLOOKUP($A66,_xlfn.IFS($D66=Lists!$G$3,'Chicken Only Calculator'!$A$9:$AJ$109,$D66=Lists!$G$4,'Chicken Only Calculator'!$A$9:$AJ$109,$D66=Lists!$G$5,'Chicken Only Calculator'!$A$9:$AJ$109,$D66=Lists!$G$6,'Cheese Only Calculator'!$A$8:$AJ$111,$D66=Lists!$G$7,'Beef Only Calculator'!$A$8:$AJ$36,$D66=Lists!$G$8,'Pork Only Calculator'!$A$8:$AJ$95),26,FALSE)</f>
        <v>0</v>
      </c>
      <c r="AD66" s="46">
        <f>VLOOKUP($A66,_xlfn.IFS($D66=Lists!$G$3,'Chicken Only Calculator'!$A$9:$AJ$109,$D66=Lists!$G$4,'Chicken Only Calculator'!$A$9:$AJ$109,$D66=Lists!$G$5,'Chicken Only Calculator'!$A$9:$AJ$109,$D66=Lists!$G$6,'Cheese Only Calculator'!$A$8:$AJ$111,$D66=Lists!$G$7,'Beef Only Calculator'!$A$8:$AJ$36,$D66=Lists!$G$8,'Pork Only Calculator'!$A$8:$AJ$95),27,FALSE)</f>
        <v>0</v>
      </c>
      <c r="AE66" s="46">
        <f>VLOOKUP($A66,_xlfn.IFS($D66=Lists!$G$3,'Chicken Only Calculator'!$A$9:$AJ$109,$D66=Lists!$G$4,'Chicken Only Calculator'!$A$9:$AJ$109,$D66=Lists!$G$5,'Chicken Only Calculator'!$A$9:$AJ$109,$D66=Lists!$G$6,'Cheese Only Calculator'!$A$8:$AJ$111,$D66=Lists!$G$7,'Beef Only Calculator'!$A$8:$AJ$36,$D66=Lists!$G$8,'Pork Only Calculator'!$A$8:$AJ$95),28,FALSE)</f>
        <v>0</v>
      </c>
      <c r="AF66" s="46">
        <f>VLOOKUP($A66,_xlfn.IFS($D66=Lists!$G$3,'Chicken Only Calculator'!$A$9:$AJ$109,$D66=Lists!$G$4,'Chicken Only Calculator'!$A$9:$AJ$109,$D66=Lists!$G$5,'Chicken Only Calculator'!$A$9:$AJ$109,$D66=Lists!$G$6,'Cheese Only Calculator'!$A$8:$AJ$111,$D66=Lists!$G$7,'Beef Only Calculator'!$A$8:$AJ$36,$D66=Lists!$G$8,'Pork Only Calculator'!$A$8:$AJ$95),29,FALSE)</f>
        <v>0</v>
      </c>
      <c r="AG66" s="46">
        <f>VLOOKUP($A66,_xlfn.IFS($D66=Lists!$G$3,'Chicken Only Calculator'!$A$9:$AJ$109,$D66=Lists!$G$4,'Chicken Only Calculator'!$A$9:$AJ$109,$D66=Lists!$G$5,'Chicken Only Calculator'!$A$9:$AJ$109,$D66=Lists!$G$6,'Cheese Only Calculator'!$A$8:$AJ$111,$D66=Lists!$G$7,'Beef Only Calculator'!$A$8:$AJ$36,$D66=Lists!$G$8,'Pork Only Calculator'!$A$8:$AJ$95),30,FALSE)</f>
        <v>0</v>
      </c>
      <c r="AH66" s="46">
        <f>VLOOKUP($A66,_xlfn.IFS($D66=Lists!$G$3,'Chicken Only Calculator'!$A$9:$AJ$109,$D66=Lists!$G$4,'Chicken Only Calculator'!$A$9:$AJ$109,$D66=Lists!$G$5,'Chicken Only Calculator'!$A$9:$AJ$109,$D66=Lists!$G$6,'Cheese Only Calculator'!$A$8:$AJ$111,$D66=Lists!$G$7,'Beef Only Calculator'!$A$8:$AJ$36,$D66=Lists!$G$8,'Pork Only Calculator'!$A$8:$AJ$95),31,FALSE)</f>
        <v>0</v>
      </c>
      <c r="AI66" s="46">
        <f>VLOOKUP($A66,_xlfn.IFS($D66=Lists!$G$3,'Chicken Only Calculator'!$A$9:$AJ$109,$D66=Lists!$G$4,'Chicken Only Calculator'!$A$9:$AJ$109,$D66=Lists!$G$5,'Chicken Only Calculator'!$A$9:$AJ$109,$D66=Lists!$G$6,'Cheese Only Calculator'!$A$8:$AJ$111,$D66=Lists!$G$7,'Beef Only Calculator'!$A$8:$AJ$36,$D66=Lists!$G$8,'Pork Only Calculator'!$A$8:$AJ$95),32,FALSE)</f>
        <v>0</v>
      </c>
      <c r="AJ66" s="46">
        <f>VLOOKUP($A66,_xlfn.IFS($D66=Lists!$G$3,'Chicken Only Calculator'!$A$9:$AJ$109,$D66=Lists!$G$4,'Chicken Only Calculator'!$A$9:$AJ$109,$D66=Lists!$G$5,'Chicken Only Calculator'!$A$9:$AJ$109,$D66=Lists!$G$6,'Cheese Only Calculator'!$A$8:$AJ$111,$D66=Lists!$G$7,'Beef Only Calculator'!$A$8:$AJ$36,$D66=Lists!$G$8,'Pork Only Calculator'!$A$8:$AJ$95),33,FALSE)</f>
        <v>0</v>
      </c>
      <c r="AK66" s="46">
        <f>VLOOKUP($A66,_xlfn.IFS($D66=Lists!$G$3,'Chicken Only Calculator'!$A$9:$AJ$109,$D66=Lists!$G$4,'Chicken Only Calculator'!$A$9:$AJ$109,$D66=Lists!$G$5,'Chicken Only Calculator'!$A$9:$AJ$109,$D66=Lists!$G$6,'Cheese Only Calculator'!$A$8:$AJ$111,$D66=Lists!$G$7,'Beef Only Calculator'!$A$8:$AJ$36,$D66=Lists!$G$8,'Pork Only Calculator'!$A$8:$AJ$95),34,FALSE)</f>
        <v>0</v>
      </c>
      <c r="AL66" s="46">
        <f>VLOOKUP($A66,_xlfn.IFS($D66=Lists!$G$3,'Chicken Only Calculator'!$A$9:$AJ$109,$D66=Lists!$G$4,'Chicken Only Calculator'!$A$9:$AJ$109,$D66=Lists!$G$5,'Chicken Only Calculator'!$A$9:$AJ$109,$D66=Lists!$G$6,'Cheese Only Calculator'!$A$8:$AJ$111,$D66=Lists!$G$7,'Beef Only Calculator'!$A$8:$AJ$36,$D66=Lists!$G$8,'Pork Only Calculator'!$A$8:$AJ$95),35,FALSE)</f>
        <v>0</v>
      </c>
      <c r="AM66" s="46">
        <f t="shared" si="15"/>
        <v>0</v>
      </c>
      <c r="AO66" s="47"/>
    </row>
    <row r="67" spans="1:41" ht="25.2" x14ac:dyDescent="0.5">
      <c r="A67" s="32">
        <v>10218790928</v>
      </c>
      <c r="B67" s="32" t="str">
        <f>INDEX('Data Sheet'!$A$1:$R$194,MATCH($A67,'Data Sheet'!$A$1:$A$194,0),MATCH(B$3,'Data Sheet'!$A$1:$R$1,0))</f>
        <v>ACT</v>
      </c>
      <c r="C67" s="33" t="str">
        <f>INDEX('Data Sheet'!$A$1:$R$194,MATCH($A67,'Data Sheet'!$A$1:$A$194,0),MATCH(C$3,'Data Sheet'!$A$1:$R$1,0))</f>
        <v>Seasoned, Glazed, Mesquite &amp; Smoke Flavored ProPortion® Bone-In Chicken</v>
      </c>
      <c r="D67" s="32" t="str">
        <f>INDEX('Data Sheet'!$A$1:$R$194,MATCH($A67,'Data Sheet'!$A$1:$A$194,0),MATCH(D$3,'Data Sheet'!$A$1:$R$1,0))</f>
        <v>100103 W/D</v>
      </c>
      <c r="E67" s="32">
        <f>INDEX('Data Sheet'!$A$1:$R$194,MATCH($A67,'Data Sheet'!$A$1:$A$194,0),MATCH(E$3,'Data Sheet'!$A$1:$R$1,0))</f>
        <v>23.08</v>
      </c>
      <c r="F67" s="32" t="str">
        <f>INDEX('Data Sheet'!$A$1:$R$194,MATCH($A67,'Data Sheet'!$A$1:$A$194,0),MATCH(F$3,'Data Sheet'!$A$1:$R$1,0))</f>
        <v>57 - 100</v>
      </c>
      <c r="G67" s="32">
        <f>INDEX('Data Sheet'!$A$1:$R$194,MATCH($A67,'Data Sheet'!$A$1:$A$194,0),MATCH(G$3,'Data Sheet'!$A$1:$R$1,0))</f>
        <v>78</v>
      </c>
      <c r="H67" s="32">
        <f>INDEX('Data Sheet'!$A$1:$R$194,MATCH($A67,'Data Sheet'!$A$1:$A$194,0),MATCH(H$3,'Data Sheet'!$A$1:$R$1,0))</f>
        <v>25</v>
      </c>
      <c r="I67" s="32" t="str">
        <f>INDEX('Data Sheet'!$A$1:$R$194,MATCH($A67,'Data Sheet'!$A$1:$A$194,0),MATCH(I$3,'Data Sheet'!$A$1:$R$1,0))</f>
        <v>3.7-6.5</v>
      </c>
      <c r="J67" s="32" t="str">
        <f>INDEX('Data Sheet'!$A$1:$R$194,MATCH($A67,'Data Sheet'!$A$1:$A$194,0),MATCH(J$3,'Data Sheet'!$A$1:$R$1,0))</f>
        <v>1 piece</v>
      </c>
      <c r="K67" s="32" t="str">
        <f>INDEX('Data Sheet'!$A$1:$R$194,MATCH($A67,'Data Sheet'!$A$1:$A$194,0),MATCH(K$3,'Data Sheet'!$A$1:$R$1,0))</f>
        <v>Varies</v>
      </c>
      <c r="L67" s="32" t="str">
        <f>INDEX('Data Sheet'!$A$1:$R$194,MATCH($A67,'Data Sheet'!$A$1:$A$194,0),MATCH(L$3,'Data Sheet'!$A$1:$R$1,0))</f>
        <v>-</v>
      </c>
      <c r="M67" s="32">
        <f>INDEX('Data Sheet'!$A$1:$R$194,MATCH($A67,'Data Sheet'!$A$1:$A$194,0),MATCH(M$3,'Data Sheet'!$A$1:$R$1,0))</f>
        <v>9.32</v>
      </c>
      <c r="N67" s="32">
        <f>INDEX('Data Sheet'!$A$1:$R$194,MATCH($A67,'Data Sheet'!$A$1:$A$194,0),MATCH(N$3,'Data Sheet'!$A$1:$R$1,0))</f>
        <v>9.7799999999999994</v>
      </c>
      <c r="O67" s="32">
        <f>INDEX('Data Sheet'!$A$1:$R$194,MATCH($A67,'Data Sheet'!$A$1:$A$194,0),MATCH(O$3,'Data Sheet'!$A$1:$R$1,0))</f>
        <v>0</v>
      </c>
      <c r="P67" s="32">
        <f>INDEX('Data Sheet'!$A$1:$R$194,MATCH($A67,'Data Sheet'!$A$1:$A$194,0),MATCH(P$3,'Data Sheet'!$A$1:$R$1,0))</f>
        <v>0</v>
      </c>
      <c r="Q67" s="32">
        <f>INDEX('Data Sheet'!$A$1:$R$194,MATCH($A67,'Data Sheet'!$A$1:$A$194,0),MATCH(Q$3,'Data Sheet'!$A$1:$R$1,0))</f>
        <v>0</v>
      </c>
      <c r="R67" s="34" t="str">
        <f>VLOOKUP(A67,_xlfn.IFS(D67=Lists!$G$3,'Chicken Only Calculator'!$A$9:$U$109,D67=Lists!$G$4,'Chicken Only Calculator'!$A$9:$U$109,D67=Lists!$G$5,'Chicken Only Calculator'!$A$9:$U$109,D67=Lists!$G$6,'Cheese Only Calculator'!$A$8:$U$111,D67=Lists!$G$7,'Beef Only Calculator'!$A$8:$U$36,D67=Lists!$G$8,'Pork Only Calculator'!$A$8:$U$95),15,FALSE)</f>
        <v/>
      </c>
      <c r="S67" s="34" t="str">
        <f t="shared" si="8"/>
        <v/>
      </c>
      <c r="T67" s="34">
        <f>VLOOKUP(A67,_xlfn.IFS(D67=Lists!$G$3,'Chicken Only Calculator'!$A$9:$U$109,D67=Lists!$G$4,'Chicken Only Calculator'!$A$9:$U$109,D67=Lists!$G$5,'Chicken Only Calculator'!$A$9:$U$109,D67=Lists!$G$6,'Cheese Only Calculator'!$A$8:$U$111,D67=Lists!$G$7,'Beef Only Calculator'!$A$8:$U$36,D67=Lists!$G$8,'Pork Only Calculator'!$A$8:$U$95),17,FALSE)</f>
        <v>0</v>
      </c>
      <c r="U67" s="34" t="str">
        <f t="shared" si="9"/>
        <v/>
      </c>
      <c r="V67" s="34" t="str">
        <f t="shared" si="10"/>
        <v/>
      </c>
      <c r="W67" s="34" t="str">
        <f t="shared" si="11"/>
        <v/>
      </c>
      <c r="X67" s="34" t="str">
        <f t="shared" si="12"/>
        <v/>
      </c>
      <c r="Y67" s="34" t="str">
        <f t="shared" si="13"/>
        <v/>
      </c>
      <c r="Z67" s="34" t="str">
        <f t="shared" si="14"/>
        <v/>
      </c>
      <c r="AA67" s="34">
        <f>VLOOKUP($A67,_xlfn.IFS($D67=Lists!$G$3,'Chicken Only Calculator'!$A$9:$AJ$109,$D67=Lists!$G$4,'Chicken Only Calculator'!$A$9:$AJ$109,$D67=Lists!$G$5,'Chicken Only Calculator'!$A$9:$AJ$109,$D67=Lists!$G$6,'Cheese Only Calculator'!$A$8:$AJ$111,$D67=Lists!$G$7,'Beef Only Calculator'!$A$8:$AJ$36,$D67=Lists!$G$8,'Pork Only Calculator'!$A$8:$AJ$95),24,FALSE)</f>
        <v>0</v>
      </c>
      <c r="AB67" s="34">
        <f>VLOOKUP($A67,_xlfn.IFS($D67=Lists!$G$3,'Chicken Only Calculator'!$A$9:$AJ$109,$D67=Lists!$G$4,'Chicken Only Calculator'!$A$9:$AJ$109,$D67=Lists!$G$5,'Chicken Only Calculator'!$A$9:$AJ$109,$D67=Lists!$G$6,'Cheese Only Calculator'!$A$8:$AJ$111,$D67=Lists!$G$7,'Beef Only Calculator'!$A$8:$AJ$36,$D67=Lists!$G$8,'Pork Only Calculator'!$A$8:$AJ$95),25,FALSE)</f>
        <v>0</v>
      </c>
      <c r="AC67" s="34">
        <f>VLOOKUP($A67,_xlfn.IFS($D67=Lists!$G$3,'Chicken Only Calculator'!$A$9:$AJ$109,$D67=Lists!$G$4,'Chicken Only Calculator'!$A$9:$AJ$109,$D67=Lists!$G$5,'Chicken Only Calculator'!$A$9:$AJ$109,$D67=Lists!$G$6,'Cheese Only Calculator'!$A$8:$AJ$111,$D67=Lists!$G$7,'Beef Only Calculator'!$A$8:$AJ$36,$D67=Lists!$G$8,'Pork Only Calculator'!$A$8:$AJ$95),26,FALSE)</f>
        <v>0</v>
      </c>
      <c r="AD67" s="34">
        <f>VLOOKUP($A67,_xlfn.IFS($D67=Lists!$G$3,'Chicken Only Calculator'!$A$9:$AJ$109,$D67=Lists!$G$4,'Chicken Only Calculator'!$A$9:$AJ$109,$D67=Lists!$G$5,'Chicken Only Calculator'!$A$9:$AJ$109,$D67=Lists!$G$6,'Cheese Only Calculator'!$A$8:$AJ$111,$D67=Lists!$G$7,'Beef Only Calculator'!$A$8:$AJ$36,$D67=Lists!$G$8,'Pork Only Calculator'!$A$8:$AJ$95),27,FALSE)</f>
        <v>0</v>
      </c>
      <c r="AE67" s="34">
        <f>VLOOKUP($A67,_xlfn.IFS($D67=Lists!$G$3,'Chicken Only Calculator'!$A$9:$AJ$109,$D67=Lists!$G$4,'Chicken Only Calculator'!$A$9:$AJ$109,$D67=Lists!$G$5,'Chicken Only Calculator'!$A$9:$AJ$109,$D67=Lists!$G$6,'Cheese Only Calculator'!$A$8:$AJ$111,$D67=Lists!$G$7,'Beef Only Calculator'!$A$8:$AJ$36,$D67=Lists!$G$8,'Pork Only Calculator'!$A$8:$AJ$95),28,FALSE)</f>
        <v>0</v>
      </c>
      <c r="AF67" s="34">
        <f>VLOOKUP($A67,_xlfn.IFS($D67=Lists!$G$3,'Chicken Only Calculator'!$A$9:$AJ$109,$D67=Lists!$G$4,'Chicken Only Calculator'!$A$9:$AJ$109,$D67=Lists!$G$5,'Chicken Only Calculator'!$A$9:$AJ$109,$D67=Lists!$G$6,'Cheese Only Calculator'!$A$8:$AJ$111,$D67=Lists!$G$7,'Beef Only Calculator'!$A$8:$AJ$36,$D67=Lists!$G$8,'Pork Only Calculator'!$A$8:$AJ$95),29,FALSE)</f>
        <v>0</v>
      </c>
      <c r="AG67" s="34">
        <f>VLOOKUP($A67,_xlfn.IFS($D67=Lists!$G$3,'Chicken Only Calculator'!$A$9:$AJ$109,$D67=Lists!$G$4,'Chicken Only Calculator'!$A$9:$AJ$109,$D67=Lists!$G$5,'Chicken Only Calculator'!$A$9:$AJ$109,$D67=Lists!$G$6,'Cheese Only Calculator'!$A$8:$AJ$111,$D67=Lists!$G$7,'Beef Only Calculator'!$A$8:$AJ$36,$D67=Lists!$G$8,'Pork Only Calculator'!$A$8:$AJ$95),30,FALSE)</f>
        <v>0</v>
      </c>
      <c r="AH67" s="34">
        <f>VLOOKUP($A67,_xlfn.IFS($D67=Lists!$G$3,'Chicken Only Calculator'!$A$9:$AJ$109,$D67=Lists!$G$4,'Chicken Only Calculator'!$A$9:$AJ$109,$D67=Lists!$G$5,'Chicken Only Calculator'!$A$9:$AJ$109,$D67=Lists!$G$6,'Cheese Only Calculator'!$A$8:$AJ$111,$D67=Lists!$G$7,'Beef Only Calculator'!$A$8:$AJ$36,$D67=Lists!$G$8,'Pork Only Calculator'!$A$8:$AJ$95),31,FALSE)</f>
        <v>0</v>
      </c>
      <c r="AI67" s="34">
        <f>VLOOKUP($A67,_xlfn.IFS($D67=Lists!$G$3,'Chicken Only Calculator'!$A$9:$AJ$109,$D67=Lists!$G$4,'Chicken Only Calculator'!$A$9:$AJ$109,$D67=Lists!$G$5,'Chicken Only Calculator'!$A$9:$AJ$109,$D67=Lists!$G$6,'Cheese Only Calculator'!$A$8:$AJ$111,$D67=Lists!$G$7,'Beef Only Calculator'!$A$8:$AJ$36,$D67=Lists!$G$8,'Pork Only Calculator'!$A$8:$AJ$95),32,FALSE)</f>
        <v>0</v>
      </c>
      <c r="AJ67" s="34">
        <f>VLOOKUP($A67,_xlfn.IFS($D67=Lists!$G$3,'Chicken Only Calculator'!$A$9:$AJ$109,$D67=Lists!$G$4,'Chicken Only Calculator'!$A$9:$AJ$109,$D67=Lists!$G$5,'Chicken Only Calculator'!$A$9:$AJ$109,$D67=Lists!$G$6,'Cheese Only Calculator'!$A$8:$AJ$111,$D67=Lists!$G$7,'Beef Only Calculator'!$A$8:$AJ$36,$D67=Lists!$G$8,'Pork Only Calculator'!$A$8:$AJ$95),33,FALSE)</f>
        <v>0</v>
      </c>
      <c r="AK67" s="34">
        <f>VLOOKUP($A67,_xlfn.IFS($D67=Lists!$G$3,'Chicken Only Calculator'!$A$9:$AJ$109,$D67=Lists!$G$4,'Chicken Only Calculator'!$A$9:$AJ$109,$D67=Lists!$G$5,'Chicken Only Calculator'!$A$9:$AJ$109,$D67=Lists!$G$6,'Cheese Only Calculator'!$A$8:$AJ$111,$D67=Lists!$G$7,'Beef Only Calculator'!$A$8:$AJ$36,$D67=Lists!$G$8,'Pork Only Calculator'!$A$8:$AJ$95),34,FALSE)</f>
        <v>0</v>
      </c>
      <c r="AL67" s="34">
        <f>VLOOKUP($A67,_xlfn.IFS($D67=Lists!$G$3,'Chicken Only Calculator'!$A$9:$AJ$109,$D67=Lists!$G$4,'Chicken Only Calculator'!$A$9:$AJ$109,$D67=Lists!$G$5,'Chicken Only Calculator'!$A$9:$AJ$109,$D67=Lists!$G$6,'Cheese Only Calculator'!$A$8:$AJ$111,$D67=Lists!$G$7,'Beef Only Calculator'!$A$8:$AJ$36,$D67=Lists!$G$8,'Pork Only Calculator'!$A$8:$AJ$95),35,FALSE)</f>
        <v>0</v>
      </c>
      <c r="AM67" s="34">
        <f t="shared" si="15"/>
        <v>0</v>
      </c>
      <c r="AO67" s="47"/>
    </row>
    <row r="68" spans="1:41" ht="25.2" x14ac:dyDescent="0.5">
      <c r="A68" s="44">
        <v>10221780928</v>
      </c>
      <c r="B68" s="44" t="str">
        <f>INDEX('Data Sheet'!$A$1:$R$194,MATCH($A68,'Data Sheet'!$A$1:$A$194,0),MATCH(B$3,'Data Sheet'!$A$1:$R$1,0))</f>
        <v>ACT</v>
      </c>
      <c r="C68" s="45" t="str">
        <f>INDEX('Data Sheet'!$A$1:$R$194,MATCH($A68,'Data Sheet'!$A$1:$A$194,0),MATCH(C$3,'Data Sheet'!$A$1:$R$1,0))</f>
        <v>Whole Grain Battered Tempura Style Chicken Nuggets, 0.75 oz.</v>
      </c>
      <c r="D68" s="44" t="str">
        <f>INDEX('Data Sheet'!$A$1:$R$194,MATCH($A68,'Data Sheet'!$A$1:$A$194,0),MATCH(D$3,'Data Sheet'!$A$1:$R$1,0))</f>
        <v>100103 W</v>
      </c>
      <c r="E68" s="44">
        <f>INDEX('Data Sheet'!$A$1:$R$194,MATCH($A68,'Data Sheet'!$A$1:$A$194,0),MATCH(E$3,'Data Sheet'!$A$1:$R$1,0))</f>
        <v>23.12</v>
      </c>
      <c r="F68" s="44">
        <f>INDEX('Data Sheet'!$A$1:$R$194,MATCH($A68,'Data Sheet'!$A$1:$A$194,0),MATCH(F$3,'Data Sheet'!$A$1:$R$1,0))</f>
        <v>98</v>
      </c>
      <c r="G68" s="44">
        <f>INDEX('Data Sheet'!$A$1:$R$194,MATCH($A68,'Data Sheet'!$A$1:$A$194,0),MATCH(G$3,'Data Sheet'!$A$1:$R$1,0))</f>
        <v>98</v>
      </c>
      <c r="H68" s="44">
        <f>INDEX('Data Sheet'!$A$1:$R$194,MATCH($A68,'Data Sheet'!$A$1:$A$194,0),MATCH(H$3,'Data Sheet'!$A$1:$R$1,0))</f>
        <v>10</v>
      </c>
      <c r="I68" s="44">
        <f>INDEX('Data Sheet'!$A$1:$R$194,MATCH($A68,'Data Sheet'!$A$1:$A$194,0),MATCH(I$3,'Data Sheet'!$A$1:$R$1,0))</f>
        <v>3.75</v>
      </c>
      <c r="J68" s="44" t="str">
        <f>INDEX('Data Sheet'!$A$1:$R$194,MATCH($A68,'Data Sheet'!$A$1:$A$194,0),MATCH(J$3,'Data Sheet'!$A$1:$R$1,0))</f>
        <v>5 pieces</v>
      </c>
      <c r="K68" s="44">
        <f>INDEX('Data Sheet'!$A$1:$R$194,MATCH($A68,'Data Sheet'!$A$1:$A$194,0),MATCH(K$3,'Data Sheet'!$A$1:$R$1,0))</f>
        <v>2</v>
      </c>
      <c r="L68" s="44">
        <f>INDEX('Data Sheet'!$A$1:$R$194,MATCH($A68,'Data Sheet'!$A$1:$A$194,0),MATCH(L$3,'Data Sheet'!$A$1:$R$1,0))</f>
        <v>1</v>
      </c>
      <c r="M68" s="44">
        <f>INDEX('Data Sheet'!$A$1:$R$194,MATCH($A68,'Data Sheet'!$A$1:$A$194,0),MATCH(M$3,'Data Sheet'!$A$1:$R$1,0))</f>
        <v>17.91</v>
      </c>
      <c r="N68" s="44">
        <f>INDEX('Data Sheet'!$A$1:$R$194,MATCH($A68,'Data Sheet'!$A$1:$A$194,0),MATCH(N$3,'Data Sheet'!$A$1:$R$1,0))</f>
        <v>0</v>
      </c>
      <c r="O68" s="44">
        <f>INDEX('Data Sheet'!$A$1:$R$194,MATCH($A68,'Data Sheet'!$A$1:$A$194,0),MATCH(O$3,'Data Sheet'!$A$1:$R$1,0))</f>
        <v>0</v>
      </c>
      <c r="P68" s="44">
        <f>INDEX('Data Sheet'!$A$1:$R$194,MATCH($A68,'Data Sheet'!$A$1:$A$194,0),MATCH(P$3,'Data Sheet'!$A$1:$R$1,0))</f>
        <v>0</v>
      </c>
      <c r="Q68" s="44">
        <f>INDEX('Data Sheet'!$A$1:$R$194,MATCH($A68,'Data Sheet'!$A$1:$A$194,0),MATCH(Q$3,'Data Sheet'!$A$1:$R$1,0))</f>
        <v>0</v>
      </c>
      <c r="R68" s="46" t="str">
        <f>VLOOKUP(A68,_xlfn.IFS(D68=Lists!$G$3,'Chicken Only Calculator'!$A$9:$U$109,D68=Lists!$G$4,'Chicken Only Calculator'!$A$9:$U$109,D68=Lists!$G$5,'Chicken Only Calculator'!$A$9:$U$109,D68=Lists!$G$6,'Cheese Only Calculator'!$A$8:$U$111,D68=Lists!$G$7,'Beef Only Calculator'!$A$8:$U$36,D68=Lists!$G$8,'Pork Only Calculator'!$A$8:$U$95),15,FALSE)</f>
        <v/>
      </c>
      <c r="S68" s="46" t="str">
        <f t="shared" si="8"/>
        <v/>
      </c>
      <c r="T68" s="46">
        <f>VLOOKUP(A68,_xlfn.IFS(D68=Lists!$G$3,'Chicken Only Calculator'!$A$9:$U$109,D68=Lists!$G$4,'Chicken Only Calculator'!$A$9:$U$109,D68=Lists!$G$5,'Chicken Only Calculator'!$A$9:$U$109,D68=Lists!$G$6,'Cheese Only Calculator'!$A$8:$U$111,D68=Lists!$G$7,'Beef Only Calculator'!$A$8:$U$36,D68=Lists!$G$8,'Pork Only Calculator'!$A$8:$U$95),17,FALSE)</f>
        <v>0</v>
      </c>
      <c r="U68" s="46" t="str">
        <f t="shared" si="9"/>
        <v/>
      </c>
      <c r="V68" s="46" t="str">
        <f t="shared" si="10"/>
        <v/>
      </c>
      <c r="W68" s="46" t="str">
        <f t="shared" si="11"/>
        <v/>
      </c>
      <c r="X68" s="46" t="str">
        <f t="shared" si="12"/>
        <v/>
      </c>
      <c r="Y68" s="46" t="str">
        <f t="shared" si="13"/>
        <v/>
      </c>
      <c r="Z68" s="46" t="str">
        <f t="shared" si="14"/>
        <v/>
      </c>
      <c r="AA68" s="46">
        <f>VLOOKUP($A68,_xlfn.IFS($D68=Lists!$G$3,'Chicken Only Calculator'!$A$9:$AJ$109,$D68=Lists!$G$4,'Chicken Only Calculator'!$A$9:$AJ$109,$D68=Lists!$G$5,'Chicken Only Calculator'!$A$9:$AJ$109,$D68=Lists!$G$6,'Cheese Only Calculator'!$A$8:$AJ$111,$D68=Lists!$G$7,'Beef Only Calculator'!$A$8:$AJ$36,$D68=Lists!$G$8,'Pork Only Calculator'!$A$8:$AJ$95),24,FALSE)</f>
        <v>0</v>
      </c>
      <c r="AB68" s="46">
        <f>VLOOKUP($A68,_xlfn.IFS($D68=Lists!$G$3,'Chicken Only Calculator'!$A$9:$AJ$109,$D68=Lists!$G$4,'Chicken Only Calculator'!$A$9:$AJ$109,$D68=Lists!$G$5,'Chicken Only Calculator'!$A$9:$AJ$109,$D68=Lists!$G$6,'Cheese Only Calculator'!$A$8:$AJ$111,$D68=Lists!$G$7,'Beef Only Calculator'!$A$8:$AJ$36,$D68=Lists!$G$8,'Pork Only Calculator'!$A$8:$AJ$95),25,FALSE)</f>
        <v>0</v>
      </c>
      <c r="AC68" s="46">
        <f>VLOOKUP($A68,_xlfn.IFS($D68=Lists!$G$3,'Chicken Only Calculator'!$A$9:$AJ$109,$D68=Lists!$G$4,'Chicken Only Calculator'!$A$9:$AJ$109,$D68=Lists!$G$5,'Chicken Only Calculator'!$A$9:$AJ$109,$D68=Lists!$G$6,'Cheese Only Calculator'!$A$8:$AJ$111,$D68=Lists!$G$7,'Beef Only Calculator'!$A$8:$AJ$36,$D68=Lists!$G$8,'Pork Only Calculator'!$A$8:$AJ$95),26,FALSE)</f>
        <v>0</v>
      </c>
      <c r="AD68" s="46">
        <f>VLOOKUP($A68,_xlfn.IFS($D68=Lists!$G$3,'Chicken Only Calculator'!$A$9:$AJ$109,$D68=Lists!$G$4,'Chicken Only Calculator'!$A$9:$AJ$109,$D68=Lists!$G$5,'Chicken Only Calculator'!$A$9:$AJ$109,$D68=Lists!$G$6,'Cheese Only Calculator'!$A$8:$AJ$111,$D68=Lists!$G$7,'Beef Only Calculator'!$A$8:$AJ$36,$D68=Lists!$G$8,'Pork Only Calculator'!$A$8:$AJ$95),27,FALSE)</f>
        <v>0</v>
      </c>
      <c r="AE68" s="46">
        <f>VLOOKUP($A68,_xlfn.IFS($D68=Lists!$G$3,'Chicken Only Calculator'!$A$9:$AJ$109,$D68=Lists!$G$4,'Chicken Only Calculator'!$A$9:$AJ$109,$D68=Lists!$G$5,'Chicken Only Calculator'!$A$9:$AJ$109,$D68=Lists!$G$6,'Cheese Only Calculator'!$A$8:$AJ$111,$D68=Lists!$G$7,'Beef Only Calculator'!$A$8:$AJ$36,$D68=Lists!$G$8,'Pork Only Calculator'!$A$8:$AJ$95),28,FALSE)</f>
        <v>0</v>
      </c>
      <c r="AF68" s="46">
        <f>VLOOKUP($A68,_xlfn.IFS($D68=Lists!$G$3,'Chicken Only Calculator'!$A$9:$AJ$109,$D68=Lists!$G$4,'Chicken Only Calculator'!$A$9:$AJ$109,$D68=Lists!$G$5,'Chicken Only Calculator'!$A$9:$AJ$109,$D68=Lists!$G$6,'Cheese Only Calculator'!$A$8:$AJ$111,$D68=Lists!$G$7,'Beef Only Calculator'!$A$8:$AJ$36,$D68=Lists!$G$8,'Pork Only Calculator'!$A$8:$AJ$95),29,FALSE)</f>
        <v>0</v>
      </c>
      <c r="AG68" s="46">
        <f>VLOOKUP($A68,_xlfn.IFS($D68=Lists!$G$3,'Chicken Only Calculator'!$A$9:$AJ$109,$D68=Lists!$G$4,'Chicken Only Calculator'!$A$9:$AJ$109,$D68=Lists!$G$5,'Chicken Only Calculator'!$A$9:$AJ$109,$D68=Lists!$G$6,'Cheese Only Calculator'!$A$8:$AJ$111,$D68=Lists!$G$7,'Beef Only Calculator'!$A$8:$AJ$36,$D68=Lists!$G$8,'Pork Only Calculator'!$A$8:$AJ$95),30,FALSE)</f>
        <v>0</v>
      </c>
      <c r="AH68" s="46">
        <f>VLOOKUP($A68,_xlfn.IFS($D68=Lists!$G$3,'Chicken Only Calculator'!$A$9:$AJ$109,$D68=Lists!$G$4,'Chicken Only Calculator'!$A$9:$AJ$109,$D68=Lists!$G$5,'Chicken Only Calculator'!$A$9:$AJ$109,$D68=Lists!$G$6,'Cheese Only Calculator'!$A$8:$AJ$111,$D68=Lists!$G$7,'Beef Only Calculator'!$A$8:$AJ$36,$D68=Lists!$G$8,'Pork Only Calculator'!$A$8:$AJ$95),31,FALSE)</f>
        <v>0</v>
      </c>
      <c r="AI68" s="46">
        <f>VLOOKUP($A68,_xlfn.IFS($D68=Lists!$G$3,'Chicken Only Calculator'!$A$9:$AJ$109,$D68=Lists!$G$4,'Chicken Only Calculator'!$A$9:$AJ$109,$D68=Lists!$G$5,'Chicken Only Calculator'!$A$9:$AJ$109,$D68=Lists!$G$6,'Cheese Only Calculator'!$A$8:$AJ$111,$D68=Lists!$G$7,'Beef Only Calculator'!$A$8:$AJ$36,$D68=Lists!$G$8,'Pork Only Calculator'!$A$8:$AJ$95),32,FALSE)</f>
        <v>0</v>
      </c>
      <c r="AJ68" s="46">
        <f>VLOOKUP($A68,_xlfn.IFS($D68=Lists!$G$3,'Chicken Only Calculator'!$A$9:$AJ$109,$D68=Lists!$G$4,'Chicken Only Calculator'!$A$9:$AJ$109,$D68=Lists!$G$5,'Chicken Only Calculator'!$A$9:$AJ$109,$D68=Lists!$G$6,'Cheese Only Calculator'!$A$8:$AJ$111,$D68=Lists!$G$7,'Beef Only Calculator'!$A$8:$AJ$36,$D68=Lists!$G$8,'Pork Only Calculator'!$A$8:$AJ$95),33,FALSE)</f>
        <v>0</v>
      </c>
      <c r="AK68" s="46">
        <f>VLOOKUP($A68,_xlfn.IFS($D68=Lists!$G$3,'Chicken Only Calculator'!$A$9:$AJ$109,$D68=Lists!$G$4,'Chicken Only Calculator'!$A$9:$AJ$109,$D68=Lists!$G$5,'Chicken Only Calculator'!$A$9:$AJ$109,$D68=Lists!$G$6,'Cheese Only Calculator'!$A$8:$AJ$111,$D68=Lists!$G$7,'Beef Only Calculator'!$A$8:$AJ$36,$D68=Lists!$G$8,'Pork Only Calculator'!$A$8:$AJ$95),34,FALSE)</f>
        <v>0</v>
      </c>
      <c r="AL68" s="46">
        <f>VLOOKUP($A68,_xlfn.IFS($D68=Lists!$G$3,'Chicken Only Calculator'!$A$9:$AJ$109,$D68=Lists!$G$4,'Chicken Only Calculator'!$A$9:$AJ$109,$D68=Lists!$G$5,'Chicken Only Calculator'!$A$9:$AJ$109,$D68=Lists!$G$6,'Cheese Only Calculator'!$A$8:$AJ$111,$D68=Lists!$G$7,'Beef Only Calculator'!$A$8:$AJ$36,$D68=Lists!$G$8,'Pork Only Calculator'!$A$8:$AJ$95),35,FALSE)</f>
        <v>0</v>
      </c>
      <c r="AM68" s="46">
        <f t="shared" si="15"/>
        <v>0</v>
      </c>
      <c r="AO68" s="47"/>
    </row>
    <row r="69" spans="1:41" ht="25.2" x14ac:dyDescent="0.5">
      <c r="A69" s="32">
        <v>10264350928</v>
      </c>
      <c r="B69" s="32" t="str">
        <f>INDEX('Data Sheet'!$A$1:$R$194,MATCH($A69,'Data Sheet'!$A$1:$A$194,0),MATCH(B$3,'Data Sheet'!$A$1:$R$1,0))</f>
        <v>ACT</v>
      </c>
      <c r="C69" s="33" t="str">
        <f>INDEX('Data Sheet'!$A$1:$R$194,MATCH($A69,'Data Sheet'!$A$1:$A$194,0),MATCH(C$3,'Data Sheet'!$A$1:$R$1,0))</f>
        <v>Glazed Oven Roasted Chicken Drumsticks</v>
      </c>
      <c r="D69" s="32" t="str">
        <f>INDEX('Data Sheet'!$A$1:$R$194,MATCH($A69,'Data Sheet'!$A$1:$A$194,0),MATCH(D$3,'Data Sheet'!$A$1:$R$1,0))</f>
        <v>100103 D</v>
      </c>
      <c r="E69" s="32">
        <f>INDEX('Data Sheet'!$A$1:$R$194,MATCH($A69,'Data Sheet'!$A$1:$A$194,0),MATCH(E$3,'Data Sheet'!$A$1:$R$1,0))</f>
        <v>30</v>
      </c>
      <c r="F69" s="32" t="str">
        <f>INDEX('Data Sheet'!$A$1:$R$194,MATCH($A69,'Data Sheet'!$A$1:$A$194,0),MATCH(F$3,'Data Sheet'!$A$1:$R$1,0))</f>
        <v>80-120</v>
      </c>
      <c r="G69" s="32">
        <f>INDEX('Data Sheet'!$A$1:$R$194,MATCH($A69,'Data Sheet'!$A$1:$A$194,0),MATCH(G$3,'Data Sheet'!$A$1:$R$1,0))</f>
        <v>100</v>
      </c>
      <c r="H69" s="32">
        <f>INDEX('Data Sheet'!$A$1:$R$194,MATCH($A69,'Data Sheet'!$A$1:$A$194,0),MATCH(H$3,'Data Sheet'!$A$1:$R$1,0))</f>
        <v>10</v>
      </c>
      <c r="I69" s="32" t="str">
        <f>INDEX('Data Sheet'!$A$1:$R$194,MATCH($A69,'Data Sheet'!$A$1:$A$194,0),MATCH(I$3,'Data Sheet'!$A$1:$R$1,0))</f>
        <v>3.75-6.0</v>
      </c>
      <c r="J69" s="32" t="str">
        <f>INDEX('Data Sheet'!$A$1:$R$194,MATCH($A69,'Data Sheet'!$A$1:$A$194,0),MATCH(J$3,'Data Sheet'!$A$1:$R$1,0))</f>
        <v>1 piece</v>
      </c>
      <c r="K69" s="32">
        <f>INDEX('Data Sheet'!$A$1:$R$194,MATCH($A69,'Data Sheet'!$A$1:$A$194,0),MATCH(K$3,'Data Sheet'!$A$1:$R$1,0))</f>
        <v>2.5</v>
      </c>
      <c r="L69" s="32" t="str">
        <f>INDEX('Data Sheet'!$A$1:$R$194,MATCH($A69,'Data Sheet'!$A$1:$A$194,0),MATCH(L$3,'Data Sheet'!$A$1:$R$1,0))</f>
        <v>-</v>
      </c>
      <c r="M69" s="32">
        <f>INDEX('Data Sheet'!$A$1:$R$194,MATCH($A69,'Data Sheet'!$A$1:$A$194,0),MATCH(M$3,'Data Sheet'!$A$1:$R$1,0))</f>
        <v>0</v>
      </c>
      <c r="N69" s="32">
        <f>INDEX('Data Sheet'!$A$1:$R$194,MATCH($A69,'Data Sheet'!$A$1:$A$194,0),MATCH(N$3,'Data Sheet'!$A$1:$R$1,0))</f>
        <v>24.79</v>
      </c>
      <c r="O69" s="32">
        <f>INDEX('Data Sheet'!$A$1:$R$194,MATCH($A69,'Data Sheet'!$A$1:$A$194,0),MATCH(O$3,'Data Sheet'!$A$1:$R$1,0))</f>
        <v>0</v>
      </c>
      <c r="P69" s="32">
        <f>INDEX('Data Sheet'!$A$1:$R$194,MATCH($A69,'Data Sheet'!$A$1:$A$194,0),MATCH(P$3,'Data Sheet'!$A$1:$R$1,0))</f>
        <v>0</v>
      </c>
      <c r="Q69" s="32">
        <f>INDEX('Data Sheet'!$A$1:$R$194,MATCH($A69,'Data Sheet'!$A$1:$A$194,0),MATCH(Q$3,'Data Sheet'!$A$1:$R$1,0))</f>
        <v>0</v>
      </c>
      <c r="R69" s="34" t="str">
        <f>VLOOKUP(A69,_xlfn.IFS(D69=Lists!$G$3,'Chicken Only Calculator'!$A$9:$U$109,D69=Lists!$G$4,'Chicken Only Calculator'!$A$9:$U$109,D69=Lists!$G$5,'Chicken Only Calculator'!$A$9:$U$109,D69=Lists!$G$6,'Cheese Only Calculator'!$A$8:$U$111,D69=Lists!$G$7,'Beef Only Calculator'!$A$8:$U$36,D69=Lists!$G$8,'Pork Only Calculator'!$A$8:$U$95),15,FALSE)</f>
        <v/>
      </c>
      <c r="S69" s="34" t="str">
        <f t="shared" si="8"/>
        <v/>
      </c>
      <c r="T69" s="34">
        <f>VLOOKUP(A69,_xlfn.IFS(D69=Lists!$G$3,'Chicken Only Calculator'!$A$9:$U$109,D69=Lists!$G$4,'Chicken Only Calculator'!$A$9:$U$109,D69=Lists!$G$5,'Chicken Only Calculator'!$A$9:$U$109,D69=Lists!$G$6,'Cheese Only Calculator'!$A$8:$U$111,D69=Lists!$G$7,'Beef Only Calculator'!$A$8:$U$36,D69=Lists!$G$8,'Pork Only Calculator'!$A$8:$U$95),17,FALSE)</f>
        <v>0</v>
      </c>
      <c r="U69" s="34" t="str">
        <f t="shared" si="9"/>
        <v/>
      </c>
      <c r="V69" s="34" t="str">
        <f t="shared" si="10"/>
        <v/>
      </c>
      <c r="W69" s="34" t="str">
        <f t="shared" si="11"/>
        <v/>
      </c>
      <c r="X69" s="34" t="str">
        <f t="shared" si="12"/>
        <v/>
      </c>
      <c r="Y69" s="34" t="str">
        <f t="shared" si="13"/>
        <v/>
      </c>
      <c r="Z69" s="34" t="str">
        <f t="shared" si="14"/>
        <v/>
      </c>
      <c r="AA69" s="34">
        <f>VLOOKUP($A69,_xlfn.IFS($D69=Lists!$G$3,'Chicken Only Calculator'!$A$9:$AJ$109,$D69=Lists!$G$4,'Chicken Only Calculator'!$A$9:$AJ$109,$D69=Lists!$G$5,'Chicken Only Calculator'!$A$9:$AJ$109,$D69=Lists!$G$6,'Cheese Only Calculator'!$A$8:$AJ$111,$D69=Lists!$G$7,'Beef Only Calculator'!$A$8:$AJ$36,$D69=Lists!$G$8,'Pork Only Calculator'!$A$8:$AJ$95),24,FALSE)</f>
        <v>0</v>
      </c>
      <c r="AB69" s="34">
        <f>VLOOKUP($A69,_xlfn.IFS($D69=Lists!$G$3,'Chicken Only Calculator'!$A$9:$AJ$109,$D69=Lists!$G$4,'Chicken Only Calculator'!$A$9:$AJ$109,$D69=Lists!$G$5,'Chicken Only Calculator'!$A$9:$AJ$109,$D69=Lists!$G$6,'Cheese Only Calculator'!$A$8:$AJ$111,$D69=Lists!$G$7,'Beef Only Calculator'!$A$8:$AJ$36,$D69=Lists!$G$8,'Pork Only Calculator'!$A$8:$AJ$95),25,FALSE)</f>
        <v>0</v>
      </c>
      <c r="AC69" s="34">
        <f>VLOOKUP($A69,_xlfn.IFS($D69=Lists!$G$3,'Chicken Only Calculator'!$A$9:$AJ$109,$D69=Lists!$G$4,'Chicken Only Calculator'!$A$9:$AJ$109,$D69=Lists!$G$5,'Chicken Only Calculator'!$A$9:$AJ$109,$D69=Lists!$G$6,'Cheese Only Calculator'!$A$8:$AJ$111,$D69=Lists!$G$7,'Beef Only Calculator'!$A$8:$AJ$36,$D69=Lists!$G$8,'Pork Only Calculator'!$A$8:$AJ$95),26,FALSE)</f>
        <v>0</v>
      </c>
      <c r="AD69" s="34">
        <f>VLOOKUP($A69,_xlfn.IFS($D69=Lists!$G$3,'Chicken Only Calculator'!$A$9:$AJ$109,$D69=Lists!$G$4,'Chicken Only Calculator'!$A$9:$AJ$109,$D69=Lists!$G$5,'Chicken Only Calculator'!$A$9:$AJ$109,$D69=Lists!$G$6,'Cheese Only Calculator'!$A$8:$AJ$111,$D69=Lists!$G$7,'Beef Only Calculator'!$A$8:$AJ$36,$D69=Lists!$G$8,'Pork Only Calculator'!$A$8:$AJ$95),27,FALSE)</f>
        <v>0</v>
      </c>
      <c r="AE69" s="34">
        <f>VLOOKUP($A69,_xlfn.IFS($D69=Lists!$G$3,'Chicken Only Calculator'!$A$9:$AJ$109,$D69=Lists!$G$4,'Chicken Only Calculator'!$A$9:$AJ$109,$D69=Lists!$G$5,'Chicken Only Calculator'!$A$9:$AJ$109,$D69=Lists!$G$6,'Cheese Only Calculator'!$A$8:$AJ$111,$D69=Lists!$G$7,'Beef Only Calculator'!$A$8:$AJ$36,$D69=Lists!$G$8,'Pork Only Calculator'!$A$8:$AJ$95),28,FALSE)</f>
        <v>0</v>
      </c>
      <c r="AF69" s="34">
        <f>VLOOKUP($A69,_xlfn.IFS($D69=Lists!$G$3,'Chicken Only Calculator'!$A$9:$AJ$109,$D69=Lists!$G$4,'Chicken Only Calculator'!$A$9:$AJ$109,$D69=Lists!$G$5,'Chicken Only Calculator'!$A$9:$AJ$109,$D69=Lists!$G$6,'Cheese Only Calculator'!$A$8:$AJ$111,$D69=Lists!$G$7,'Beef Only Calculator'!$A$8:$AJ$36,$D69=Lists!$G$8,'Pork Only Calculator'!$A$8:$AJ$95),29,FALSE)</f>
        <v>0</v>
      </c>
      <c r="AG69" s="34">
        <f>VLOOKUP($A69,_xlfn.IFS($D69=Lists!$G$3,'Chicken Only Calculator'!$A$9:$AJ$109,$D69=Lists!$G$4,'Chicken Only Calculator'!$A$9:$AJ$109,$D69=Lists!$G$5,'Chicken Only Calculator'!$A$9:$AJ$109,$D69=Lists!$G$6,'Cheese Only Calculator'!$A$8:$AJ$111,$D69=Lists!$G$7,'Beef Only Calculator'!$A$8:$AJ$36,$D69=Lists!$G$8,'Pork Only Calculator'!$A$8:$AJ$95),30,FALSE)</f>
        <v>0</v>
      </c>
      <c r="AH69" s="34">
        <f>VLOOKUP($A69,_xlfn.IFS($D69=Lists!$G$3,'Chicken Only Calculator'!$A$9:$AJ$109,$D69=Lists!$G$4,'Chicken Only Calculator'!$A$9:$AJ$109,$D69=Lists!$G$5,'Chicken Only Calculator'!$A$9:$AJ$109,$D69=Lists!$G$6,'Cheese Only Calculator'!$A$8:$AJ$111,$D69=Lists!$G$7,'Beef Only Calculator'!$A$8:$AJ$36,$D69=Lists!$G$8,'Pork Only Calculator'!$A$8:$AJ$95),31,FALSE)</f>
        <v>0</v>
      </c>
      <c r="AI69" s="34">
        <f>VLOOKUP($A69,_xlfn.IFS($D69=Lists!$G$3,'Chicken Only Calculator'!$A$9:$AJ$109,$D69=Lists!$G$4,'Chicken Only Calculator'!$A$9:$AJ$109,$D69=Lists!$G$5,'Chicken Only Calculator'!$A$9:$AJ$109,$D69=Lists!$G$6,'Cheese Only Calculator'!$A$8:$AJ$111,$D69=Lists!$G$7,'Beef Only Calculator'!$A$8:$AJ$36,$D69=Lists!$G$8,'Pork Only Calculator'!$A$8:$AJ$95),32,FALSE)</f>
        <v>0</v>
      </c>
      <c r="AJ69" s="34">
        <f>VLOOKUP($A69,_xlfn.IFS($D69=Lists!$G$3,'Chicken Only Calculator'!$A$9:$AJ$109,$D69=Lists!$G$4,'Chicken Only Calculator'!$A$9:$AJ$109,$D69=Lists!$G$5,'Chicken Only Calculator'!$A$9:$AJ$109,$D69=Lists!$G$6,'Cheese Only Calculator'!$A$8:$AJ$111,$D69=Lists!$G$7,'Beef Only Calculator'!$A$8:$AJ$36,$D69=Lists!$G$8,'Pork Only Calculator'!$A$8:$AJ$95),33,FALSE)</f>
        <v>0</v>
      </c>
      <c r="AK69" s="34">
        <f>VLOOKUP($A69,_xlfn.IFS($D69=Lists!$G$3,'Chicken Only Calculator'!$A$9:$AJ$109,$D69=Lists!$G$4,'Chicken Only Calculator'!$A$9:$AJ$109,$D69=Lists!$G$5,'Chicken Only Calculator'!$A$9:$AJ$109,$D69=Lists!$G$6,'Cheese Only Calculator'!$A$8:$AJ$111,$D69=Lists!$G$7,'Beef Only Calculator'!$A$8:$AJ$36,$D69=Lists!$G$8,'Pork Only Calculator'!$A$8:$AJ$95),34,FALSE)</f>
        <v>0</v>
      </c>
      <c r="AL69" s="34">
        <f>VLOOKUP($A69,_xlfn.IFS($D69=Lists!$G$3,'Chicken Only Calculator'!$A$9:$AJ$109,$D69=Lists!$G$4,'Chicken Only Calculator'!$A$9:$AJ$109,$D69=Lists!$G$5,'Chicken Only Calculator'!$A$9:$AJ$109,$D69=Lists!$G$6,'Cheese Only Calculator'!$A$8:$AJ$111,$D69=Lists!$G$7,'Beef Only Calculator'!$A$8:$AJ$36,$D69=Lists!$G$8,'Pork Only Calculator'!$A$8:$AJ$95),35,FALSE)</f>
        <v>0</v>
      </c>
      <c r="AM69" s="34">
        <f t="shared" si="15"/>
        <v>0</v>
      </c>
      <c r="AO69" s="47"/>
    </row>
    <row r="70" spans="1:41" ht="25.2" x14ac:dyDescent="0.5">
      <c r="A70" s="44">
        <v>10264360928</v>
      </c>
      <c r="B70" s="44" t="str">
        <f>INDEX('Data Sheet'!$A$1:$R$194,MATCH($A70,'Data Sheet'!$A$1:$A$194,0),MATCH(B$3,'Data Sheet'!$A$1:$R$1,0))</f>
        <v>ACT</v>
      </c>
      <c r="C70" s="45" t="str">
        <f>INDEX('Data Sheet'!$A$1:$R$194,MATCH($A70,'Data Sheet'!$A$1:$A$194,0),MATCH(C$3,'Data Sheet'!$A$1:$R$1,0))</f>
        <v>Mesquite Glazed Chicken Drumsticks</v>
      </c>
      <c r="D70" s="44" t="str">
        <f>INDEX('Data Sheet'!$A$1:$R$194,MATCH($A70,'Data Sheet'!$A$1:$A$194,0),MATCH(D$3,'Data Sheet'!$A$1:$R$1,0))</f>
        <v>100103 D</v>
      </c>
      <c r="E70" s="44">
        <f>INDEX('Data Sheet'!$A$1:$R$194,MATCH($A70,'Data Sheet'!$A$1:$A$194,0),MATCH(E$3,'Data Sheet'!$A$1:$R$1,0))</f>
        <v>30</v>
      </c>
      <c r="F70" s="44" t="str">
        <f>INDEX('Data Sheet'!$A$1:$R$194,MATCH($A70,'Data Sheet'!$A$1:$A$194,0),MATCH(F$3,'Data Sheet'!$A$1:$R$1,0))</f>
        <v>80-120</v>
      </c>
      <c r="G70" s="44">
        <f>INDEX('Data Sheet'!$A$1:$R$194,MATCH($A70,'Data Sheet'!$A$1:$A$194,0),MATCH(G$3,'Data Sheet'!$A$1:$R$1,0))</f>
        <v>100</v>
      </c>
      <c r="H70" s="44">
        <f>INDEX('Data Sheet'!$A$1:$R$194,MATCH($A70,'Data Sheet'!$A$1:$A$194,0),MATCH(H$3,'Data Sheet'!$A$1:$R$1,0))</f>
        <v>10</v>
      </c>
      <c r="I70" s="44" t="str">
        <f>INDEX('Data Sheet'!$A$1:$R$194,MATCH($A70,'Data Sheet'!$A$1:$A$194,0),MATCH(I$3,'Data Sheet'!$A$1:$R$1,0))</f>
        <v>3.75-6.0</v>
      </c>
      <c r="J70" s="44" t="str">
        <f>INDEX('Data Sheet'!$A$1:$R$194,MATCH($A70,'Data Sheet'!$A$1:$A$194,0),MATCH(J$3,'Data Sheet'!$A$1:$R$1,0))</f>
        <v>1 piece</v>
      </c>
      <c r="K70" s="44">
        <f>INDEX('Data Sheet'!$A$1:$R$194,MATCH($A70,'Data Sheet'!$A$1:$A$194,0),MATCH(K$3,'Data Sheet'!$A$1:$R$1,0))</f>
        <v>2.5</v>
      </c>
      <c r="L70" s="44" t="str">
        <f>INDEX('Data Sheet'!$A$1:$R$194,MATCH($A70,'Data Sheet'!$A$1:$A$194,0),MATCH(L$3,'Data Sheet'!$A$1:$R$1,0))</f>
        <v>-</v>
      </c>
      <c r="M70" s="44">
        <f>INDEX('Data Sheet'!$A$1:$R$194,MATCH($A70,'Data Sheet'!$A$1:$A$194,0),MATCH(M$3,'Data Sheet'!$A$1:$R$1,0))</f>
        <v>0</v>
      </c>
      <c r="N70" s="44">
        <f>INDEX('Data Sheet'!$A$1:$R$194,MATCH($A70,'Data Sheet'!$A$1:$A$194,0),MATCH(N$3,'Data Sheet'!$A$1:$R$1,0))</f>
        <v>24.9</v>
      </c>
      <c r="O70" s="44">
        <f>INDEX('Data Sheet'!$A$1:$R$194,MATCH($A70,'Data Sheet'!$A$1:$A$194,0),MATCH(O$3,'Data Sheet'!$A$1:$R$1,0))</f>
        <v>0</v>
      </c>
      <c r="P70" s="44">
        <f>INDEX('Data Sheet'!$A$1:$R$194,MATCH($A70,'Data Sheet'!$A$1:$A$194,0),MATCH(P$3,'Data Sheet'!$A$1:$R$1,0))</f>
        <v>0</v>
      </c>
      <c r="Q70" s="44">
        <f>INDEX('Data Sheet'!$A$1:$R$194,MATCH($A70,'Data Sheet'!$A$1:$A$194,0),MATCH(Q$3,'Data Sheet'!$A$1:$R$1,0))</f>
        <v>0</v>
      </c>
      <c r="R70" s="46" t="str">
        <f>VLOOKUP(A70,_xlfn.IFS(D70=Lists!$G$3,'Chicken Only Calculator'!$A$9:$U$109,D70=Lists!$G$4,'Chicken Only Calculator'!$A$9:$U$109,D70=Lists!$G$5,'Chicken Only Calculator'!$A$9:$U$109,D70=Lists!$G$6,'Cheese Only Calculator'!$A$8:$U$111,D70=Lists!$G$7,'Beef Only Calculator'!$A$8:$U$36,D70=Lists!$G$8,'Pork Only Calculator'!$A$8:$U$95),15,FALSE)</f>
        <v/>
      </c>
      <c r="S70" s="46" t="str">
        <f t="shared" ref="S70:S115" si="24">IFERROR(ROUNDUP(R70/G70,0),"")</f>
        <v/>
      </c>
      <c r="T70" s="46">
        <f>VLOOKUP(A70,_xlfn.IFS(D70=Lists!$G$3,'Chicken Only Calculator'!$A$9:$U$109,D70=Lists!$G$4,'Chicken Only Calculator'!$A$9:$U$109,D70=Lists!$G$5,'Chicken Only Calculator'!$A$9:$U$109,D70=Lists!$G$6,'Cheese Only Calculator'!$A$8:$U$111,D70=Lists!$G$7,'Beef Only Calculator'!$A$8:$U$36,D70=Lists!$G$8,'Pork Only Calculator'!$A$8:$U$95),17,FALSE)</f>
        <v>0</v>
      </c>
      <c r="U70" s="46" t="str">
        <f t="shared" ref="U70:U115" si="25">IFERROR($S70*H70,"")</f>
        <v/>
      </c>
      <c r="V70" s="46" t="str">
        <f t="shared" ref="V70:V115" si="26">IFERROR($S70*M70,"")</f>
        <v/>
      </c>
      <c r="W70" s="46" t="str">
        <f t="shared" ref="W70:W115" si="27">IFERROR($S70*N70,"")</f>
        <v/>
      </c>
      <c r="X70" s="46" t="str">
        <f t="shared" ref="X70:X115" si="28">IFERROR($S70*O70,"")</f>
        <v/>
      </c>
      <c r="Y70" s="46" t="str">
        <f t="shared" ref="Y70:Y115" si="29">IFERROR($S70*P70,"")</f>
        <v/>
      </c>
      <c r="Z70" s="46" t="str">
        <f t="shared" ref="Z70:Z115" si="30">IFERROR($S70*Q70,"")</f>
        <v/>
      </c>
      <c r="AA70" s="46">
        <f>VLOOKUP($A70,_xlfn.IFS($D70=Lists!$G$3,'Chicken Only Calculator'!$A$9:$AJ$109,$D70=Lists!$G$4,'Chicken Only Calculator'!$A$9:$AJ$109,$D70=Lists!$G$5,'Chicken Only Calculator'!$A$9:$AJ$109,$D70=Lists!$G$6,'Cheese Only Calculator'!$A$8:$AJ$111,$D70=Lists!$G$7,'Beef Only Calculator'!$A$8:$AJ$36,$D70=Lists!$G$8,'Pork Only Calculator'!$A$8:$AJ$95),24,FALSE)</f>
        <v>0</v>
      </c>
      <c r="AB70" s="46">
        <f>VLOOKUP($A70,_xlfn.IFS($D70=Lists!$G$3,'Chicken Only Calculator'!$A$9:$AJ$109,$D70=Lists!$G$4,'Chicken Only Calculator'!$A$9:$AJ$109,$D70=Lists!$G$5,'Chicken Only Calculator'!$A$9:$AJ$109,$D70=Lists!$G$6,'Cheese Only Calculator'!$A$8:$AJ$111,$D70=Lists!$G$7,'Beef Only Calculator'!$A$8:$AJ$36,$D70=Lists!$G$8,'Pork Only Calculator'!$A$8:$AJ$95),25,FALSE)</f>
        <v>0</v>
      </c>
      <c r="AC70" s="46">
        <f>VLOOKUP($A70,_xlfn.IFS($D70=Lists!$G$3,'Chicken Only Calculator'!$A$9:$AJ$109,$D70=Lists!$G$4,'Chicken Only Calculator'!$A$9:$AJ$109,$D70=Lists!$G$5,'Chicken Only Calculator'!$A$9:$AJ$109,$D70=Lists!$G$6,'Cheese Only Calculator'!$A$8:$AJ$111,$D70=Lists!$G$7,'Beef Only Calculator'!$A$8:$AJ$36,$D70=Lists!$G$8,'Pork Only Calculator'!$A$8:$AJ$95),26,FALSE)</f>
        <v>0</v>
      </c>
      <c r="AD70" s="46">
        <f>VLOOKUP($A70,_xlfn.IFS($D70=Lists!$G$3,'Chicken Only Calculator'!$A$9:$AJ$109,$D70=Lists!$G$4,'Chicken Only Calculator'!$A$9:$AJ$109,$D70=Lists!$G$5,'Chicken Only Calculator'!$A$9:$AJ$109,$D70=Lists!$G$6,'Cheese Only Calculator'!$A$8:$AJ$111,$D70=Lists!$G$7,'Beef Only Calculator'!$A$8:$AJ$36,$D70=Lists!$G$8,'Pork Only Calculator'!$A$8:$AJ$95),27,FALSE)</f>
        <v>0</v>
      </c>
      <c r="AE70" s="46">
        <f>VLOOKUP($A70,_xlfn.IFS($D70=Lists!$G$3,'Chicken Only Calculator'!$A$9:$AJ$109,$D70=Lists!$G$4,'Chicken Only Calculator'!$A$9:$AJ$109,$D70=Lists!$G$5,'Chicken Only Calculator'!$A$9:$AJ$109,$D70=Lists!$G$6,'Cheese Only Calculator'!$A$8:$AJ$111,$D70=Lists!$G$7,'Beef Only Calculator'!$A$8:$AJ$36,$D70=Lists!$G$8,'Pork Only Calculator'!$A$8:$AJ$95),28,FALSE)</f>
        <v>0</v>
      </c>
      <c r="AF70" s="46">
        <f>VLOOKUP($A70,_xlfn.IFS($D70=Lists!$G$3,'Chicken Only Calculator'!$A$9:$AJ$109,$D70=Lists!$G$4,'Chicken Only Calculator'!$A$9:$AJ$109,$D70=Lists!$G$5,'Chicken Only Calculator'!$A$9:$AJ$109,$D70=Lists!$G$6,'Cheese Only Calculator'!$A$8:$AJ$111,$D70=Lists!$G$7,'Beef Only Calculator'!$A$8:$AJ$36,$D70=Lists!$G$8,'Pork Only Calculator'!$A$8:$AJ$95),29,FALSE)</f>
        <v>0</v>
      </c>
      <c r="AG70" s="46">
        <f>VLOOKUP($A70,_xlfn.IFS($D70=Lists!$G$3,'Chicken Only Calculator'!$A$9:$AJ$109,$D70=Lists!$G$4,'Chicken Only Calculator'!$A$9:$AJ$109,$D70=Lists!$G$5,'Chicken Only Calculator'!$A$9:$AJ$109,$D70=Lists!$G$6,'Cheese Only Calculator'!$A$8:$AJ$111,$D70=Lists!$G$7,'Beef Only Calculator'!$A$8:$AJ$36,$D70=Lists!$G$8,'Pork Only Calculator'!$A$8:$AJ$95),30,FALSE)</f>
        <v>0</v>
      </c>
      <c r="AH70" s="46">
        <f>VLOOKUP($A70,_xlfn.IFS($D70=Lists!$G$3,'Chicken Only Calculator'!$A$9:$AJ$109,$D70=Lists!$G$4,'Chicken Only Calculator'!$A$9:$AJ$109,$D70=Lists!$G$5,'Chicken Only Calculator'!$A$9:$AJ$109,$D70=Lists!$G$6,'Cheese Only Calculator'!$A$8:$AJ$111,$D70=Lists!$G$7,'Beef Only Calculator'!$A$8:$AJ$36,$D70=Lists!$G$8,'Pork Only Calculator'!$A$8:$AJ$95),31,FALSE)</f>
        <v>0</v>
      </c>
      <c r="AI70" s="46">
        <f>VLOOKUP($A70,_xlfn.IFS($D70=Lists!$G$3,'Chicken Only Calculator'!$A$9:$AJ$109,$D70=Lists!$G$4,'Chicken Only Calculator'!$A$9:$AJ$109,$D70=Lists!$G$5,'Chicken Only Calculator'!$A$9:$AJ$109,$D70=Lists!$G$6,'Cheese Only Calculator'!$A$8:$AJ$111,$D70=Lists!$G$7,'Beef Only Calculator'!$A$8:$AJ$36,$D70=Lists!$G$8,'Pork Only Calculator'!$A$8:$AJ$95),32,FALSE)</f>
        <v>0</v>
      </c>
      <c r="AJ70" s="46">
        <f>VLOOKUP($A70,_xlfn.IFS($D70=Lists!$G$3,'Chicken Only Calculator'!$A$9:$AJ$109,$D70=Lists!$G$4,'Chicken Only Calculator'!$A$9:$AJ$109,$D70=Lists!$G$5,'Chicken Only Calculator'!$A$9:$AJ$109,$D70=Lists!$G$6,'Cheese Only Calculator'!$A$8:$AJ$111,$D70=Lists!$G$7,'Beef Only Calculator'!$A$8:$AJ$36,$D70=Lists!$G$8,'Pork Only Calculator'!$A$8:$AJ$95),33,FALSE)</f>
        <v>0</v>
      </c>
      <c r="AK70" s="46">
        <f>VLOOKUP($A70,_xlfn.IFS($D70=Lists!$G$3,'Chicken Only Calculator'!$A$9:$AJ$109,$D70=Lists!$G$4,'Chicken Only Calculator'!$A$9:$AJ$109,$D70=Lists!$G$5,'Chicken Only Calculator'!$A$9:$AJ$109,$D70=Lists!$G$6,'Cheese Only Calculator'!$A$8:$AJ$111,$D70=Lists!$G$7,'Beef Only Calculator'!$A$8:$AJ$36,$D70=Lists!$G$8,'Pork Only Calculator'!$A$8:$AJ$95),34,FALSE)</f>
        <v>0</v>
      </c>
      <c r="AL70" s="46">
        <f>VLOOKUP($A70,_xlfn.IFS($D70=Lists!$G$3,'Chicken Only Calculator'!$A$9:$AJ$109,$D70=Lists!$G$4,'Chicken Only Calculator'!$A$9:$AJ$109,$D70=Lists!$G$5,'Chicken Only Calculator'!$A$9:$AJ$109,$D70=Lists!$G$6,'Cheese Only Calculator'!$A$8:$AJ$111,$D70=Lists!$G$7,'Beef Only Calculator'!$A$8:$AJ$36,$D70=Lists!$G$8,'Pork Only Calculator'!$A$8:$AJ$95),35,FALSE)</f>
        <v>0</v>
      </c>
      <c r="AM70" s="46">
        <f t="shared" si="15"/>
        <v>0</v>
      </c>
      <c r="AO70" s="47"/>
    </row>
    <row r="71" spans="1:41" ht="25.2" x14ac:dyDescent="0.5">
      <c r="A71" s="32">
        <v>10269760928</v>
      </c>
      <c r="B71" s="32" t="str">
        <f>INDEX('Data Sheet'!$A$1:$R$194,MATCH($A71,'Data Sheet'!$A$1:$A$194,0),MATCH(B$3,'Data Sheet'!$A$1:$R$1,0))</f>
        <v>ACT</v>
      </c>
      <c r="C71" s="33" t="str">
        <f>INDEX('Data Sheet'!$A$1:$R$194,MATCH($A71,'Data Sheet'!$A$1:$A$194,0),MATCH(C$3,'Data Sheet'!$A$1:$R$1,0))</f>
        <v>Mega Minis® Whole Grain Breaded Homestyle MWWM  Chicken Chunks, 0.43 oz.</v>
      </c>
      <c r="D71" s="32" t="str">
        <f>INDEX('Data Sheet'!$A$1:$R$194,MATCH($A71,'Data Sheet'!$A$1:$A$194,0),MATCH(D$3,'Data Sheet'!$A$1:$R$1,0))</f>
        <v>100103 W</v>
      </c>
      <c r="E71" s="32">
        <f>INDEX('Data Sheet'!$A$1:$R$194,MATCH($A71,'Data Sheet'!$A$1:$A$194,0),MATCH(E$3,'Data Sheet'!$A$1:$R$1,0))</f>
        <v>30.26</v>
      </c>
      <c r="F71" s="32">
        <f>INDEX('Data Sheet'!$A$1:$R$194,MATCH($A71,'Data Sheet'!$A$1:$A$194,0),MATCH(F$3,'Data Sheet'!$A$1:$R$1,0))</f>
        <v>112</v>
      </c>
      <c r="G71" s="32">
        <f>INDEX('Data Sheet'!$A$1:$R$194,MATCH($A71,'Data Sheet'!$A$1:$A$194,0),MATCH(G$3,'Data Sheet'!$A$1:$R$1,0))</f>
        <v>112</v>
      </c>
      <c r="H71" s="32" t="str">
        <f>INDEX('Data Sheet'!$A$1:$R$194,MATCH($A71,'Data Sheet'!$A$1:$A$194,0),MATCH(H$3,'Data Sheet'!$A$1:$R$1,0))</f>
        <v>-</v>
      </c>
      <c r="I71" s="32">
        <f>INDEX('Data Sheet'!$A$1:$R$194,MATCH($A71,'Data Sheet'!$A$1:$A$194,0),MATCH(I$3,'Data Sheet'!$A$1:$R$1,0))</f>
        <v>4.3</v>
      </c>
      <c r="J71" s="32" t="str">
        <f>INDEX('Data Sheet'!$A$1:$R$194,MATCH($A71,'Data Sheet'!$A$1:$A$194,0),MATCH(J$3,'Data Sheet'!$A$1:$R$1,0))</f>
        <v>10 pieces</v>
      </c>
      <c r="K71" s="32">
        <f>INDEX('Data Sheet'!$A$1:$R$194,MATCH($A71,'Data Sheet'!$A$1:$A$194,0),MATCH(K$3,'Data Sheet'!$A$1:$R$1,0))</f>
        <v>2</v>
      </c>
      <c r="L71" s="32">
        <f>INDEX('Data Sheet'!$A$1:$R$194,MATCH($A71,'Data Sheet'!$A$1:$A$194,0),MATCH(L$3,'Data Sheet'!$A$1:$R$1,0))</f>
        <v>1</v>
      </c>
      <c r="M71" s="32">
        <f>INDEX('Data Sheet'!$A$1:$R$194,MATCH($A71,'Data Sheet'!$A$1:$A$194,0),MATCH(M$3,'Data Sheet'!$A$1:$R$1,0))</f>
        <v>32.840000000000003</v>
      </c>
      <c r="N71" s="32">
        <f>INDEX('Data Sheet'!$A$1:$R$194,MATCH($A71,'Data Sheet'!$A$1:$A$194,0),MATCH(N$3,'Data Sheet'!$A$1:$R$1,0))</f>
        <v>0</v>
      </c>
      <c r="O71" s="32">
        <f>INDEX('Data Sheet'!$A$1:$R$194,MATCH($A71,'Data Sheet'!$A$1:$A$194,0),MATCH(O$3,'Data Sheet'!$A$1:$R$1,0))</f>
        <v>0</v>
      </c>
      <c r="P71" s="32">
        <f>INDEX('Data Sheet'!$A$1:$R$194,MATCH($A71,'Data Sheet'!$A$1:$A$194,0),MATCH(P$3,'Data Sheet'!$A$1:$R$1,0))</f>
        <v>0</v>
      </c>
      <c r="Q71" s="32">
        <f>INDEX('Data Sheet'!$A$1:$R$194,MATCH($A71,'Data Sheet'!$A$1:$A$194,0),MATCH(Q$3,'Data Sheet'!$A$1:$R$1,0))</f>
        <v>0</v>
      </c>
      <c r="R71" s="34" t="str">
        <f>VLOOKUP(A71,_xlfn.IFS(D71=Lists!$G$3,'Chicken Only Calculator'!$A$9:$U$109,D71=Lists!$G$4,'Chicken Only Calculator'!$A$9:$U$109,D71=Lists!$G$5,'Chicken Only Calculator'!$A$9:$U$109,D71=Lists!$G$6,'Cheese Only Calculator'!$A$8:$U$111,D71=Lists!$G$7,'Beef Only Calculator'!$A$8:$U$36,D71=Lists!$G$8,'Pork Only Calculator'!$A$8:$U$95),15,FALSE)</f>
        <v/>
      </c>
      <c r="S71" s="34" t="str">
        <f t="shared" si="24"/>
        <v/>
      </c>
      <c r="T71" s="34">
        <f>VLOOKUP(A71,_xlfn.IFS(D71=Lists!$G$3,'Chicken Only Calculator'!$A$9:$U$109,D71=Lists!$G$4,'Chicken Only Calculator'!$A$9:$U$109,D71=Lists!$G$5,'Chicken Only Calculator'!$A$9:$U$109,D71=Lists!$G$6,'Cheese Only Calculator'!$A$8:$U$111,D71=Lists!$G$7,'Beef Only Calculator'!$A$8:$U$36,D71=Lists!$G$8,'Pork Only Calculator'!$A$8:$U$95),17,FALSE)</f>
        <v>0</v>
      </c>
      <c r="U71" s="34" t="str">
        <f t="shared" si="25"/>
        <v/>
      </c>
      <c r="V71" s="34" t="str">
        <f t="shared" si="26"/>
        <v/>
      </c>
      <c r="W71" s="34" t="str">
        <f t="shared" si="27"/>
        <v/>
      </c>
      <c r="X71" s="34" t="str">
        <f t="shared" si="28"/>
        <v/>
      </c>
      <c r="Y71" s="34" t="str">
        <f t="shared" si="29"/>
        <v/>
      </c>
      <c r="Z71" s="34" t="str">
        <f t="shared" si="30"/>
        <v/>
      </c>
      <c r="AA71" s="34">
        <f>VLOOKUP($A71,_xlfn.IFS($D71=Lists!$G$3,'Chicken Only Calculator'!$A$9:$AJ$109,$D71=Lists!$G$4,'Chicken Only Calculator'!$A$9:$AJ$109,$D71=Lists!$G$5,'Chicken Only Calculator'!$A$9:$AJ$109,$D71=Lists!$G$6,'Cheese Only Calculator'!$A$8:$AJ$111,$D71=Lists!$G$7,'Beef Only Calculator'!$A$8:$AJ$36,$D71=Lists!$G$8,'Pork Only Calculator'!$A$8:$AJ$95),24,FALSE)</f>
        <v>0</v>
      </c>
      <c r="AB71" s="34">
        <f>VLOOKUP($A71,_xlfn.IFS($D71=Lists!$G$3,'Chicken Only Calculator'!$A$9:$AJ$109,$D71=Lists!$G$4,'Chicken Only Calculator'!$A$9:$AJ$109,$D71=Lists!$G$5,'Chicken Only Calculator'!$A$9:$AJ$109,$D71=Lists!$G$6,'Cheese Only Calculator'!$A$8:$AJ$111,$D71=Lists!$G$7,'Beef Only Calculator'!$A$8:$AJ$36,$D71=Lists!$G$8,'Pork Only Calculator'!$A$8:$AJ$95),25,FALSE)</f>
        <v>0</v>
      </c>
      <c r="AC71" s="34">
        <f>VLOOKUP($A71,_xlfn.IFS($D71=Lists!$G$3,'Chicken Only Calculator'!$A$9:$AJ$109,$D71=Lists!$G$4,'Chicken Only Calculator'!$A$9:$AJ$109,$D71=Lists!$G$5,'Chicken Only Calculator'!$A$9:$AJ$109,$D71=Lists!$G$6,'Cheese Only Calculator'!$A$8:$AJ$111,$D71=Lists!$G$7,'Beef Only Calculator'!$A$8:$AJ$36,$D71=Lists!$G$8,'Pork Only Calculator'!$A$8:$AJ$95),26,FALSE)</f>
        <v>0</v>
      </c>
      <c r="AD71" s="34">
        <f>VLOOKUP($A71,_xlfn.IFS($D71=Lists!$G$3,'Chicken Only Calculator'!$A$9:$AJ$109,$D71=Lists!$G$4,'Chicken Only Calculator'!$A$9:$AJ$109,$D71=Lists!$G$5,'Chicken Only Calculator'!$A$9:$AJ$109,$D71=Lists!$G$6,'Cheese Only Calculator'!$A$8:$AJ$111,$D71=Lists!$G$7,'Beef Only Calculator'!$A$8:$AJ$36,$D71=Lists!$G$8,'Pork Only Calculator'!$A$8:$AJ$95),27,FALSE)</f>
        <v>0</v>
      </c>
      <c r="AE71" s="34">
        <f>VLOOKUP($A71,_xlfn.IFS($D71=Lists!$G$3,'Chicken Only Calculator'!$A$9:$AJ$109,$D71=Lists!$G$4,'Chicken Only Calculator'!$A$9:$AJ$109,$D71=Lists!$G$5,'Chicken Only Calculator'!$A$9:$AJ$109,$D71=Lists!$G$6,'Cheese Only Calculator'!$A$8:$AJ$111,$D71=Lists!$G$7,'Beef Only Calculator'!$A$8:$AJ$36,$D71=Lists!$G$8,'Pork Only Calculator'!$A$8:$AJ$95),28,FALSE)</f>
        <v>0</v>
      </c>
      <c r="AF71" s="34">
        <f>VLOOKUP($A71,_xlfn.IFS($D71=Lists!$G$3,'Chicken Only Calculator'!$A$9:$AJ$109,$D71=Lists!$G$4,'Chicken Only Calculator'!$A$9:$AJ$109,$D71=Lists!$G$5,'Chicken Only Calculator'!$A$9:$AJ$109,$D71=Lists!$G$6,'Cheese Only Calculator'!$A$8:$AJ$111,$D71=Lists!$G$7,'Beef Only Calculator'!$A$8:$AJ$36,$D71=Lists!$G$8,'Pork Only Calculator'!$A$8:$AJ$95),29,FALSE)</f>
        <v>0</v>
      </c>
      <c r="AG71" s="34">
        <f>VLOOKUP($A71,_xlfn.IFS($D71=Lists!$G$3,'Chicken Only Calculator'!$A$9:$AJ$109,$D71=Lists!$G$4,'Chicken Only Calculator'!$A$9:$AJ$109,$D71=Lists!$G$5,'Chicken Only Calculator'!$A$9:$AJ$109,$D71=Lists!$G$6,'Cheese Only Calculator'!$A$8:$AJ$111,$D71=Lists!$G$7,'Beef Only Calculator'!$A$8:$AJ$36,$D71=Lists!$G$8,'Pork Only Calculator'!$A$8:$AJ$95),30,FALSE)</f>
        <v>0</v>
      </c>
      <c r="AH71" s="34">
        <f>VLOOKUP($A71,_xlfn.IFS($D71=Lists!$G$3,'Chicken Only Calculator'!$A$9:$AJ$109,$D71=Lists!$G$4,'Chicken Only Calculator'!$A$9:$AJ$109,$D71=Lists!$G$5,'Chicken Only Calculator'!$A$9:$AJ$109,$D71=Lists!$G$6,'Cheese Only Calculator'!$A$8:$AJ$111,$D71=Lists!$G$7,'Beef Only Calculator'!$A$8:$AJ$36,$D71=Lists!$G$8,'Pork Only Calculator'!$A$8:$AJ$95),31,FALSE)</f>
        <v>0</v>
      </c>
      <c r="AI71" s="34">
        <f>VLOOKUP($A71,_xlfn.IFS($D71=Lists!$G$3,'Chicken Only Calculator'!$A$9:$AJ$109,$D71=Lists!$G$4,'Chicken Only Calculator'!$A$9:$AJ$109,$D71=Lists!$G$5,'Chicken Only Calculator'!$A$9:$AJ$109,$D71=Lists!$G$6,'Cheese Only Calculator'!$A$8:$AJ$111,$D71=Lists!$G$7,'Beef Only Calculator'!$A$8:$AJ$36,$D71=Lists!$G$8,'Pork Only Calculator'!$A$8:$AJ$95),32,FALSE)</f>
        <v>0</v>
      </c>
      <c r="AJ71" s="34">
        <f>VLOOKUP($A71,_xlfn.IFS($D71=Lists!$G$3,'Chicken Only Calculator'!$A$9:$AJ$109,$D71=Lists!$G$4,'Chicken Only Calculator'!$A$9:$AJ$109,$D71=Lists!$G$5,'Chicken Only Calculator'!$A$9:$AJ$109,$D71=Lists!$G$6,'Cheese Only Calculator'!$A$8:$AJ$111,$D71=Lists!$G$7,'Beef Only Calculator'!$A$8:$AJ$36,$D71=Lists!$G$8,'Pork Only Calculator'!$A$8:$AJ$95),33,FALSE)</f>
        <v>0</v>
      </c>
      <c r="AK71" s="34">
        <f>VLOOKUP($A71,_xlfn.IFS($D71=Lists!$G$3,'Chicken Only Calculator'!$A$9:$AJ$109,$D71=Lists!$G$4,'Chicken Only Calculator'!$A$9:$AJ$109,$D71=Lists!$G$5,'Chicken Only Calculator'!$A$9:$AJ$109,$D71=Lists!$G$6,'Cheese Only Calculator'!$A$8:$AJ$111,$D71=Lists!$G$7,'Beef Only Calculator'!$A$8:$AJ$36,$D71=Lists!$G$8,'Pork Only Calculator'!$A$8:$AJ$95),34,FALSE)</f>
        <v>0</v>
      </c>
      <c r="AL71" s="34">
        <f>VLOOKUP($A71,_xlfn.IFS($D71=Lists!$G$3,'Chicken Only Calculator'!$A$9:$AJ$109,$D71=Lists!$G$4,'Chicken Only Calculator'!$A$9:$AJ$109,$D71=Lists!$G$5,'Chicken Only Calculator'!$A$9:$AJ$109,$D71=Lists!$G$6,'Cheese Only Calculator'!$A$8:$AJ$111,$D71=Lists!$G$7,'Beef Only Calculator'!$A$8:$AJ$36,$D71=Lists!$G$8,'Pork Only Calculator'!$A$8:$AJ$95),35,FALSE)</f>
        <v>0</v>
      </c>
      <c r="AM71" s="34">
        <f t="shared" ref="AM71:AM115" si="31">SUM(AA71:AL71)</f>
        <v>0</v>
      </c>
      <c r="AO71" s="47"/>
    </row>
    <row r="72" spans="1:41" ht="25.2" x14ac:dyDescent="0.5">
      <c r="A72" s="44">
        <v>10270240928</v>
      </c>
      <c r="B72" s="44" t="str">
        <f>INDEX('Data Sheet'!$A$1:$R$194,MATCH($A72,'Data Sheet'!$A$1:$A$194,0),MATCH(B$3,'Data Sheet'!$A$1:$R$1,0))</f>
        <v>ACT</v>
      </c>
      <c r="C72" s="45" t="str">
        <f>INDEX('Data Sheet'!$A$1:$R$194,MATCH($A72,'Data Sheet'!$A$1:$A$194,0),MATCH(C$3,'Data Sheet'!$A$1:$R$1,0))</f>
        <v>Whole Grain Mini Chicken Corn Dog Bites, 0.67 oz.</v>
      </c>
      <c r="D72" s="44" t="str">
        <f>INDEX('Data Sheet'!$A$1:$R$194,MATCH($A72,'Data Sheet'!$A$1:$A$194,0),MATCH(D$3,'Data Sheet'!$A$1:$R$1,0))</f>
        <v>100103 D</v>
      </c>
      <c r="E72" s="44">
        <f>INDEX('Data Sheet'!$A$1:$R$194,MATCH($A72,'Data Sheet'!$A$1:$A$194,0),MATCH(E$3,'Data Sheet'!$A$1:$R$1,0))</f>
        <v>30.15</v>
      </c>
      <c r="F72" s="44">
        <f>INDEX('Data Sheet'!$A$1:$R$194,MATCH($A72,'Data Sheet'!$A$1:$A$194,0),MATCH(F$3,'Data Sheet'!$A$1:$R$1,0))</f>
        <v>120</v>
      </c>
      <c r="G72" s="44">
        <f>INDEX('Data Sheet'!$A$1:$R$194,MATCH($A72,'Data Sheet'!$A$1:$A$194,0),MATCH(G$3,'Data Sheet'!$A$1:$R$1,0))</f>
        <v>120</v>
      </c>
      <c r="H72" s="44" t="str">
        <f>INDEX('Data Sheet'!$A$1:$R$194,MATCH($A72,'Data Sheet'!$A$1:$A$194,0),MATCH(H$3,'Data Sheet'!$A$1:$R$1,0))</f>
        <v>-</v>
      </c>
      <c r="I72" s="44">
        <f>INDEX('Data Sheet'!$A$1:$R$194,MATCH($A72,'Data Sheet'!$A$1:$A$194,0),MATCH(I$3,'Data Sheet'!$A$1:$R$1,0))</f>
        <v>4</v>
      </c>
      <c r="J72" s="44" t="str">
        <f>INDEX('Data Sheet'!$A$1:$R$194,MATCH($A72,'Data Sheet'!$A$1:$A$194,0),MATCH(J$3,'Data Sheet'!$A$1:$R$1,0))</f>
        <v>6 pieces</v>
      </c>
      <c r="K72" s="44">
        <f>INDEX('Data Sheet'!$A$1:$R$194,MATCH($A72,'Data Sheet'!$A$1:$A$194,0),MATCH(K$3,'Data Sheet'!$A$1:$R$1,0))</f>
        <v>2</v>
      </c>
      <c r="L72" s="44">
        <f>INDEX('Data Sheet'!$A$1:$R$194,MATCH($A72,'Data Sheet'!$A$1:$A$194,0),MATCH(L$3,'Data Sheet'!$A$1:$R$1,0))</f>
        <v>2</v>
      </c>
      <c r="M72" s="44">
        <f>INDEX('Data Sheet'!$A$1:$R$194,MATCH($A72,'Data Sheet'!$A$1:$A$194,0),MATCH(M$3,'Data Sheet'!$A$1:$R$1,0))</f>
        <v>0</v>
      </c>
      <c r="N72" s="44">
        <f>INDEX('Data Sheet'!$A$1:$R$194,MATCH($A72,'Data Sheet'!$A$1:$A$194,0),MATCH(N$3,'Data Sheet'!$A$1:$R$1,0))</f>
        <v>19.14</v>
      </c>
      <c r="O72" s="44">
        <f>INDEX('Data Sheet'!$A$1:$R$194,MATCH($A72,'Data Sheet'!$A$1:$A$194,0),MATCH(O$3,'Data Sheet'!$A$1:$R$1,0))</f>
        <v>0</v>
      </c>
      <c r="P72" s="44">
        <f>INDEX('Data Sheet'!$A$1:$R$194,MATCH($A72,'Data Sheet'!$A$1:$A$194,0),MATCH(P$3,'Data Sheet'!$A$1:$R$1,0))</f>
        <v>0</v>
      </c>
      <c r="Q72" s="44">
        <f>INDEX('Data Sheet'!$A$1:$R$194,MATCH($A72,'Data Sheet'!$A$1:$A$194,0),MATCH(Q$3,'Data Sheet'!$A$1:$R$1,0))</f>
        <v>0</v>
      </c>
      <c r="R72" s="46" t="str">
        <f>VLOOKUP(A72,_xlfn.IFS(D72=Lists!$G$3,'Chicken Only Calculator'!$A$9:$U$109,D72=Lists!$G$4,'Chicken Only Calculator'!$A$9:$U$109,D72=Lists!$G$5,'Chicken Only Calculator'!$A$9:$U$109,D72=Lists!$G$6,'Cheese Only Calculator'!$A$8:$U$111,D72=Lists!$G$7,'Beef Only Calculator'!$A$8:$U$36,D72=Lists!$G$8,'Pork Only Calculator'!$A$8:$U$95),15,FALSE)</f>
        <v/>
      </c>
      <c r="S72" s="46" t="str">
        <f t="shared" si="24"/>
        <v/>
      </c>
      <c r="T72" s="46">
        <f>VLOOKUP(A72,_xlfn.IFS(D72=Lists!$G$3,'Chicken Only Calculator'!$A$9:$U$109,D72=Lists!$G$4,'Chicken Only Calculator'!$A$9:$U$109,D72=Lists!$G$5,'Chicken Only Calculator'!$A$9:$U$109,D72=Lists!$G$6,'Cheese Only Calculator'!$A$8:$U$111,D72=Lists!$G$7,'Beef Only Calculator'!$A$8:$U$36,D72=Lists!$G$8,'Pork Only Calculator'!$A$8:$U$95),17,FALSE)</f>
        <v>0</v>
      </c>
      <c r="U72" s="46" t="str">
        <f t="shared" si="25"/>
        <v/>
      </c>
      <c r="V72" s="46" t="str">
        <f t="shared" si="26"/>
        <v/>
      </c>
      <c r="W72" s="46" t="str">
        <f t="shared" si="27"/>
        <v/>
      </c>
      <c r="X72" s="46" t="str">
        <f t="shared" si="28"/>
        <v/>
      </c>
      <c r="Y72" s="46" t="str">
        <f t="shared" si="29"/>
        <v/>
      </c>
      <c r="Z72" s="46" t="str">
        <f t="shared" si="30"/>
        <v/>
      </c>
      <c r="AA72" s="46">
        <f>VLOOKUP($A72,_xlfn.IFS($D72=Lists!$G$3,'Chicken Only Calculator'!$A$9:$AJ$109,$D72=Lists!$G$4,'Chicken Only Calculator'!$A$9:$AJ$109,$D72=Lists!$G$5,'Chicken Only Calculator'!$A$9:$AJ$109,$D72=Lists!$G$6,'Cheese Only Calculator'!$A$8:$AJ$111,$D72=Lists!$G$7,'Beef Only Calculator'!$A$8:$AJ$36,$D72=Lists!$G$8,'Pork Only Calculator'!$A$8:$AJ$95),24,FALSE)</f>
        <v>0</v>
      </c>
      <c r="AB72" s="46">
        <f>VLOOKUP($A72,_xlfn.IFS($D72=Lists!$G$3,'Chicken Only Calculator'!$A$9:$AJ$109,$D72=Lists!$G$4,'Chicken Only Calculator'!$A$9:$AJ$109,$D72=Lists!$G$5,'Chicken Only Calculator'!$A$9:$AJ$109,$D72=Lists!$G$6,'Cheese Only Calculator'!$A$8:$AJ$111,$D72=Lists!$G$7,'Beef Only Calculator'!$A$8:$AJ$36,$D72=Lists!$G$8,'Pork Only Calculator'!$A$8:$AJ$95),25,FALSE)</f>
        <v>0</v>
      </c>
      <c r="AC72" s="46">
        <f>VLOOKUP($A72,_xlfn.IFS($D72=Lists!$G$3,'Chicken Only Calculator'!$A$9:$AJ$109,$D72=Lists!$G$4,'Chicken Only Calculator'!$A$9:$AJ$109,$D72=Lists!$G$5,'Chicken Only Calculator'!$A$9:$AJ$109,$D72=Lists!$G$6,'Cheese Only Calculator'!$A$8:$AJ$111,$D72=Lists!$G$7,'Beef Only Calculator'!$A$8:$AJ$36,$D72=Lists!$G$8,'Pork Only Calculator'!$A$8:$AJ$95),26,FALSE)</f>
        <v>0</v>
      </c>
      <c r="AD72" s="46">
        <f>VLOOKUP($A72,_xlfn.IFS($D72=Lists!$G$3,'Chicken Only Calculator'!$A$9:$AJ$109,$D72=Lists!$G$4,'Chicken Only Calculator'!$A$9:$AJ$109,$D72=Lists!$G$5,'Chicken Only Calculator'!$A$9:$AJ$109,$D72=Lists!$G$6,'Cheese Only Calculator'!$A$8:$AJ$111,$D72=Lists!$G$7,'Beef Only Calculator'!$A$8:$AJ$36,$D72=Lists!$G$8,'Pork Only Calculator'!$A$8:$AJ$95),27,FALSE)</f>
        <v>0</v>
      </c>
      <c r="AE72" s="46">
        <f>VLOOKUP($A72,_xlfn.IFS($D72=Lists!$G$3,'Chicken Only Calculator'!$A$9:$AJ$109,$D72=Lists!$G$4,'Chicken Only Calculator'!$A$9:$AJ$109,$D72=Lists!$G$5,'Chicken Only Calculator'!$A$9:$AJ$109,$D72=Lists!$G$6,'Cheese Only Calculator'!$A$8:$AJ$111,$D72=Lists!$G$7,'Beef Only Calculator'!$A$8:$AJ$36,$D72=Lists!$G$8,'Pork Only Calculator'!$A$8:$AJ$95),28,FALSE)</f>
        <v>0</v>
      </c>
      <c r="AF72" s="46">
        <f>VLOOKUP($A72,_xlfn.IFS($D72=Lists!$G$3,'Chicken Only Calculator'!$A$9:$AJ$109,$D72=Lists!$G$4,'Chicken Only Calculator'!$A$9:$AJ$109,$D72=Lists!$G$5,'Chicken Only Calculator'!$A$9:$AJ$109,$D72=Lists!$G$6,'Cheese Only Calculator'!$A$8:$AJ$111,$D72=Lists!$G$7,'Beef Only Calculator'!$A$8:$AJ$36,$D72=Lists!$G$8,'Pork Only Calculator'!$A$8:$AJ$95),29,FALSE)</f>
        <v>0</v>
      </c>
      <c r="AG72" s="46">
        <f>VLOOKUP($A72,_xlfn.IFS($D72=Lists!$G$3,'Chicken Only Calculator'!$A$9:$AJ$109,$D72=Lists!$G$4,'Chicken Only Calculator'!$A$9:$AJ$109,$D72=Lists!$G$5,'Chicken Only Calculator'!$A$9:$AJ$109,$D72=Lists!$G$6,'Cheese Only Calculator'!$A$8:$AJ$111,$D72=Lists!$G$7,'Beef Only Calculator'!$A$8:$AJ$36,$D72=Lists!$G$8,'Pork Only Calculator'!$A$8:$AJ$95),30,FALSE)</f>
        <v>0</v>
      </c>
      <c r="AH72" s="46">
        <f>VLOOKUP($A72,_xlfn.IFS($D72=Lists!$G$3,'Chicken Only Calculator'!$A$9:$AJ$109,$D72=Lists!$G$4,'Chicken Only Calculator'!$A$9:$AJ$109,$D72=Lists!$G$5,'Chicken Only Calculator'!$A$9:$AJ$109,$D72=Lists!$G$6,'Cheese Only Calculator'!$A$8:$AJ$111,$D72=Lists!$G$7,'Beef Only Calculator'!$A$8:$AJ$36,$D72=Lists!$G$8,'Pork Only Calculator'!$A$8:$AJ$95),31,FALSE)</f>
        <v>0</v>
      </c>
      <c r="AI72" s="46">
        <f>VLOOKUP($A72,_xlfn.IFS($D72=Lists!$G$3,'Chicken Only Calculator'!$A$9:$AJ$109,$D72=Lists!$G$4,'Chicken Only Calculator'!$A$9:$AJ$109,$D72=Lists!$G$5,'Chicken Only Calculator'!$A$9:$AJ$109,$D72=Lists!$G$6,'Cheese Only Calculator'!$A$8:$AJ$111,$D72=Lists!$G$7,'Beef Only Calculator'!$A$8:$AJ$36,$D72=Lists!$G$8,'Pork Only Calculator'!$A$8:$AJ$95),32,FALSE)</f>
        <v>0</v>
      </c>
      <c r="AJ72" s="46">
        <f>VLOOKUP($A72,_xlfn.IFS($D72=Lists!$G$3,'Chicken Only Calculator'!$A$9:$AJ$109,$D72=Lists!$G$4,'Chicken Only Calculator'!$A$9:$AJ$109,$D72=Lists!$G$5,'Chicken Only Calculator'!$A$9:$AJ$109,$D72=Lists!$G$6,'Cheese Only Calculator'!$A$8:$AJ$111,$D72=Lists!$G$7,'Beef Only Calculator'!$A$8:$AJ$36,$D72=Lists!$G$8,'Pork Only Calculator'!$A$8:$AJ$95),33,FALSE)</f>
        <v>0</v>
      </c>
      <c r="AK72" s="46">
        <f>VLOOKUP($A72,_xlfn.IFS($D72=Lists!$G$3,'Chicken Only Calculator'!$A$9:$AJ$109,$D72=Lists!$G$4,'Chicken Only Calculator'!$A$9:$AJ$109,$D72=Lists!$G$5,'Chicken Only Calculator'!$A$9:$AJ$109,$D72=Lists!$G$6,'Cheese Only Calculator'!$A$8:$AJ$111,$D72=Lists!$G$7,'Beef Only Calculator'!$A$8:$AJ$36,$D72=Lists!$G$8,'Pork Only Calculator'!$A$8:$AJ$95),34,FALSE)</f>
        <v>0</v>
      </c>
      <c r="AL72" s="46">
        <f>VLOOKUP($A72,_xlfn.IFS($D72=Lists!$G$3,'Chicken Only Calculator'!$A$9:$AJ$109,$D72=Lists!$G$4,'Chicken Only Calculator'!$A$9:$AJ$109,$D72=Lists!$G$5,'Chicken Only Calculator'!$A$9:$AJ$109,$D72=Lists!$G$6,'Cheese Only Calculator'!$A$8:$AJ$111,$D72=Lists!$G$7,'Beef Only Calculator'!$A$8:$AJ$36,$D72=Lists!$G$8,'Pork Only Calculator'!$A$8:$AJ$95),35,FALSE)</f>
        <v>0</v>
      </c>
      <c r="AM72" s="46">
        <f t="shared" si="31"/>
        <v>0</v>
      </c>
      <c r="AO72" s="47"/>
    </row>
    <row r="73" spans="1:41" ht="25.2" x14ac:dyDescent="0.5">
      <c r="A73" s="32">
        <v>10286860928</v>
      </c>
      <c r="B73" s="32" t="str">
        <f>INDEX('Data Sheet'!$A$1:$R$194,MATCH($A73,'Data Sheet'!$A$1:$A$194,0),MATCH(B$3,'Data Sheet'!$A$1:$R$1,0))</f>
        <v>ACT</v>
      </c>
      <c r="C73" s="33" t="str">
        <f>INDEX('Data Sheet'!$A$1:$R$194,MATCH($A73,'Data Sheet'!$A$1:$A$194,0),MATCH(C$3,'Data Sheet'!$A$1:$R$1,0))</f>
        <v>Mega Minis® Whole Grain Breaded Nashville Hot MWWM Chunks, 0.45 oz.</v>
      </c>
      <c r="D73" s="32" t="str">
        <f>INDEX('Data Sheet'!$A$1:$R$194,MATCH($A73,'Data Sheet'!$A$1:$A$194,0),MATCH(D$3,'Data Sheet'!$A$1:$R$1,0))</f>
        <v>100103 W</v>
      </c>
      <c r="E73" s="32">
        <f>INDEX('Data Sheet'!$A$1:$R$194,MATCH($A73,'Data Sheet'!$A$1:$A$194,0),MATCH(E$3,'Data Sheet'!$A$1:$R$1,0))</f>
        <v>31.5</v>
      </c>
      <c r="F73" s="32">
        <f>INDEX('Data Sheet'!$A$1:$R$194,MATCH($A73,'Data Sheet'!$A$1:$A$194,0),MATCH(F$3,'Data Sheet'!$A$1:$R$1,0))</f>
        <v>112</v>
      </c>
      <c r="G73" s="32">
        <f>INDEX('Data Sheet'!$A$1:$R$194,MATCH($A73,'Data Sheet'!$A$1:$A$194,0),MATCH(G$3,'Data Sheet'!$A$1:$R$1,0))</f>
        <v>112</v>
      </c>
      <c r="H73" s="32">
        <f>INDEX('Data Sheet'!$A$1:$R$194,MATCH($A73,'Data Sheet'!$A$1:$A$194,0),MATCH(H$3,'Data Sheet'!$A$1:$R$1,0))</f>
        <v>25</v>
      </c>
      <c r="I73" s="32">
        <f>INDEX('Data Sheet'!$A$1:$R$194,MATCH($A73,'Data Sheet'!$A$1:$A$194,0),MATCH(I$3,'Data Sheet'!$A$1:$R$1,0))</f>
        <v>4.5</v>
      </c>
      <c r="J73" s="32" t="str">
        <f>INDEX('Data Sheet'!$A$1:$R$194,MATCH($A73,'Data Sheet'!$A$1:$A$194,0),MATCH(J$3,'Data Sheet'!$A$1:$R$1,0))</f>
        <v>10 pieces</v>
      </c>
      <c r="K73" s="32">
        <f>INDEX('Data Sheet'!$A$1:$R$194,MATCH($A73,'Data Sheet'!$A$1:$A$194,0),MATCH(K$3,'Data Sheet'!$A$1:$R$1,0))</f>
        <v>2</v>
      </c>
      <c r="L73" s="32">
        <f>INDEX('Data Sheet'!$A$1:$R$194,MATCH($A73,'Data Sheet'!$A$1:$A$194,0),MATCH(L$3,'Data Sheet'!$A$1:$R$1,0))</f>
        <v>1</v>
      </c>
      <c r="M73" s="32">
        <f>INDEX('Data Sheet'!$A$1:$R$194,MATCH($A73,'Data Sheet'!$A$1:$A$194,0),MATCH(M$3,'Data Sheet'!$A$1:$R$1,0))</f>
        <v>27.42</v>
      </c>
      <c r="N73" s="32">
        <f>INDEX('Data Sheet'!$A$1:$R$194,MATCH($A73,'Data Sheet'!$A$1:$A$194,0),MATCH(N$3,'Data Sheet'!$A$1:$R$1,0))</f>
        <v>0</v>
      </c>
      <c r="O73" s="32">
        <f>INDEX('Data Sheet'!$A$1:$R$194,MATCH($A73,'Data Sheet'!$A$1:$A$194,0),MATCH(O$3,'Data Sheet'!$A$1:$R$1,0))</f>
        <v>0</v>
      </c>
      <c r="P73" s="32">
        <f>INDEX('Data Sheet'!$A$1:$R$194,MATCH($A73,'Data Sheet'!$A$1:$A$194,0),MATCH(P$3,'Data Sheet'!$A$1:$R$1,0))</f>
        <v>0</v>
      </c>
      <c r="Q73" s="32">
        <f>INDEX('Data Sheet'!$A$1:$R$194,MATCH($A73,'Data Sheet'!$A$1:$A$194,0),MATCH(Q$3,'Data Sheet'!$A$1:$R$1,0))</f>
        <v>0</v>
      </c>
      <c r="R73" s="34" t="str">
        <f>VLOOKUP(A73,_xlfn.IFS(D73=Lists!$G$3,'Chicken Only Calculator'!$A$9:$U$109,D73=Lists!$G$4,'Chicken Only Calculator'!$A$9:$U$109,D73=Lists!$G$5,'Chicken Only Calculator'!$A$9:$U$109,D73=Lists!$G$6,'Cheese Only Calculator'!$A$8:$U$111,D73=Lists!$G$7,'Beef Only Calculator'!$A$8:$U$36,D73=Lists!$G$8,'Pork Only Calculator'!$A$8:$U$95),15,FALSE)</f>
        <v/>
      </c>
      <c r="S73" s="34" t="str">
        <f t="shared" si="24"/>
        <v/>
      </c>
      <c r="T73" s="34">
        <f>VLOOKUP(A73,_xlfn.IFS(D73=Lists!$G$3,'Chicken Only Calculator'!$A$9:$U$109,D73=Lists!$G$4,'Chicken Only Calculator'!$A$9:$U$109,D73=Lists!$G$5,'Chicken Only Calculator'!$A$9:$U$109,D73=Lists!$G$6,'Cheese Only Calculator'!$A$8:$U$111,D73=Lists!$G$7,'Beef Only Calculator'!$A$8:$U$36,D73=Lists!$G$8,'Pork Only Calculator'!$A$8:$U$95),17,FALSE)</f>
        <v>0</v>
      </c>
      <c r="U73" s="34" t="str">
        <f t="shared" si="25"/>
        <v/>
      </c>
      <c r="V73" s="34" t="str">
        <f t="shared" si="26"/>
        <v/>
      </c>
      <c r="W73" s="34" t="str">
        <f t="shared" si="27"/>
        <v/>
      </c>
      <c r="X73" s="34" t="str">
        <f t="shared" si="28"/>
        <v/>
      </c>
      <c r="Y73" s="34" t="str">
        <f t="shared" si="29"/>
        <v/>
      </c>
      <c r="Z73" s="34" t="str">
        <f t="shared" si="30"/>
        <v/>
      </c>
      <c r="AA73" s="34">
        <f>VLOOKUP($A73,_xlfn.IFS($D73=Lists!$G$3,'Chicken Only Calculator'!$A$9:$AJ$109,$D73=Lists!$G$4,'Chicken Only Calculator'!$A$9:$AJ$109,$D73=Lists!$G$5,'Chicken Only Calculator'!$A$9:$AJ$109,$D73=Lists!$G$6,'Cheese Only Calculator'!$A$8:$AJ$111,$D73=Lists!$G$7,'Beef Only Calculator'!$A$8:$AJ$36,$D73=Lists!$G$8,'Pork Only Calculator'!$A$8:$AJ$95),24,FALSE)</f>
        <v>0</v>
      </c>
      <c r="AB73" s="34">
        <f>VLOOKUP($A73,_xlfn.IFS($D73=Lists!$G$3,'Chicken Only Calculator'!$A$9:$AJ$109,$D73=Lists!$G$4,'Chicken Only Calculator'!$A$9:$AJ$109,$D73=Lists!$G$5,'Chicken Only Calculator'!$A$9:$AJ$109,$D73=Lists!$G$6,'Cheese Only Calculator'!$A$8:$AJ$111,$D73=Lists!$G$7,'Beef Only Calculator'!$A$8:$AJ$36,$D73=Lists!$G$8,'Pork Only Calculator'!$A$8:$AJ$95),25,FALSE)</f>
        <v>0</v>
      </c>
      <c r="AC73" s="34">
        <f>VLOOKUP($A73,_xlfn.IFS($D73=Lists!$G$3,'Chicken Only Calculator'!$A$9:$AJ$109,$D73=Lists!$G$4,'Chicken Only Calculator'!$A$9:$AJ$109,$D73=Lists!$G$5,'Chicken Only Calculator'!$A$9:$AJ$109,$D73=Lists!$G$6,'Cheese Only Calculator'!$A$8:$AJ$111,$D73=Lists!$G$7,'Beef Only Calculator'!$A$8:$AJ$36,$D73=Lists!$G$8,'Pork Only Calculator'!$A$8:$AJ$95),26,FALSE)</f>
        <v>0</v>
      </c>
      <c r="AD73" s="34">
        <f>VLOOKUP($A73,_xlfn.IFS($D73=Lists!$G$3,'Chicken Only Calculator'!$A$9:$AJ$109,$D73=Lists!$G$4,'Chicken Only Calculator'!$A$9:$AJ$109,$D73=Lists!$G$5,'Chicken Only Calculator'!$A$9:$AJ$109,$D73=Lists!$G$6,'Cheese Only Calculator'!$A$8:$AJ$111,$D73=Lists!$G$7,'Beef Only Calculator'!$A$8:$AJ$36,$D73=Lists!$G$8,'Pork Only Calculator'!$A$8:$AJ$95),27,FALSE)</f>
        <v>0</v>
      </c>
      <c r="AE73" s="34">
        <f>VLOOKUP($A73,_xlfn.IFS($D73=Lists!$G$3,'Chicken Only Calculator'!$A$9:$AJ$109,$D73=Lists!$G$4,'Chicken Only Calculator'!$A$9:$AJ$109,$D73=Lists!$G$5,'Chicken Only Calculator'!$A$9:$AJ$109,$D73=Lists!$G$6,'Cheese Only Calculator'!$A$8:$AJ$111,$D73=Lists!$G$7,'Beef Only Calculator'!$A$8:$AJ$36,$D73=Lists!$G$8,'Pork Only Calculator'!$A$8:$AJ$95),28,FALSE)</f>
        <v>0</v>
      </c>
      <c r="AF73" s="34">
        <f>VLOOKUP($A73,_xlfn.IFS($D73=Lists!$G$3,'Chicken Only Calculator'!$A$9:$AJ$109,$D73=Lists!$G$4,'Chicken Only Calculator'!$A$9:$AJ$109,$D73=Lists!$G$5,'Chicken Only Calculator'!$A$9:$AJ$109,$D73=Lists!$G$6,'Cheese Only Calculator'!$A$8:$AJ$111,$D73=Lists!$G$7,'Beef Only Calculator'!$A$8:$AJ$36,$D73=Lists!$G$8,'Pork Only Calculator'!$A$8:$AJ$95),29,FALSE)</f>
        <v>0</v>
      </c>
      <c r="AG73" s="34">
        <f>VLOOKUP($A73,_xlfn.IFS($D73=Lists!$G$3,'Chicken Only Calculator'!$A$9:$AJ$109,$D73=Lists!$G$4,'Chicken Only Calculator'!$A$9:$AJ$109,$D73=Lists!$G$5,'Chicken Only Calculator'!$A$9:$AJ$109,$D73=Lists!$G$6,'Cheese Only Calculator'!$A$8:$AJ$111,$D73=Lists!$G$7,'Beef Only Calculator'!$A$8:$AJ$36,$D73=Lists!$G$8,'Pork Only Calculator'!$A$8:$AJ$95),30,FALSE)</f>
        <v>0</v>
      </c>
      <c r="AH73" s="34">
        <f>VLOOKUP($A73,_xlfn.IFS($D73=Lists!$G$3,'Chicken Only Calculator'!$A$9:$AJ$109,$D73=Lists!$G$4,'Chicken Only Calculator'!$A$9:$AJ$109,$D73=Lists!$G$5,'Chicken Only Calculator'!$A$9:$AJ$109,$D73=Lists!$G$6,'Cheese Only Calculator'!$A$8:$AJ$111,$D73=Lists!$G$7,'Beef Only Calculator'!$A$8:$AJ$36,$D73=Lists!$G$8,'Pork Only Calculator'!$A$8:$AJ$95),31,FALSE)</f>
        <v>0</v>
      </c>
      <c r="AI73" s="34">
        <f>VLOOKUP($A73,_xlfn.IFS($D73=Lists!$G$3,'Chicken Only Calculator'!$A$9:$AJ$109,$D73=Lists!$G$4,'Chicken Only Calculator'!$A$9:$AJ$109,$D73=Lists!$G$5,'Chicken Only Calculator'!$A$9:$AJ$109,$D73=Lists!$G$6,'Cheese Only Calculator'!$A$8:$AJ$111,$D73=Lists!$G$7,'Beef Only Calculator'!$A$8:$AJ$36,$D73=Lists!$G$8,'Pork Only Calculator'!$A$8:$AJ$95),32,FALSE)</f>
        <v>0</v>
      </c>
      <c r="AJ73" s="34">
        <f>VLOOKUP($A73,_xlfn.IFS($D73=Lists!$G$3,'Chicken Only Calculator'!$A$9:$AJ$109,$D73=Lists!$G$4,'Chicken Only Calculator'!$A$9:$AJ$109,$D73=Lists!$G$5,'Chicken Only Calculator'!$A$9:$AJ$109,$D73=Lists!$G$6,'Cheese Only Calculator'!$A$8:$AJ$111,$D73=Lists!$G$7,'Beef Only Calculator'!$A$8:$AJ$36,$D73=Lists!$G$8,'Pork Only Calculator'!$A$8:$AJ$95),33,FALSE)</f>
        <v>0</v>
      </c>
      <c r="AK73" s="34">
        <f>VLOOKUP($A73,_xlfn.IFS($D73=Lists!$G$3,'Chicken Only Calculator'!$A$9:$AJ$109,$D73=Lists!$G$4,'Chicken Only Calculator'!$A$9:$AJ$109,$D73=Lists!$G$5,'Chicken Only Calculator'!$A$9:$AJ$109,$D73=Lists!$G$6,'Cheese Only Calculator'!$A$8:$AJ$111,$D73=Lists!$G$7,'Beef Only Calculator'!$A$8:$AJ$36,$D73=Lists!$G$8,'Pork Only Calculator'!$A$8:$AJ$95),34,FALSE)</f>
        <v>0</v>
      </c>
      <c r="AL73" s="34">
        <f>VLOOKUP($A73,_xlfn.IFS($D73=Lists!$G$3,'Chicken Only Calculator'!$A$9:$AJ$109,$D73=Lists!$G$4,'Chicken Only Calculator'!$A$9:$AJ$109,$D73=Lists!$G$5,'Chicken Only Calculator'!$A$9:$AJ$109,$D73=Lists!$G$6,'Cheese Only Calculator'!$A$8:$AJ$111,$D73=Lists!$G$7,'Beef Only Calculator'!$A$8:$AJ$36,$D73=Lists!$G$8,'Pork Only Calculator'!$A$8:$AJ$95),35,FALSE)</f>
        <v>0</v>
      </c>
      <c r="AM73" s="34">
        <f t="shared" si="31"/>
        <v>0</v>
      </c>
      <c r="AO73" s="47"/>
    </row>
    <row r="74" spans="1:41" ht="25.2" x14ac:dyDescent="0.5">
      <c r="A74" s="44">
        <v>10294940928</v>
      </c>
      <c r="B74" s="44" t="str">
        <f>INDEX('Data Sheet'!$A$1:$R$194,MATCH($A74,'Data Sheet'!$A$1:$A$194,0),MATCH(B$3,'Data Sheet'!$A$1:$R$1,0))</f>
        <v>ACT</v>
      </c>
      <c r="C74" s="45" t="str">
        <f>INDEX('Data Sheet'!$A$1:$R$194,MATCH($A74,'Data Sheet'!$A$1:$A$194,0),MATCH(C$3,'Data Sheet'!$A$1:$R$1,0))</f>
        <v>Mega Minis® Whole Grain Breaded Waffle Flavored MWWM Chicken Chunks, 0.54 oz.</v>
      </c>
      <c r="D74" s="44" t="str">
        <f>INDEX('Data Sheet'!$A$1:$R$194,MATCH($A74,'Data Sheet'!$A$1:$A$194,0),MATCH(D$3,'Data Sheet'!$A$1:$R$1,0))</f>
        <v>100103 W</v>
      </c>
      <c r="E74" s="44">
        <f>INDEX('Data Sheet'!$A$1:$R$194,MATCH($A74,'Data Sheet'!$A$1:$A$194,0),MATCH(E$3,'Data Sheet'!$A$1:$R$1,0))</f>
        <v>30.26</v>
      </c>
      <c r="F74" s="44">
        <f>INDEX('Data Sheet'!$A$1:$R$194,MATCH($A74,'Data Sheet'!$A$1:$A$194,0),MATCH(F$3,'Data Sheet'!$A$1:$R$1,0))</f>
        <v>149</v>
      </c>
      <c r="G74" s="44">
        <f>INDEX('Data Sheet'!$A$1:$R$194,MATCH($A74,'Data Sheet'!$A$1:$A$194,0),MATCH(G$3,'Data Sheet'!$A$1:$R$1,0))</f>
        <v>149</v>
      </c>
      <c r="H74" s="44" t="str">
        <f>INDEX('Data Sheet'!$A$1:$R$194,MATCH($A74,'Data Sheet'!$A$1:$A$194,0),MATCH(H$3,'Data Sheet'!$A$1:$R$1,0))</f>
        <v>-</v>
      </c>
      <c r="I74" s="44">
        <f>INDEX('Data Sheet'!$A$1:$R$194,MATCH($A74,'Data Sheet'!$A$1:$A$194,0),MATCH(I$3,'Data Sheet'!$A$1:$R$1,0))</f>
        <v>3.24</v>
      </c>
      <c r="J74" s="44" t="str">
        <f>INDEX('Data Sheet'!$A$1:$R$194,MATCH($A74,'Data Sheet'!$A$1:$A$194,0),MATCH(J$3,'Data Sheet'!$A$1:$R$1,0))</f>
        <v>6 pieces</v>
      </c>
      <c r="K74" s="44">
        <f>INDEX('Data Sheet'!$A$1:$R$194,MATCH($A74,'Data Sheet'!$A$1:$A$194,0),MATCH(K$3,'Data Sheet'!$A$1:$R$1,0))</f>
        <v>1</v>
      </c>
      <c r="L74" s="44">
        <f>INDEX('Data Sheet'!$A$1:$R$194,MATCH($A74,'Data Sheet'!$A$1:$A$194,0),MATCH(L$3,'Data Sheet'!$A$1:$R$1,0))</f>
        <v>1</v>
      </c>
      <c r="M74" s="44">
        <f>INDEX('Data Sheet'!$A$1:$R$194,MATCH($A74,'Data Sheet'!$A$1:$A$194,0),MATCH(M$3,'Data Sheet'!$A$1:$R$1,0))</f>
        <v>25.02</v>
      </c>
      <c r="N74" s="44">
        <f>INDEX('Data Sheet'!$A$1:$R$194,MATCH($A74,'Data Sheet'!$A$1:$A$194,0),MATCH(N$3,'Data Sheet'!$A$1:$R$1,0))</f>
        <v>0</v>
      </c>
      <c r="O74" s="44">
        <f>INDEX('Data Sheet'!$A$1:$R$194,MATCH($A74,'Data Sheet'!$A$1:$A$194,0),MATCH(O$3,'Data Sheet'!$A$1:$R$1,0))</f>
        <v>0</v>
      </c>
      <c r="P74" s="44">
        <f>INDEX('Data Sheet'!$A$1:$R$194,MATCH($A74,'Data Sheet'!$A$1:$A$194,0),MATCH(P$3,'Data Sheet'!$A$1:$R$1,0))</f>
        <v>0</v>
      </c>
      <c r="Q74" s="44">
        <f>INDEX('Data Sheet'!$A$1:$R$194,MATCH($A74,'Data Sheet'!$A$1:$A$194,0),MATCH(Q$3,'Data Sheet'!$A$1:$R$1,0))</f>
        <v>0</v>
      </c>
      <c r="R74" s="46" t="str">
        <f>VLOOKUP(A74,_xlfn.IFS(D74=Lists!$G$3,'Chicken Only Calculator'!$A$9:$U$109,D74=Lists!$G$4,'Chicken Only Calculator'!$A$9:$U$109,D74=Lists!$G$5,'Chicken Only Calculator'!$A$9:$U$109,D74=Lists!$G$6,'Cheese Only Calculator'!$A$8:$U$111,D74=Lists!$G$7,'Beef Only Calculator'!$A$8:$U$36,D74=Lists!$G$8,'Pork Only Calculator'!$A$8:$U$95),15,FALSE)</f>
        <v/>
      </c>
      <c r="S74" s="46" t="str">
        <f t="shared" si="24"/>
        <v/>
      </c>
      <c r="T74" s="46">
        <f>VLOOKUP(A74,_xlfn.IFS(D74=Lists!$G$3,'Chicken Only Calculator'!$A$9:$U$109,D74=Lists!$G$4,'Chicken Only Calculator'!$A$9:$U$109,D74=Lists!$G$5,'Chicken Only Calculator'!$A$9:$U$109,D74=Lists!$G$6,'Cheese Only Calculator'!$A$8:$U$111,D74=Lists!$G$7,'Beef Only Calculator'!$A$8:$U$36,D74=Lists!$G$8,'Pork Only Calculator'!$A$8:$U$95),17,FALSE)</f>
        <v>0</v>
      </c>
      <c r="U74" s="46" t="str">
        <f t="shared" si="25"/>
        <v/>
      </c>
      <c r="V74" s="46" t="str">
        <f t="shared" si="26"/>
        <v/>
      </c>
      <c r="W74" s="46" t="str">
        <f t="shared" si="27"/>
        <v/>
      </c>
      <c r="X74" s="46" t="str">
        <f t="shared" si="28"/>
        <v/>
      </c>
      <c r="Y74" s="46" t="str">
        <f t="shared" si="29"/>
        <v/>
      </c>
      <c r="Z74" s="46" t="str">
        <f t="shared" si="30"/>
        <v/>
      </c>
      <c r="AA74" s="46">
        <f>VLOOKUP($A74,_xlfn.IFS($D74=Lists!$G$3,'Chicken Only Calculator'!$A$9:$AJ$109,$D74=Lists!$G$4,'Chicken Only Calculator'!$A$9:$AJ$109,$D74=Lists!$G$5,'Chicken Only Calculator'!$A$9:$AJ$109,$D74=Lists!$G$6,'Cheese Only Calculator'!$A$8:$AJ$111,$D74=Lists!$G$7,'Beef Only Calculator'!$A$8:$AJ$36,$D74=Lists!$G$8,'Pork Only Calculator'!$A$8:$AJ$95),24,FALSE)</f>
        <v>0</v>
      </c>
      <c r="AB74" s="46">
        <f>VLOOKUP($A74,_xlfn.IFS($D74=Lists!$G$3,'Chicken Only Calculator'!$A$9:$AJ$109,$D74=Lists!$G$4,'Chicken Only Calculator'!$A$9:$AJ$109,$D74=Lists!$G$5,'Chicken Only Calculator'!$A$9:$AJ$109,$D74=Lists!$G$6,'Cheese Only Calculator'!$A$8:$AJ$111,$D74=Lists!$G$7,'Beef Only Calculator'!$A$8:$AJ$36,$D74=Lists!$G$8,'Pork Only Calculator'!$A$8:$AJ$95),25,FALSE)</f>
        <v>0</v>
      </c>
      <c r="AC74" s="46">
        <f>VLOOKUP($A74,_xlfn.IFS($D74=Lists!$G$3,'Chicken Only Calculator'!$A$9:$AJ$109,$D74=Lists!$G$4,'Chicken Only Calculator'!$A$9:$AJ$109,$D74=Lists!$G$5,'Chicken Only Calculator'!$A$9:$AJ$109,$D74=Lists!$G$6,'Cheese Only Calculator'!$A$8:$AJ$111,$D74=Lists!$G$7,'Beef Only Calculator'!$A$8:$AJ$36,$D74=Lists!$G$8,'Pork Only Calculator'!$A$8:$AJ$95),26,FALSE)</f>
        <v>0</v>
      </c>
      <c r="AD74" s="46">
        <f>VLOOKUP($A74,_xlfn.IFS($D74=Lists!$G$3,'Chicken Only Calculator'!$A$9:$AJ$109,$D74=Lists!$G$4,'Chicken Only Calculator'!$A$9:$AJ$109,$D74=Lists!$G$5,'Chicken Only Calculator'!$A$9:$AJ$109,$D74=Lists!$G$6,'Cheese Only Calculator'!$A$8:$AJ$111,$D74=Lists!$G$7,'Beef Only Calculator'!$A$8:$AJ$36,$D74=Lists!$G$8,'Pork Only Calculator'!$A$8:$AJ$95),27,FALSE)</f>
        <v>0</v>
      </c>
      <c r="AE74" s="46">
        <f>VLOOKUP($A74,_xlfn.IFS($D74=Lists!$G$3,'Chicken Only Calculator'!$A$9:$AJ$109,$D74=Lists!$G$4,'Chicken Only Calculator'!$A$9:$AJ$109,$D74=Lists!$G$5,'Chicken Only Calculator'!$A$9:$AJ$109,$D74=Lists!$G$6,'Cheese Only Calculator'!$A$8:$AJ$111,$D74=Lists!$G$7,'Beef Only Calculator'!$A$8:$AJ$36,$D74=Lists!$G$8,'Pork Only Calculator'!$A$8:$AJ$95),28,FALSE)</f>
        <v>0</v>
      </c>
      <c r="AF74" s="46">
        <f>VLOOKUP($A74,_xlfn.IFS($D74=Lists!$G$3,'Chicken Only Calculator'!$A$9:$AJ$109,$D74=Lists!$G$4,'Chicken Only Calculator'!$A$9:$AJ$109,$D74=Lists!$G$5,'Chicken Only Calculator'!$A$9:$AJ$109,$D74=Lists!$G$6,'Cheese Only Calculator'!$A$8:$AJ$111,$D74=Lists!$G$7,'Beef Only Calculator'!$A$8:$AJ$36,$D74=Lists!$G$8,'Pork Only Calculator'!$A$8:$AJ$95),29,FALSE)</f>
        <v>0</v>
      </c>
      <c r="AG74" s="46">
        <f>VLOOKUP($A74,_xlfn.IFS($D74=Lists!$G$3,'Chicken Only Calculator'!$A$9:$AJ$109,$D74=Lists!$G$4,'Chicken Only Calculator'!$A$9:$AJ$109,$D74=Lists!$G$5,'Chicken Only Calculator'!$A$9:$AJ$109,$D74=Lists!$G$6,'Cheese Only Calculator'!$A$8:$AJ$111,$D74=Lists!$G$7,'Beef Only Calculator'!$A$8:$AJ$36,$D74=Lists!$G$8,'Pork Only Calculator'!$A$8:$AJ$95),30,FALSE)</f>
        <v>0</v>
      </c>
      <c r="AH74" s="46">
        <f>VLOOKUP($A74,_xlfn.IFS($D74=Lists!$G$3,'Chicken Only Calculator'!$A$9:$AJ$109,$D74=Lists!$G$4,'Chicken Only Calculator'!$A$9:$AJ$109,$D74=Lists!$G$5,'Chicken Only Calculator'!$A$9:$AJ$109,$D74=Lists!$G$6,'Cheese Only Calculator'!$A$8:$AJ$111,$D74=Lists!$G$7,'Beef Only Calculator'!$A$8:$AJ$36,$D74=Lists!$G$8,'Pork Only Calculator'!$A$8:$AJ$95),31,FALSE)</f>
        <v>0</v>
      </c>
      <c r="AI74" s="46">
        <f>VLOOKUP($A74,_xlfn.IFS($D74=Lists!$G$3,'Chicken Only Calculator'!$A$9:$AJ$109,$D74=Lists!$G$4,'Chicken Only Calculator'!$A$9:$AJ$109,$D74=Lists!$G$5,'Chicken Only Calculator'!$A$9:$AJ$109,$D74=Lists!$G$6,'Cheese Only Calculator'!$A$8:$AJ$111,$D74=Lists!$G$7,'Beef Only Calculator'!$A$8:$AJ$36,$D74=Lists!$G$8,'Pork Only Calculator'!$A$8:$AJ$95),32,FALSE)</f>
        <v>0</v>
      </c>
      <c r="AJ74" s="46">
        <f>VLOOKUP($A74,_xlfn.IFS($D74=Lists!$G$3,'Chicken Only Calculator'!$A$9:$AJ$109,$D74=Lists!$G$4,'Chicken Only Calculator'!$A$9:$AJ$109,$D74=Lists!$G$5,'Chicken Only Calculator'!$A$9:$AJ$109,$D74=Lists!$G$6,'Cheese Only Calculator'!$A$8:$AJ$111,$D74=Lists!$G$7,'Beef Only Calculator'!$A$8:$AJ$36,$D74=Lists!$G$8,'Pork Only Calculator'!$A$8:$AJ$95),33,FALSE)</f>
        <v>0</v>
      </c>
      <c r="AK74" s="46">
        <f>VLOOKUP($A74,_xlfn.IFS($D74=Lists!$G$3,'Chicken Only Calculator'!$A$9:$AJ$109,$D74=Lists!$G$4,'Chicken Only Calculator'!$A$9:$AJ$109,$D74=Lists!$G$5,'Chicken Only Calculator'!$A$9:$AJ$109,$D74=Lists!$G$6,'Cheese Only Calculator'!$A$8:$AJ$111,$D74=Lists!$G$7,'Beef Only Calculator'!$A$8:$AJ$36,$D74=Lists!$G$8,'Pork Only Calculator'!$A$8:$AJ$95),34,FALSE)</f>
        <v>0</v>
      </c>
      <c r="AL74" s="46">
        <f>VLOOKUP($A74,_xlfn.IFS($D74=Lists!$G$3,'Chicken Only Calculator'!$A$9:$AJ$109,$D74=Lists!$G$4,'Chicken Only Calculator'!$A$9:$AJ$109,$D74=Lists!$G$5,'Chicken Only Calculator'!$A$9:$AJ$109,$D74=Lists!$G$6,'Cheese Only Calculator'!$A$8:$AJ$111,$D74=Lists!$G$7,'Beef Only Calculator'!$A$8:$AJ$36,$D74=Lists!$G$8,'Pork Only Calculator'!$A$8:$AJ$95),35,FALSE)</f>
        <v>0</v>
      </c>
      <c r="AM74" s="46">
        <f t="shared" si="31"/>
        <v>0</v>
      </c>
      <c r="AO74" s="47"/>
    </row>
    <row r="75" spans="1:41" ht="25.2" x14ac:dyDescent="0.5">
      <c r="A75" s="32">
        <v>10296491120</v>
      </c>
      <c r="B75" s="32" t="str">
        <f>INDEX('Data Sheet'!$A$1:$R$194,MATCH($A75,'Data Sheet'!$A$1:$A$194,0),MATCH(B$3,'Data Sheet'!$A$1:$R$1,0))</f>
        <v>ACT</v>
      </c>
      <c r="C75" s="33" t="str">
        <f>INDEX('Data Sheet'!$A$1:$R$194,MATCH($A75,'Data Sheet'!$A$1:$A$194,0),MATCH(C$3,'Data Sheet'!$A$1:$R$1,0))</f>
        <v>Cheese Pizza Breadsticks, 3.77 oz.</v>
      </c>
      <c r="D75" s="32">
        <f>INDEX('Data Sheet'!$A$1:$R$194,MATCH($A75,'Data Sheet'!$A$1:$A$194,0),MATCH(D$3,'Data Sheet'!$A$1:$R$1,0))</f>
        <v>110244</v>
      </c>
      <c r="E75" s="32">
        <f>INDEX('Data Sheet'!$A$1:$R$194,MATCH($A75,'Data Sheet'!$A$1:$A$194,0),MATCH(E$3,'Data Sheet'!$A$1:$R$1,0))</f>
        <v>17.190000000000001</v>
      </c>
      <c r="F75" s="32">
        <f>INDEX('Data Sheet'!$A$1:$R$194,MATCH($A75,'Data Sheet'!$A$1:$A$194,0),MATCH(F$3,'Data Sheet'!$A$1:$R$1,0))</f>
        <v>72</v>
      </c>
      <c r="G75" s="32">
        <f>INDEX('Data Sheet'!$A$1:$R$194,MATCH($A75,'Data Sheet'!$A$1:$A$194,0),MATCH(G$3,'Data Sheet'!$A$1:$R$1,0))</f>
        <v>72</v>
      </c>
      <c r="H75" s="32">
        <f>INDEX('Data Sheet'!$A$1:$R$194,MATCH($A75,'Data Sheet'!$A$1:$A$194,0),MATCH(H$3,'Data Sheet'!$A$1:$R$1,0))</f>
        <v>25</v>
      </c>
      <c r="I75" s="32">
        <f>INDEX('Data Sheet'!$A$1:$R$194,MATCH($A75,'Data Sheet'!$A$1:$A$194,0),MATCH(I$3,'Data Sheet'!$A$1:$R$1,0))</f>
        <v>3.82</v>
      </c>
      <c r="J75" s="32" t="str">
        <f>INDEX('Data Sheet'!$A$1:$R$194,MATCH($A75,'Data Sheet'!$A$1:$A$194,0),MATCH(J$3,'Data Sheet'!$A$1:$R$1,0))</f>
        <v>1 stick</v>
      </c>
      <c r="K75" s="32">
        <f>INDEX('Data Sheet'!$A$1:$R$194,MATCH($A75,'Data Sheet'!$A$1:$A$194,0),MATCH(K$3,'Data Sheet'!$A$1:$R$1,0))</f>
        <v>1</v>
      </c>
      <c r="L75" s="32">
        <f>INDEX('Data Sheet'!$A$1:$R$194,MATCH($A75,'Data Sheet'!$A$1:$A$194,0),MATCH(L$3,'Data Sheet'!$A$1:$R$1,0))</f>
        <v>2.25</v>
      </c>
      <c r="M75" s="32">
        <f>INDEX('Data Sheet'!$A$1:$R$194,MATCH($A75,'Data Sheet'!$A$1:$A$194,0),MATCH(M$3,'Data Sheet'!$A$1:$R$1,0))</f>
        <v>0</v>
      </c>
      <c r="N75" s="32">
        <f>INDEX('Data Sheet'!$A$1:$R$194,MATCH($A75,'Data Sheet'!$A$1:$A$194,0),MATCH(N$3,'Data Sheet'!$A$1:$R$1,0))</f>
        <v>0</v>
      </c>
      <c r="O75" s="32">
        <f>INDEX('Data Sheet'!$A$1:$R$194,MATCH($A75,'Data Sheet'!$A$1:$A$194,0),MATCH(O$3,'Data Sheet'!$A$1:$R$1,0))</f>
        <v>4.6399999999999997</v>
      </c>
      <c r="P75" s="32">
        <f>INDEX('Data Sheet'!$A$1:$R$194,MATCH($A75,'Data Sheet'!$A$1:$A$194,0),MATCH(P$3,'Data Sheet'!$A$1:$R$1,0))</f>
        <v>0</v>
      </c>
      <c r="Q75" s="32">
        <f>INDEX('Data Sheet'!$A$1:$R$194,MATCH($A75,'Data Sheet'!$A$1:$A$194,0),MATCH(Q$3,'Data Sheet'!$A$1:$R$1,0))</f>
        <v>0</v>
      </c>
      <c r="R75" s="34" t="str">
        <f>VLOOKUP(A75,_xlfn.IFS(D75=Lists!$G$3,'Chicken Only Calculator'!$A$9:$U$109,D75=Lists!$G$4,'Chicken Only Calculator'!$A$9:$U$109,D75=Lists!$G$5,'Chicken Only Calculator'!$A$9:$U$109,D75=Lists!$G$6,'Cheese Only Calculator'!$A$8:$U$111,D75=Lists!$G$7,'Beef Only Calculator'!$A$8:$U$36,D75=Lists!$G$8,'Pork Only Calculator'!$A$8:$U$95),15,FALSE)</f>
        <v/>
      </c>
      <c r="S75" s="34" t="str">
        <f t="shared" si="24"/>
        <v/>
      </c>
      <c r="T75" s="34">
        <f>VLOOKUP(A75,_xlfn.IFS(D75=Lists!$G$3,'Chicken Only Calculator'!$A$9:$U$109,D75=Lists!$G$4,'Chicken Only Calculator'!$A$9:$U$109,D75=Lists!$G$5,'Chicken Only Calculator'!$A$9:$U$109,D75=Lists!$G$6,'Cheese Only Calculator'!$A$8:$U$111,D75=Lists!$G$7,'Beef Only Calculator'!$A$8:$U$36,D75=Lists!$G$8,'Pork Only Calculator'!$A$8:$U$95),17,FALSE)</f>
        <v>0</v>
      </c>
      <c r="U75" s="34" t="str">
        <f t="shared" si="25"/>
        <v/>
      </c>
      <c r="V75" s="34" t="str">
        <f t="shared" si="26"/>
        <v/>
      </c>
      <c r="W75" s="34" t="str">
        <f t="shared" si="27"/>
        <v/>
      </c>
      <c r="X75" s="34" t="str">
        <f t="shared" si="28"/>
        <v/>
      </c>
      <c r="Y75" s="34" t="str">
        <f t="shared" si="29"/>
        <v/>
      </c>
      <c r="Z75" s="34" t="str">
        <f t="shared" si="30"/>
        <v/>
      </c>
      <c r="AA75" s="34">
        <f>VLOOKUP($A75,_xlfn.IFS($D75=Lists!$G$3,'Chicken Only Calculator'!$A$9:$AJ$109,$D75=Lists!$G$4,'Chicken Only Calculator'!$A$9:$AJ$109,$D75=Lists!$G$5,'Chicken Only Calculator'!$A$9:$AJ$109,$D75=Lists!$G$6,'Cheese Only Calculator'!$A$8:$AJ$111,$D75=Lists!$G$7,'Beef Only Calculator'!$A$8:$AJ$36,$D75=Lists!$G$8,'Pork Only Calculator'!$A$8:$AJ$95),24,FALSE)</f>
        <v>0</v>
      </c>
      <c r="AB75" s="34">
        <f>VLOOKUP($A75,_xlfn.IFS($D75=Lists!$G$3,'Chicken Only Calculator'!$A$9:$AJ$109,$D75=Lists!$G$4,'Chicken Only Calculator'!$A$9:$AJ$109,$D75=Lists!$G$5,'Chicken Only Calculator'!$A$9:$AJ$109,$D75=Lists!$G$6,'Cheese Only Calculator'!$A$8:$AJ$111,$D75=Lists!$G$7,'Beef Only Calculator'!$A$8:$AJ$36,$D75=Lists!$G$8,'Pork Only Calculator'!$A$8:$AJ$95),25,FALSE)</f>
        <v>0</v>
      </c>
      <c r="AC75" s="34">
        <f>VLOOKUP($A75,_xlfn.IFS($D75=Lists!$G$3,'Chicken Only Calculator'!$A$9:$AJ$109,$D75=Lists!$G$4,'Chicken Only Calculator'!$A$9:$AJ$109,$D75=Lists!$G$5,'Chicken Only Calculator'!$A$9:$AJ$109,$D75=Lists!$G$6,'Cheese Only Calculator'!$A$8:$AJ$111,$D75=Lists!$G$7,'Beef Only Calculator'!$A$8:$AJ$36,$D75=Lists!$G$8,'Pork Only Calculator'!$A$8:$AJ$95),26,FALSE)</f>
        <v>0</v>
      </c>
      <c r="AD75" s="34">
        <f>VLOOKUP($A75,_xlfn.IFS($D75=Lists!$G$3,'Chicken Only Calculator'!$A$9:$AJ$109,$D75=Lists!$G$4,'Chicken Only Calculator'!$A$9:$AJ$109,$D75=Lists!$G$5,'Chicken Only Calculator'!$A$9:$AJ$109,$D75=Lists!$G$6,'Cheese Only Calculator'!$A$8:$AJ$111,$D75=Lists!$G$7,'Beef Only Calculator'!$A$8:$AJ$36,$D75=Lists!$G$8,'Pork Only Calculator'!$A$8:$AJ$95),27,FALSE)</f>
        <v>0</v>
      </c>
      <c r="AE75" s="34">
        <f>VLOOKUP($A75,_xlfn.IFS($D75=Lists!$G$3,'Chicken Only Calculator'!$A$9:$AJ$109,$D75=Lists!$G$4,'Chicken Only Calculator'!$A$9:$AJ$109,$D75=Lists!$G$5,'Chicken Only Calculator'!$A$9:$AJ$109,$D75=Lists!$G$6,'Cheese Only Calculator'!$A$8:$AJ$111,$D75=Lists!$G$7,'Beef Only Calculator'!$A$8:$AJ$36,$D75=Lists!$G$8,'Pork Only Calculator'!$A$8:$AJ$95),28,FALSE)</f>
        <v>0</v>
      </c>
      <c r="AF75" s="34">
        <f>VLOOKUP($A75,_xlfn.IFS($D75=Lists!$G$3,'Chicken Only Calculator'!$A$9:$AJ$109,$D75=Lists!$G$4,'Chicken Only Calculator'!$A$9:$AJ$109,$D75=Lists!$G$5,'Chicken Only Calculator'!$A$9:$AJ$109,$D75=Lists!$G$6,'Cheese Only Calculator'!$A$8:$AJ$111,$D75=Lists!$G$7,'Beef Only Calculator'!$A$8:$AJ$36,$D75=Lists!$G$8,'Pork Only Calculator'!$A$8:$AJ$95),29,FALSE)</f>
        <v>0</v>
      </c>
      <c r="AG75" s="34">
        <f>VLOOKUP($A75,_xlfn.IFS($D75=Lists!$G$3,'Chicken Only Calculator'!$A$9:$AJ$109,$D75=Lists!$G$4,'Chicken Only Calculator'!$A$9:$AJ$109,$D75=Lists!$G$5,'Chicken Only Calculator'!$A$9:$AJ$109,$D75=Lists!$G$6,'Cheese Only Calculator'!$A$8:$AJ$111,$D75=Lists!$G$7,'Beef Only Calculator'!$A$8:$AJ$36,$D75=Lists!$G$8,'Pork Only Calculator'!$A$8:$AJ$95),30,FALSE)</f>
        <v>0</v>
      </c>
      <c r="AH75" s="34">
        <f>VLOOKUP($A75,_xlfn.IFS($D75=Lists!$G$3,'Chicken Only Calculator'!$A$9:$AJ$109,$D75=Lists!$G$4,'Chicken Only Calculator'!$A$9:$AJ$109,$D75=Lists!$G$5,'Chicken Only Calculator'!$A$9:$AJ$109,$D75=Lists!$G$6,'Cheese Only Calculator'!$A$8:$AJ$111,$D75=Lists!$G$7,'Beef Only Calculator'!$A$8:$AJ$36,$D75=Lists!$G$8,'Pork Only Calculator'!$A$8:$AJ$95),31,FALSE)</f>
        <v>0</v>
      </c>
      <c r="AI75" s="34">
        <f>VLOOKUP($A75,_xlfn.IFS($D75=Lists!$G$3,'Chicken Only Calculator'!$A$9:$AJ$109,$D75=Lists!$G$4,'Chicken Only Calculator'!$A$9:$AJ$109,$D75=Lists!$G$5,'Chicken Only Calculator'!$A$9:$AJ$109,$D75=Lists!$G$6,'Cheese Only Calculator'!$A$8:$AJ$111,$D75=Lists!$G$7,'Beef Only Calculator'!$A$8:$AJ$36,$D75=Lists!$G$8,'Pork Only Calculator'!$A$8:$AJ$95),32,FALSE)</f>
        <v>0</v>
      </c>
      <c r="AJ75" s="34">
        <f>VLOOKUP($A75,_xlfn.IFS($D75=Lists!$G$3,'Chicken Only Calculator'!$A$9:$AJ$109,$D75=Lists!$G$4,'Chicken Only Calculator'!$A$9:$AJ$109,$D75=Lists!$G$5,'Chicken Only Calculator'!$A$9:$AJ$109,$D75=Lists!$G$6,'Cheese Only Calculator'!$A$8:$AJ$111,$D75=Lists!$G$7,'Beef Only Calculator'!$A$8:$AJ$36,$D75=Lists!$G$8,'Pork Only Calculator'!$A$8:$AJ$95),33,FALSE)</f>
        <v>0</v>
      </c>
      <c r="AK75" s="34">
        <f>VLOOKUP($A75,_xlfn.IFS($D75=Lists!$G$3,'Chicken Only Calculator'!$A$9:$AJ$109,$D75=Lists!$G$4,'Chicken Only Calculator'!$A$9:$AJ$109,$D75=Lists!$G$5,'Chicken Only Calculator'!$A$9:$AJ$109,$D75=Lists!$G$6,'Cheese Only Calculator'!$A$8:$AJ$111,$D75=Lists!$G$7,'Beef Only Calculator'!$A$8:$AJ$36,$D75=Lists!$G$8,'Pork Only Calculator'!$A$8:$AJ$95),34,FALSE)</f>
        <v>0</v>
      </c>
      <c r="AL75" s="34">
        <f>VLOOKUP($A75,_xlfn.IFS($D75=Lists!$G$3,'Chicken Only Calculator'!$A$9:$AJ$109,$D75=Lists!$G$4,'Chicken Only Calculator'!$A$9:$AJ$109,$D75=Lists!$G$5,'Chicken Only Calculator'!$A$9:$AJ$109,$D75=Lists!$G$6,'Cheese Only Calculator'!$A$8:$AJ$111,$D75=Lists!$G$7,'Beef Only Calculator'!$A$8:$AJ$36,$D75=Lists!$G$8,'Pork Only Calculator'!$A$8:$AJ$95),35,FALSE)</f>
        <v>0</v>
      </c>
      <c r="AM75" s="34">
        <f t="shared" si="31"/>
        <v>0</v>
      </c>
      <c r="AO75" s="47"/>
    </row>
    <row r="76" spans="1:41" ht="25.2" x14ac:dyDescent="0.5">
      <c r="A76" s="44">
        <v>10299010928</v>
      </c>
      <c r="B76" s="44" t="str">
        <f>INDEX('Data Sheet'!$A$1:$R$194,MATCH($A76,'Data Sheet'!$A$1:$A$194,0),MATCH(B$3,'Data Sheet'!$A$1:$R$1,0))</f>
        <v>ACT</v>
      </c>
      <c r="C76" s="45" t="str">
        <f>INDEX('Data Sheet'!$A$1:$R$194,MATCH($A76,'Data Sheet'!$A$1:$A$194,0),MATCH(C$3,'Data Sheet'!$A$1:$R$1,0))</f>
        <v>Grilled Chicken Patties, 2.47 oz.</v>
      </c>
      <c r="D76" s="44" t="str">
        <f>INDEX('Data Sheet'!$A$1:$R$194,MATCH($A76,'Data Sheet'!$A$1:$A$194,0),MATCH(D$3,'Data Sheet'!$A$1:$R$1,0))</f>
        <v>100103 W/D</v>
      </c>
      <c r="E76" s="44">
        <f>INDEX('Data Sheet'!$A$1:$R$194,MATCH($A76,'Data Sheet'!$A$1:$A$194,0),MATCH(E$3,'Data Sheet'!$A$1:$R$1,0))</f>
        <v>30</v>
      </c>
      <c r="F76" s="44">
        <f>INDEX('Data Sheet'!$A$1:$R$194,MATCH($A76,'Data Sheet'!$A$1:$A$194,0),MATCH(F$3,'Data Sheet'!$A$1:$R$1,0))</f>
        <v>192</v>
      </c>
      <c r="G76" s="44">
        <f>INDEX('Data Sheet'!$A$1:$R$194,MATCH($A76,'Data Sheet'!$A$1:$A$194,0),MATCH(G$3,'Data Sheet'!$A$1:$R$1,0))</f>
        <v>192</v>
      </c>
      <c r="H76" s="44" t="str">
        <f>INDEX('Data Sheet'!$A$1:$R$194,MATCH($A76,'Data Sheet'!$A$1:$A$194,0),MATCH(H$3,'Data Sheet'!$A$1:$R$1,0))</f>
        <v>-</v>
      </c>
      <c r="I76" s="44">
        <f>INDEX('Data Sheet'!$A$1:$R$194,MATCH($A76,'Data Sheet'!$A$1:$A$194,0),MATCH(I$3,'Data Sheet'!$A$1:$R$1,0))</f>
        <v>2.4700000000000002</v>
      </c>
      <c r="J76" s="44" t="str">
        <f>INDEX('Data Sheet'!$A$1:$R$194,MATCH($A76,'Data Sheet'!$A$1:$A$194,0),MATCH(J$3,'Data Sheet'!$A$1:$R$1,0))</f>
        <v>1 piece</v>
      </c>
      <c r="K76" s="44">
        <f>INDEX('Data Sheet'!$A$1:$R$194,MATCH($A76,'Data Sheet'!$A$1:$A$194,0),MATCH(K$3,'Data Sheet'!$A$1:$R$1,0))</f>
        <v>2</v>
      </c>
      <c r="L76" s="44" t="str">
        <f>INDEX('Data Sheet'!$A$1:$R$194,MATCH($A76,'Data Sheet'!$A$1:$A$194,0),MATCH(L$3,'Data Sheet'!$A$1:$R$1,0))</f>
        <v>-</v>
      </c>
      <c r="M76" s="44">
        <f>INDEX('Data Sheet'!$A$1:$R$194,MATCH($A76,'Data Sheet'!$A$1:$A$194,0),MATCH(M$3,'Data Sheet'!$A$1:$R$1,0))</f>
        <v>23.58</v>
      </c>
      <c r="N76" s="44">
        <f>INDEX('Data Sheet'!$A$1:$R$194,MATCH($A76,'Data Sheet'!$A$1:$A$194,0),MATCH(N$3,'Data Sheet'!$A$1:$R$1,0))</f>
        <v>15.72</v>
      </c>
      <c r="O76" s="44">
        <f>INDEX('Data Sheet'!$A$1:$R$194,MATCH($A76,'Data Sheet'!$A$1:$A$194,0),MATCH(O$3,'Data Sheet'!$A$1:$R$1,0))</f>
        <v>0</v>
      </c>
      <c r="P76" s="44">
        <f>INDEX('Data Sheet'!$A$1:$R$194,MATCH($A76,'Data Sheet'!$A$1:$A$194,0),MATCH(P$3,'Data Sheet'!$A$1:$R$1,0))</f>
        <v>0</v>
      </c>
      <c r="Q76" s="44">
        <f>INDEX('Data Sheet'!$A$1:$R$194,MATCH($A76,'Data Sheet'!$A$1:$A$194,0),MATCH(Q$3,'Data Sheet'!$A$1:$R$1,0))</f>
        <v>0</v>
      </c>
      <c r="R76" s="46" t="str">
        <f>VLOOKUP(A76,_xlfn.IFS(D76=Lists!$G$3,'Chicken Only Calculator'!$A$9:$U$109,D76=Lists!$G$4,'Chicken Only Calculator'!$A$9:$U$109,D76=Lists!$G$5,'Chicken Only Calculator'!$A$9:$U$109,D76=Lists!$G$6,'Cheese Only Calculator'!$A$8:$U$111,D76=Lists!$G$7,'Beef Only Calculator'!$A$8:$U$36,D76=Lists!$G$8,'Pork Only Calculator'!$A$8:$U$95),15,FALSE)</f>
        <v/>
      </c>
      <c r="S76" s="46" t="str">
        <f t="shared" si="24"/>
        <v/>
      </c>
      <c r="T76" s="46">
        <f>VLOOKUP(A76,_xlfn.IFS(D76=Lists!$G$3,'Chicken Only Calculator'!$A$9:$U$109,D76=Lists!$G$4,'Chicken Only Calculator'!$A$9:$U$109,D76=Lists!$G$5,'Chicken Only Calculator'!$A$9:$U$109,D76=Lists!$G$6,'Cheese Only Calculator'!$A$8:$U$111,D76=Lists!$G$7,'Beef Only Calculator'!$A$8:$U$36,D76=Lists!$G$8,'Pork Only Calculator'!$A$8:$U$95),17,FALSE)</f>
        <v>0</v>
      </c>
      <c r="U76" s="46" t="str">
        <f t="shared" si="25"/>
        <v/>
      </c>
      <c r="V76" s="46" t="str">
        <f t="shared" si="26"/>
        <v/>
      </c>
      <c r="W76" s="46" t="str">
        <f t="shared" si="27"/>
        <v/>
      </c>
      <c r="X76" s="46" t="str">
        <f t="shared" si="28"/>
        <v/>
      </c>
      <c r="Y76" s="46" t="str">
        <f t="shared" si="29"/>
        <v/>
      </c>
      <c r="Z76" s="46" t="str">
        <f t="shared" si="30"/>
        <v/>
      </c>
      <c r="AA76" s="46">
        <f>VLOOKUP($A76,_xlfn.IFS($D76=Lists!$G$3,'Chicken Only Calculator'!$A$9:$AJ$109,$D76=Lists!$G$4,'Chicken Only Calculator'!$A$9:$AJ$109,$D76=Lists!$G$5,'Chicken Only Calculator'!$A$9:$AJ$109,$D76=Lists!$G$6,'Cheese Only Calculator'!$A$8:$AJ$111,$D76=Lists!$G$7,'Beef Only Calculator'!$A$8:$AJ$36,$D76=Lists!$G$8,'Pork Only Calculator'!$A$8:$AJ$95),24,FALSE)</f>
        <v>0</v>
      </c>
      <c r="AB76" s="46">
        <f>VLOOKUP($A76,_xlfn.IFS($D76=Lists!$G$3,'Chicken Only Calculator'!$A$9:$AJ$109,$D76=Lists!$G$4,'Chicken Only Calculator'!$A$9:$AJ$109,$D76=Lists!$G$5,'Chicken Only Calculator'!$A$9:$AJ$109,$D76=Lists!$G$6,'Cheese Only Calculator'!$A$8:$AJ$111,$D76=Lists!$G$7,'Beef Only Calculator'!$A$8:$AJ$36,$D76=Lists!$G$8,'Pork Only Calculator'!$A$8:$AJ$95),25,FALSE)</f>
        <v>0</v>
      </c>
      <c r="AC76" s="46">
        <f>VLOOKUP($A76,_xlfn.IFS($D76=Lists!$G$3,'Chicken Only Calculator'!$A$9:$AJ$109,$D76=Lists!$G$4,'Chicken Only Calculator'!$A$9:$AJ$109,$D76=Lists!$G$5,'Chicken Only Calculator'!$A$9:$AJ$109,$D76=Lists!$G$6,'Cheese Only Calculator'!$A$8:$AJ$111,$D76=Lists!$G$7,'Beef Only Calculator'!$A$8:$AJ$36,$D76=Lists!$G$8,'Pork Only Calculator'!$A$8:$AJ$95),26,FALSE)</f>
        <v>0</v>
      </c>
      <c r="AD76" s="46">
        <f>VLOOKUP($A76,_xlfn.IFS($D76=Lists!$G$3,'Chicken Only Calculator'!$A$9:$AJ$109,$D76=Lists!$G$4,'Chicken Only Calculator'!$A$9:$AJ$109,$D76=Lists!$G$5,'Chicken Only Calculator'!$A$9:$AJ$109,$D76=Lists!$G$6,'Cheese Only Calculator'!$A$8:$AJ$111,$D76=Lists!$G$7,'Beef Only Calculator'!$A$8:$AJ$36,$D76=Lists!$G$8,'Pork Only Calculator'!$A$8:$AJ$95),27,FALSE)</f>
        <v>0</v>
      </c>
      <c r="AE76" s="46">
        <f>VLOOKUP($A76,_xlfn.IFS($D76=Lists!$G$3,'Chicken Only Calculator'!$A$9:$AJ$109,$D76=Lists!$G$4,'Chicken Only Calculator'!$A$9:$AJ$109,$D76=Lists!$G$5,'Chicken Only Calculator'!$A$9:$AJ$109,$D76=Lists!$G$6,'Cheese Only Calculator'!$A$8:$AJ$111,$D76=Lists!$G$7,'Beef Only Calculator'!$A$8:$AJ$36,$D76=Lists!$G$8,'Pork Only Calculator'!$A$8:$AJ$95),28,FALSE)</f>
        <v>0</v>
      </c>
      <c r="AF76" s="46">
        <f>VLOOKUP($A76,_xlfn.IFS($D76=Lists!$G$3,'Chicken Only Calculator'!$A$9:$AJ$109,$D76=Lists!$G$4,'Chicken Only Calculator'!$A$9:$AJ$109,$D76=Lists!$G$5,'Chicken Only Calculator'!$A$9:$AJ$109,$D76=Lists!$G$6,'Cheese Only Calculator'!$A$8:$AJ$111,$D76=Lists!$G$7,'Beef Only Calculator'!$A$8:$AJ$36,$D76=Lists!$G$8,'Pork Only Calculator'!$A$8:$AJ$95),29,FALSE)</f>
        <v>0</v>
      </c>
      <c r="AG76" s="46">
        <f>VLOOKUP($A76,_xlfn.IFS($D76=Lists!$G$3,'Chicken Only Calculator'!$A$9:$AJ$109,$D76=Lists!$G$4,'Chicken Only Calculator'!$A$9:$AJ$109,$D76=Lists!$G$5,'Chicken Only Calculator'!$A$9:$AJ$109,$D76=Lists!$G$6,'Cheese Only Calculator'!$A$8:$AJ$111,$D76=Lists!$G$7,'Beef Only Calculator'!$A$8:$AJ$36,$D76=Lists!$G$8,'Pork Only Calculator'!$A$8:$AJ$95),30,FALSE)</f>
        <v>0</v>
      </c>
      <c r="AH76" s="46">
        <f>VLOOKUP($A76,_xlfn.IFS($D76=Lists!$G$3,'Chicken Only Calculator'!$A$9:$AJ$109,$D76=Lists!$G$4,'Chicken Only Calculator'!$A$9:$AJ$109,$D76=Lists!$G$5,'Chicken Only Calculator'!$A$9:$AJ$109,$D76=Lists!$G$6,'Cheese Only Calculator'!$A$8:$AJ$111,$D76=Lists!$G$7,'Beef Only Calculator'!$A$8:$AJ$36,$D76=Lists!$G$8,'Pork Only Calculator'!$A$8:$AJ$95),31,FALSE)</f>
        <v>0</v>
      </c>
      <c r="AI76" s="46">
        <f>VLOOKUP($A76,_xlfn.IFS($D76=Lists!$G$3,'Chicken Only Calculator'!$A$9:$AJ$109,$D76=Lists!$G$4,'Chicken Only Calculator'!$A$9:$AJ$109,$D76=Lists!$G$5,'Chicken Only Calculator'!$A$9:$AJ$109,$D76=Lists!$G$6,'Cheese Only Calculator'!$A$8:$AJ$111,$D76=Lists!$G$7,'Beef Only Calculator'!$A$8:$AJ$36,$D76=Lists!$G$8,'Pork Only Calculator'!$A$8:$AJ$95),32,FALSE)</f>
        <v>0</v>
      </c>
      <c r="AJ76" s="46">
        <f>VLOOKUP($A76,_xlfn.IFS($D76=Lists!$G$3,'Chicken Only Calculator'!$A$9:$AJ$109,$D76=Lists!$G$4,'Chicken Only Calculator'!$A$9:$AJ$109,$D76=Lists!$G$5,'Chicken Only Calculator'!$A$9:$AJ$109,$D76=Lists!$G$6,'Cheese Only Calculator'!$A$8:$AJ$111,$D76=Lists!$G$7,'Beef Only Calculator'!$A$8:$AJ$36,$D76=Lists!$G$8,'Pork Only Calculator'!$A$8:$AJ$95),33,FALSE)</f>
        <v>0</v>
      </c>
      <c r="AK76" s="46">
        <f>VLOOKUP($A76,_xlfn.IFS($D76=Lists!$G$3,'Chicken Only Calculator'!$A$9:$AJ$109,$D76=Lists!$G$4,'Chicken Only Calculator'!$A$9:$AJ$109,$D76=Lists!$G$5,'Chicken Only Calculator'!$A$9:$AJ$109,$D76=Lists!$G$6,'Cheese Only Calculator'!$A$8:$AJ$111,$D76=Lists!$G$7,'Beef Only Calculator'!$A$8:$AJ$36,$D76=Lists!$G$8,'Pork Only Calculator'!$A$8:$AJ$95),34,FALSE)</f>
        <v>0</v>
      </c>
      <c r="AL76" s="46">
        <f>VLOOKUP($A76,_xlfn.IFS($D76=Lists!$G$3,'Chicken Only Calculator'!$A$9:$AJ$109,$D76=Lists!$G$4,'Chicken Only Calculator'!$A$9:$AJ$109,$D76=Lists!$G$5,'Chicken Only Calculator'!$A$9:$AJ$109,$D76=Lists!$G$6,'Cheese Only Calculator'!$A$8:$AJ$111,$D76=Lists!$G$7,'Beef Only Calculator'!$A$8:$AJ$36,$D76=Lists!$G$8,'Pork Only Calculator'!$A$8:$AJ$95),35,FALSE)</f>
        <v>0</v>
      </c>
      <c r="AM76" s="46">
        <f t="shared" si="31"/>
        <v>0</v>
      </c>
      <c r="AO76" s="47"/>
    </row>
    <row r="77" spans="1:41" ht="25.2" x14ac:dyDescent="0.5">
      <c r="A77" s="32">
        <v>10336050928</v>
      </c>
      <c r="B77" s="32" t="str">
        <f>INDEX('Data Sheet'!$A$1:$R$194,MATCH($A77,'Data Sheet'!$A$1:$A$194,0),MATCH(B$3,'Data Sheet'!$A$1:$R$1,0))</f>
        <v>ACT</v>
      </c>
      <c r="C77" s="33" t="str">
        <f>INDEX('Data Sheet'!$A$1:$R$194,MATCH($A77,'Data Sheet'!$A$1:$A$194,0),MATCH(C$3,'Data Sheet'!$A$1:$R$1,0))</f>
        <v>IW Grilled Chicken with Hot Pepper Cheese Mini Twin Sandwiches, 4.78 oz.</v>
      </c>
      <c r="D77" s="32" t="str">
        <f>INDEX('Data Sheet'!$A$1:$R$194,MATCH($A77,'Data Sheet'!$A$1:$A$194,0),MATCH(D$3,'Data Sheet'!$A$1:$R$1,0))</f>
        <v>100103 W/D</v>
      </c>
      <c r="E77" s="32">
        <f>INDEX('Data Sheet'!$A$1:$R$194,MATCH($A77,'Data Sheet'!$A$1:$A$194,0),MATCH(E$3,'Data Sheet'!$A$1:$R$1,0))</f>
        <v>23.9</v>
      </c>
      <c r="F77" s="32">
        <f>INDEX('Data Sheet'!$A$1:$R$194,MATCH($A77,'Data Sheet'!$A$1:$A$194,0),MATCH(F$3,'Data Sheet'!$A$1:$R$1,0))</f>
        <v>80</v>
      </c>
      <c r="G77" s="32">
        <f>INDEX('Data Sheet'!$A$1:$R$194,MATCH($A77,'Data Sheet'!$A$1:$A$194,0),MATCH(G$3,'Data Sheet'!$A$1:$R$1,0))</f>
        <v>80</v>
      </c>
      <c r="H77" s="32">
        <f>INDEX('Data Sheet'!$A$1:$R$194,MATCH($A77,'Data Sheet'!$A$1:$A$194,0),MATCH(H$3,'Data Sheet'!$A$1:$R$1,0))</f>
        <v>40</v>
      </c>
      <c r="I77" s="32">
        <f>INDEX('Data Sheet'!$A$1:$R$194,MATCH($A77,'Data Sheet'!$A$1:$A$194,0),MATCH(I$3,'Data Sheet'!$A$1:$R$1,0))</f>
        <v>4.78</v>
      </c>
      <c r="J77" s="32" t="str">
        <f>INDEX('Data Sheet'!$A$1:$R$194,MATCH($A77,'Data Sheet'!$A$1:$A$194,0),MATCH(J$3,'Data Sheet'!$A$1:$R$1,0))</f>
        <v>2 Mini Sandwiches</v>
      </c>
      <c r="K77" s="32">
        <f>INDEX('Data Sheet'!$A$1:$R$194,MATCH($A77,'Data Sheet'!$A$1:$A$194,0),MATCH(K$3,'Data Sheet'!$A$1:$R$1,0))</f>
        <v>2</v>
      </c>
      <c r="L77" s="32">
        <f>INDEX('Data Sheet'!$A$1:$R$194,MATCH($A77,'Data Sheet'!$A$1:$A$194,0),MATCH(L$3,'Data Sheet'!$A$1:$R$1,0))</f>
        <v>2</v>
      </c>
      <c r="M77" s="32">
        <f>INDEX('Data Sheet'!$A$1:$R$194,MATCH($A77,'Data Sheet'!$A$1:$A$194,0),MATCH(M$3,'Data Sheet'!$A$1:$R$1,0))</f>
        <v>10.34</v>
      </c>
      <c r="N77" s="32">
        <f>INDEX('Data Sheet'!$A$1:$R$194,MATCH($A77,'Data Sheet'!$A$1:$A$194,0),MATCH(N$3,'Data Sheet'!$A$1:$R$1,0))</f>
        <v>6.89</v>
      </c>
      <c r="O77" s="32">
        <f>INDEX('Data Sheet'!$A$1:$R$194,MATCH($A77,'Data Sheet'!$A$1:$A$194,0),MATCH(O$3,'Data Sheet'!$A$1:$R$1,0))</f>
        <v>0</v>
      </c>
      <c r="P77" s="32">
        <f>INDEX('Data Sheet'!$A$1:$R$194,MATCH($A77,'Data Sheet'!$A$1:$A$194,0),MATCH(P$3,'Data Sheet'!$A$1:$R$1,0))</f>
        <v>0</v>
      </c>
      <c r="Q77" s="32">
        <f>INDEX('Data Sheet'!$A$1:$R$194,MATCH($A77,'Data Sheet'!$A$1:$A$194,0),MATCH(Q$3,'Data Sheet'!$A$1:$R$1,0))</f>
        <v>0</v>
      </c>
      <c r="R77" s="34" t="str">
        <f>VLOOKUP(A77,_xlfn.IFS(D77=Lists!$G$3,'Chicken Only Calculator'!$A$9:$U$109,D77=Lists!$G$4,'Chicken Only Calculator'!$A$9:$U$109,D77=Lists!$G$5,'Chicken Only Calculator'!$A$9:$U$109,D77=Lists!$G$6,'Cheese Only Calculator'!$A$8:$U$111,D77=Lists!$G$7,'Beef Only Calculator'!$A$8:$U$36,D77=Lists!$G$8,'Pork Only Calculator'!$A$8:$U$95),15,FALSE)</f>
        <v/>
      </c>
      <c r="S77" s="34" t="str">
        <f t="shared" si="24"/>
        <v/>
      </c>
      <c r="T77" s="34">
        <f>VLOOKUP(A77,_xlfn.IFS(D77=Lists!$G$3,'Chicken Only Calculator'!$A$9:$U$109,D77=Lists!$G$4,'Chicken Only Calculator'!$A$9:$U$109,D77=Lists!$G$5,'Chicken Only Calculator'!$A$9:$U$109,D77=Lists!$G$6,'Cheese Only Calculator'!$A$8:$U$111,D77=Lists!$G$7,'Beef Only Calculator'!$A$8:$U$36,D77=Lists!$G$8,'Pork Only Calculator'!$A$8:$U$95),17,FALSE)</f>
        <v>0</v>
      </c>
      <c r="U77" s="34" t="str">
        <f t="shared" si="25"/>
        <v/>
      </c>
      <c r="V77" s="34" t="str">
        <f t="shared" si="26"/>
        <v/>
      </c>
      <c r="W77" s="34" t="str">
        <f t="shared" si="27"/>
        <v/>
      </c>
      <c r="X77" s="34" t="str">
        <f t="shared" si="28"/>
        <v/>
      </c>
      <c r="Y77" s="34" t="str">
        <f t="shared" si="29"/>
        <v/>
      </c>
      <c r="Z77" s="34" t="str">
        <f t="shared" si="30"/>
        <v/>
      </c>
      <c r="AA77" s="34">
        <f>VLOOKUP($A77,_xlfn.IFS($D77=Lists!$G$3,'Chicken Only Calculator'!$A$9:$AJ$109,$D77=Lists!$G$4,'Chicken Only Calculator'!$A$9:$AJ$109,$D77=Lists!$G$5,'Chicken Only Calculator'!$A$9:$AJ$109,$D77=Lists!$G$6,'Cheese Only Calculator'!$A$8:$AJ$111,$D77=Lists!$G$7,'Beef Only Calculator'!$A$8:$AJ$36,$D77=Lists!$G$8,'Pork Only Calculator'!$A$8:$AJ$95),24,FALSE)</f>
        <v>0</v>
      </c>
      <c r="AB77" s="34">
        <f>VLOOKUP($A77,_xlfn.IFS($D77=Lists!$G$3,'Chicken Only Calculator'!$A$9:$AJ$109,$D77=Lists!$G$4,'Chicken Only Calculator'!$A$9:$AJ$109,$D77=Lists!$G$5,'Chicken Only Calculator'!$A$9:$AJ$109,$D77=Lists!$G$6,'Cheese Only Calculator'!$A$8:$AJ$111,$D77=Lists!$G$7,'Beef Only Calculator'!$A$8:$AJ$36,$D77=Lists!$G$8,'Pork Only Calculator'!$A$8:$AJ$95),25,FALSE)</f>
        <v>0</v>
      </c>
      <c r="AC77" s="34">
        <f>VLOOKUP($A77,_xlfn.IFS($D77=Lists!$G$3,'Chicken Only Calculator'!$A$9:$AJ$109,$D77=Lists!$G$4,'Chicken Only Calculator'!$A$9:$AJ$109,$D77=Lists!$G$5,'Chicken Only Calculator'!$A$9:$AJ$109,$D77=Lists!$G$6,'Cheese Only Calculator'!$A$8:$AJ$111,$D77=Lists!$G$7,'Beef Only Calculator'!$A$8:$AJ$36,$D77=Lists!$G$8,'Pork Only Calculator'!$A$8:$AJ$95),26,FALSE)</f>
        <v>0</v>
      </c>
      <c r="AD77" s="34">
        <f>VLOOKUP($A77,_xlfn.IFS($D77=Lists!$G$3,'Chicken Only Calculator'!$A$9:$AJ$109,$D77=Lists!$G$4,'Chicken Only Calculator'!$A$9:$AJ$109,$D77=Lists!$G$5,'Chicken Only Calculator'!$A$9:$AJ$109,$D77=Lists!$G$6,'Cheese Only Calculator'!$A$8:$AJ$111,$D77=Lists!$G$7,'Beef Only Calculator'!$A$8:$AJ$36,$D77=Lists!$G$8,'Pork Only Calculator'!$A$8:$AJ$95),27,FALSE)</f>
        <v>0</v>
      </c>
      <c r="AE77" s="34">
        <f>VLOOKUP($A77,_xlfn.IFS($D77=Lists!$G$3,'Chicken Only Calculator'!$A$9:$AJ$109,$D77=Lists!$G$4,'Chicken Only Calculator'!$A$9:$AJ$109,$D77=Lists!$G$5,'Chicken Only Calculator'!$A$9:$AJ$109,$D77=Lists!$G$6,'Cheese Only Calculator'!$A$8:$AJ$111,$D77=Lists!$G$7,'Beef Only Calculator'!$A$8:$AJ$36,$D77=Lists!$G$8,'Pork Only Calculator'!$A$8:$AJ$95),28,FALSE)</f>
        <v>0</v>
      </c>
      <c r="AF77" s="34">
        <f>VLOOKUP($A77,_xlfn.IFS($D77=Lists!$G$3,'Chicken Only Calculator'!$A$9:$AJ$109,$D77=Lists!$G$4,'Chicken Only Calculator'!$A$9:$AJ$109,$D77=Lists!$G$5,'Chicken Only Calculator'!$A$9:$AJ$109,$D77=Lists!$G$6,'Cheese Only Calculator'!$A$8:$AJ$111,$D77=Lists!$G$7,'Beef Only Calculator'!$A$8:$AJ$36,$D77=Lists!$G$8,'Pork Only Calculator'!$A$8:$AJ$95),29,FALSE)</f>
        <v>0</v>
      </c>
      <c r="AG77" s="34">
        <f>VLOOKUP($A77,_xlfn.IFS($D77=Lists!$G$3,'Chicken Only Calculator'!$A$9:$AJ$109,$D77=Lists!$G$4,'Chicken Only Calculator'!$A$9:$AJ$109,$D77=Lists!$G$5,'Chicken Only Calculator'!$A$9:$AJ$109,$D77=Lists!$G$6,'Cheese Only Calculator'!$A$8:$AJ$111,$D77=Lists!$G$7,'Beef Only Calculator'!$A$8:$AJ$36,$D77=Lists!$G$8,'Pork Only Calculator'!$A$8:$AJ$95),30,FALSE)</f>
        <v>0</v>
      </c>
      <c r="AH77" s="34">
        <f>VLOOKUP($A77,_xlfn.IFS($D77=Lists!$G$3,'Chicken Only Calculator'!$A$9:$AJ$109,$D77=Lists!$G$4,'Chicken Only Calculator'!$A$9:$AJ$109,$D77=Lists!$G$5,'Chicken Only Calculator'!$A$9:$AJ$109,$D77=Lists!$G$6,'Cheese Only Calculator'!$A$8:$AJ$111,$D77=Lists!$G$7,'Beef Only Calculator'!$A$8:$AJ$36,$D77=Lists!$G$8,'Pork Only Calculator'!$A$8:$AJ$95),31,FALSE)</f>
        <v>0</v>
      </c>
      <c r="AI77" s="34">
        <f>VLOOKUP($A77,_xlfn.IFS($D77=Lists!$G$3,'Chicken Only Calculator'!$A$9:$AJ$109,$D77=Lists!$G$4,'Chicken Only Calculator'!$A$9:$AJ$109,$D77=Lists!$G$5,'Chicken Only Calculator'!$A$9:$AJ$109,$D77=Lists!$G$6,'Cheese Only Calculator'!$A$8:$AJ$111,$D77=Lists!$G$7,'Beef Only Calculator'!$A$8:$AJ$36,$D77=Lists!$G$8,'Pork Only Calculator'!$A$8:$AJ$95),32,FALSE)</f>
        <v>0</v>
      </c>
      <c r="AJ77" s="34">
        <f>VLOOKUP($A77,_xlfn.IFS($D77=Lists!$G$3,'Chicken Only Calculator'!$A$9:$AJ$109,$D77=Lists!$G$4,'Chicken Only Calculator'!$A$9:$AJ$109,$D77=Lists!$G$5,'Chicken Only Calculator'!$A$9:$AJ$109,$D77=Lists!$G$6,'Cheese Only Calculator'!$A$8:$AJ$111,$D77=Lists!$G$7,'Beef Only Calculator'!$A$8:$AJ$36,$D77=Lists!$G$8,'Pork Only Calculator'!$A$8:$AJ$95),33,FALSE)</f>
        <v>0</v>
      </c>
      <c r="AK77" s="34">
        <f>VLOOKUP($A77,_xlfn.IFS($D77=Lists!$G$3,'Chicken Only Calculator'!$A$9:$AJ$109,$D77=Lists!$G$4,'Chicken Only Calculator'!$A$9:$AJ$109,$D77=Lists!$G$5,'Chicken Only Calculator'!$A$9:$AJ$109,$D77=Lists!$G$6,'Cheese Only Calculator'!$A$8:$AJ$111,$D77=Lists!$G$7,'Beef Only Calculator'!$A$8:$AJ$36,$D77=Lists!$G$8,'Pork Only Calculator'!$A$8:$AJ$95),34,FALSE)</f>
        <v>0</v>
      </c>
      <c r="AL77" s="34">
        <f>VLOOKUP($A77,_xlfn.IFS($D77=Lists!$G$3,'Chicken Only Calculator'!$A$9:$AJ$109,$D77=Lists!$G$4,'Chicken Only Calculator'!$A$9:$AJ$109,$D77=Lists!$G$5,'Chicken Only Calculator'!$A$9:$AJ$109,$D77=Lists!$G$6,'Cheese Only Calculator'!$A$8:$AJ$111,$D77=Lists!$G$7,'Beef Only Calculator'!$A$8:$AJ$36,$D77=Lists!$G$8,'Pork Only Calculator'!$A$8:$AJ$95),35,FALSE)</f>
        <v>0</v>
      </c>
      <c r="AM77" s="34">
        <f t="shared" si="31"/>
        <v>0</v>
      </c>
      <c r="AO77" s="47"/>
    </row>
    <row r="78" spans="1:41" ht="25.2" x14ac:dyDescent="0.5">
      <c r="A78" s="44">
        <v>10336070928</v>
      </c>
      <c r="B78" s="44" t="str">
        <f>INDEX('Data Sheet'!$A$1:$R$194,MATCH($A78,'Data Sheet'!$A$1:$A$194,0),MATCH(B$3,'Data Sheet'!$A$1:$R$1,0))</f>
        <v>ACT</v>
      </c>
      <c r="C78" s="45" t="str">
        <f>INDEX('Data Sheet'!$A$1:$R$194,MATCH($A78,'Data Sheet'!$A$1:$A$194,0),MATCH(C$3,'Data Sheet'!$A$1:$R$1,0))</f>
        <v>IW Breaded Chicken Mini Twin Sandwiches, 5.40 oz.</v>
      </c>
      <c r="D78" s="44" t="str">
        <f>INDEX('Data Sheet'!$A$1:$R$194,MATCH($A78,'Data Sheet'!$A$1:$A$194,0),MATCH(D$3,'Data Sheet'!$A$1:$R$1,0))</f>
        <v>100103 W/D</v>
      </c>
      <c r="E78" s="44">
        <f>INDEX('Data Sheet'!$A$1:$R$194,MATCH($A78,'Data Sheet'!$A$1:$A$194,0),MATCH(E$3,'Data Sheet'!$A$1:$R$1,0))</f>
        <v>27</v>
      </c>
      <c r="F78" s="44">
        <f>INDEX('Data Sheet'!$A$1:$R$194,MATCH($A78,'Data Sheet'!$A$1:$A$194,0),MATCH(F$3,'Data Sheet'!$A$1:$R$1,0))</f>
        <v>80</v>
      </c>
      <c r="G78" s="44">
        <f>INDEX('Data Sheet'!$A$1:$R$194,MATCH($A78,'Data Sheet'!$A$1:$A$194,0),MATCH(G$3,'Data Sheet'!$A$1:$R$1,0))</f>
        <v>80</v>
      </c>
      <c r="H78" s="44">
        <f>INDEX('Data Sheet'!$A$1:$R$194,MATCH($A78,'Data Sheet'!$A$1:$A$194,0),MATCH(H$3,'Data Sheet'!$A$1:$R$1,0))</f>
        <v>40</v>
      </c>
      <c r="I78" s="44">
        <f>INDEX('Data Sheet'!$A$1:$R$194,MATCH($A78,'Data Sheet'!$A$1:$A$194,0),MATCH(I$3,'Data Sheet'!$A$1:$R$1,0))</f>
        <v>5.4</v>
      </c>
      <c r="J78" s="44" t="str">
        <f>INDEX('Data Sheet'!$A$1:$R$194,MATCH($A78,'Data Sheet'!$A$1:$A$194,0),MATCH(J$3,'Data Sheet'!$A$1:$R$1,0))</f>
        <v>2 Mini Sandwiches</v>
      </c>
      <c r="K78" s="44">
        <f>INDEX('Data Sheet'!$A$1:$R$194,MATCH($A78,'Data Sheet'!$A$1:$A$194,0),MATCH(K$3,'Data Sheet'!$A$1:$R$1,0))</f>
        <v>2</v>
      </c>
      <c r="L78" s="44">
        <f>INDEX('Data Sheet'!$A$1:$R$194,MATCH($A78,'Data Sheet'!$A$1:$A$194,0),MATCH(L$3,'Data Sheet'!$A$1:$R$1,0))</f>
        <v>2.5</v>
      </c>
      <c r="M78" s="44">
        <f>INDEX('Data Sheet'!$A$1:$R$194,MATCH($A78,'Data Sheet'!$A$1:$A$194,0),MATCH(M$3,'Data Sheet'!$A$1:$R$1,0))</f>
        <v>4.97</v>
      </c>
      <c r="N78" s="44">
        <f>INDEX('Data Sheet'!$A$1:$R$194,MATCH($A78,'Data Sheet'!$A$1:$A$194,0),MATCH(N$3,'Data Sheet'!$A$1:$R$1,0))</f>
        <v>4.58</v>
      </c>
      <c r="O78" s="44">
        <f>INDEX('Data Sheet'!$A$1:$R$194,MATCH($A78,'Data Sheet'!$A$1:$A$194,0),MATCH(O$3,'Data Sheet'!$A$1:$R$1,0))</f>
        <v>0</v>
      </c>
      <c r="P78" s="44">
        <f>INDEX('Data Sheet'!$A$1:$R$194,MATCH($A78,'Data Sheet'!$A$1:$A$194,0),MATCH(P$3,'Data Sheet'!$A$1:$R$1,0))</f>
        <v>0</v>
      </c>
      <c r="Q78" s="44">
        <f>INDEX('Data Sheet'!$A$1:$R$194,MATCH($A78,'Data Sheet'!$A$1:$A$194,0),MATCH(Q$3,'Data Sheet'!$A$1:$R$1,0))</f>
        <v>0</v>
      </c>
      <c r="R78" s="46" t="str">
        <f>VLOOKUP(A78,_xlfn.IFS(D78=Lists!$G$3,'Chicken Only Calculator'!$A$9:$U$109,D78=Lists!$G$4,'Chicken Only Calculator'!$A$9:$U$109,D78=Lists!$G$5,'Chicken Only Calculator'!$A$9:$U$109,D78=Lists!$G$6,'Cheese Only Calculator'!$A$8:$U$111,D78=Lists!$G$7,'Beef Only Calculator'!$A$8:$U$36,D78=Lists!$G$8,'Pork Only Calculator'!$A$8:$U$95),15,FALSE)</f>
        <v/>
      </c>
      <c r="S78" s="46" t="str">
        <f t="shared" si="24"/>
        <v/>
      </c>
      <c r="T78" s="46">
        <f>VLOOKUP(A78,_xlfn.IFS(D78=Lists!$G$3,'Chicken Only Calculator'!$A$9:$U$109,D78=Lists!$G$4,'Chicken Only Calculator'!$A$9:$U$109,D78=Lists!$G$5,'Chicken Only Calculator'!$A$9:$U$109,D78=Lists!$G$6,'Cheese Only Calculator'!$A$8:$U$111,D78=Lists!$G$7,'Beef Only Calculator'!$A$8:$U$36,D78=Lists!$G$8,'Pork Only Calculator'!$A$8:$U$95),17,FALSE)</f>
        <v>0</v>
      </c>
      <c r="U78" s="46" t="str">
        <f t="shared" si="25"/>
        <v/>
      </c>
      <c r="V78" s="46" t="str">
        <f t="shared" si="26"/>
        <v/>
      </c>
      <c r="W78" s="46" t="str">
        <f t="shared" si="27"/>
        <v/>
      </c>
      <c r="X78" s="46" t="str">
        <f t="shared" si="28"/>
        <v/>
      </c>
      <c r="Y78" s="46" t="str">
        <f t="shared" si="29"/>
        <v/>
      </c>
      <c r="Z78" s="46" t="str">
        <f t="shared" si="30"/>
        <v/>
      </c>
      <c r="AA78" s="46">
        <f>VLOOKUP($A78,_xlfn.IFS($D78=Lists!$G$3,'Chicken Only Calculator'!$A$9:$AJ$109,$D78=Lists!$G$4,'Chicken Only Calculator'!$A$9:$AJ$109,$D78=Lists!$G$5,'Chicken Only Calculator'!$A$9:$AJ$109,$D78=Lists!$G$6,'Cheese Only Calculator'!$A$8:$AJ$111,$D78=Lists!$G$7,'Beef Only Calculator'!$A$8:$AJ$36,$D78=Lists!$G$8,'Pork Only Calculator'!$A$8:$AJ$95),24,FALSE)</f>
        <v>0</v>
      </c>
      <c r="AB78" s="46">
        <f>VLOOKUP($A78,_xlfn.IFS($D78=Lists!$G$3,'Chicken Only Calculator'!$A$9:$AJ$109,$D78=Lists!$G$4,'Chicken Only Calculator'!$A$9:$AJ$109,$D78=Lists!$G$5,'Chicken Only Calculator'!$A$9:$AJ$109,$D78=Lists!$G$6,'Cheese Only Calculator'!$A$8:$AJ$111,$D78=Lists!$G$7,'Beef Only Calculator'!$A$8:$AJ$36,$D78=Lists!$G$8,'Pork Only Calculator'!$A$8:$AJ$95),25,FALSE)</f>
        <v>0</v>
      </c>
      <c r="AC78" s="46">
        <f>VLOOKUP($A78,_xlfn.IFS($D78=Lists!$G$3,'Chicken Only Calculator'!$A$9:$AJ$109,$D78=Lists!$G$4,'Chicken Only Calculator'!$A$9:$AJ$109,$D78=Lists!$G$5,'Chicken Only Calculator'!$A$9:$AJ$109,$D78=Lists!$G$6,'Cheese Only Calculator'!$A$8:$AJ$111,$D78=Lists!$G$7,'Beef Only Calculator'!$A$8:$AJ$36,$D78=Lists!$G$8,'Pork Only Calculator'!$A$8:$AJ$95),26,FALSE)</f>
        <v>0</v>
      </c>
      <c r="AD78" s="46">
        <f>VLOOKUP($A78,_xlfn.IFS($D78=Lists!$G$3,'Chicken Only Calculator'!$A$9:$AJ$109,$D78=Lists!$G$4,'Chicken Only Calculator'!$A$9:$AJ$109,$D78=Lists!$G$5,'Chicken Only Calculator'!$A$9:$AJ$109,$D78=Lists!$G$6,'Cheese Only Calculator'!$A$8:$AJ$111,$D78=Lists!$G$7,'Beef Only Calculator'!$A$8:$AJ$36,$D78=Lists!$G$8,'Pork Only Calculator'!$A$8:$AJ$95),27,FALSE)</f>
        <v>0</v>
      </c>
      <c r="AE78" s="46">
        <f>VLOOKUP($A78,_xlfn.IFS($D78=Lists!$G$3,'Chicken Only Calculator'!$A$9:$AJ$109,$D78=Lists!$G$4,'Chicken Only Calculator'!$A$9:$AJ$109,$D78=Lists!$G$5,'Chicken Only Calculator'!$A$9:$AJ$109,$D78=Lists!$G$6,'Cheese Only Calculator'!$A$8:$AJ$111,$D78=Lists!$G$7,'Beef Only Calculator'!$A$8:$AJ$36,$D78=Lists!$G$8,'Pork Only Calculator'!$A$8:$AJ$95),28,FALSE)</f>
        <v>0</v>
      </c>
      <c r="AF78" s="46">
        <f>VLOOKUP($A78,_xlfn.IFS($D78=Lists!$G$3,'Chicken Only Calculator'!$A$9:$AJ$109,$D78=Lists!$G$4,'Chicken Only Calculator'!$A$9:$AJ$109,$D78=Lists!$G$5,'Chicken Only Calculator'!$A$9:$AJ$109,$D78=Lists!$G$6,'Cheese Only Calculator'!$A$8:$AJ$111,$D78=Lists!$G$7,'Beef Only Calculator'!$A$8:$AJ$36,$D78=Lists!$G$8,'Pork Only Calculator'!$A$8:$AJ$95),29,FALSE)</f>
        <v>0</v>
      </c>
      <c r="AG78" s="46">
        <f>VLOOKUP($A78,_xlfn.IFS($D78=Lists!$G$3,'Chicken Only Calculator'!$A$9:$AJ$109,$D78=Lists!$G$4,'Chicken Only Calculator'!$A$9:$AJ$109,$D78=Lists!$G$5,'Chicken Only Calculator'!$A$9:$AJ$109,$D78=Lists!$G$6,'Cheese Only Calculator'!$A$8:$AJ$111,$D78=Lists!$G$7,'Beef Only Calculator'!$A$8:$AJ$36,$D78=Lists!$G$8,'Pork Only Calculator'!$A$8:$AJ$95),30,FALSE)</f>
        <v>0</v>
      </c>
      <c r="AH78" s="46">
        <f>VLOOKUP($A78,_xlfn.IFS($D78=Lists!$G$3,'Chicken Only Calculator'!$A$9:$AJ$109,$D78=Lists!$G$4,'Chicken Only Calculator'!$A$9:$AJ$109,$D78=Lists!$G$5,'Chicken Only Calculator'!$A$9:$AJ$109,$D78=Lists!$G$6,'Cheese Only Calculator'!$A$8:$AJ$111,$D78=Lists!$G$7,'Beef Only Calculator'!$A$8:$AJ$36,$D78=Lists!$G$8,'Pork Only Calculator'!$A$8:$AJ$95),31,FALSE)</f>
        <v>0</v>
      </c>
      <c r="AI78" s="46">
        <f>VLOOKUP($A78,_xlfn.IFS($D78=Lists!$G$3,'Chicken Only Calculator'!$A$9:$AJ$109,$D78=Lists!$G$4,'Chicken Only Calculator'!$A$9:$AJ$109,$D78=Lists!$G$5,'Chicken Only Calculator'!$A$9:$AJ$109,$D78=Lists!$G$6,'Cheese Only Calculator'!$A$8:$AJ$111,$D78=Lists!$G$7,'Beef Only Calculator'!$A$8:$AJ$36,$D78=Lists!$G$8,'Pork Only Calculator'!$A$8:$AJ$95),32,FALSE)</f>
        <v>0</v>
      </c>
      <c r="AJ78" s="46">
        <f>VLOOKUP($A78,_xlfn.IFS($D78=Lists!$G$3,'Chicken Only Calculator'!$A$9:$AJ$109,$D78=Lists!$G$4,'Chicken Only Calculator'!$A$9:$AJ$109,$D78=Lists!$G$5,'Chicken Only Calculator'!$A$9:$AJ$109,$D78=Lists!$G$6,'Cheese Only Calculator'!$A$8:$AJ$111,$D78=Lists!$G$7,'Beef Only Calculator'!$A$8:$AJ$36,$D78=Lists!$G$8,'Pork Only Calculator'!$A$8:$AJ$95),33,FALSE)</f>
        <v>0</v>
      </c>
      <c r="AK78" s="46">
        <f>VLOOKUP($A78,_xlfn.IFS($D78=Lists!$G$3,'Chicken Only Calculator'!$A$9:$AJ$109,$D78=Lists!$G$4,'Chicken Only Calculator'!$A$9:$AJ$109,$D78=Lists!$G$5,'Chicken Only Calculator'!$A$9:$AJ$109,$D78=Lists!$G$6,'Cheese Only Calculator'!$A$8:$AJ$111,$D78=Lists!$G$7,'Beef Only Calculator'!$A$8:$AJ$36,$D78=Lists!$G$8,'Pork Only Calculator'!$A$8:$AJ$95),34,FALSE)</f>
        <v>0</v>
      </c>
      <c r="AL78" s="46">
        <f>VLOOKUP($A78,_xlfn.IFS($D78=Lists!$G$3,'Chicken Only Calculator'!$A$9:$AJ$109,$D78=Lists!$G$4,'Chicken Only Calculator'!$A$9:$AJ$109,$D78=Lists!$G$5,'Chicken Only Calculator'!$A$9:$AJ$109,$D78=Lists!$G$6,'Cheese Only Calculator'!$A$8:$AJ$111,$D78=Lists!$G$7,'Beef Only Calculator'!$A$8:$AJ$36,$D78=Lists!$G$8,'Pork Only Calculator'!$A$8:$AJ$95),35,FALSE)</f>
        <v>0</v>
      </c>
      <c r="AM78" s="46">
        <f t="shared" si="31"/>
        <v>0</v>
      </c>
      <c r="AO78" s="47"/>
    </row>
    <row r="79" spans="1:41" ht="25.2" x14ac:dyDescent="0.5">
      <c r="A79" s="32">
        <v>10342600928</v>
      </c>
      <c r="B79" s="32" t="str">
        <f>INDEX('Data Sheet'!$A$1:$R$194,MATCH($A79,'Data Sheet'!$A$1:$A$194,0),MATCH(B$3,'Data Sheet'!$A$1:$R$1,0))</f>
        <v>ACT</v>
      </c>
      <c r="C79" s="33" t="str">
        <f>INDEX('Data Sheet'!$A$1:$R$194,MATCH($A79,'Data Sheet'!$A$1:$A$194,0),MATCH(C$3,'Data Sheet'!$A$1:$R$1,0))</f>
        <v>IW Chicken Ham and Cheese Sandwich, 5.22 oz.</v>
      </c>
      <c r="D79" s="32" t="str">
        <f>INDEX('Data Sheet'!$A$1:$R$194,MATCH($A79,'Data Sheet'!$A$1:$A$194,0),MATCH(D$3,'Data Sheet'!$A$1:$R$1,0))</f>
        <v>100103 D</v>
      </c>
      <c r="E79" s="32">
        <f>INDEX('Data Sheet'!$A$1:$R$194,MATCH($A79,'Data Sheet'!$A$1:$A$194,0),MATCH(E$3,'Data Sheet'!$A$1:$R$1,0))</f>
        <v>14.68</v>
      </c>
      <c r="F79" s="32">
        <f>INDEX('Data Sheet'!$A$1:$R$194,MATCH($A79,'Data Sheet'!$A$1:$A$194,0),MATCH(F$3,'Data Sheet'!$A$1:$R$1,0))</f>
        <v>45</v>
      </c>
      <c r="G79" s="32">
        <f>INDEX('Data Sheet'!$A$1:$R$194,MATCH($A79,'Data Sheet'!$A$1:$A$194,0),MATCH(G$3,'Data Sheet'!$A$1:$R$1,0))</f>
        <v>45</v>
      </c>
      <c r="H79" s="32">
        <f>INDEX('Data Sheet'!$A$1:$R$194,MATCH($A79,'Data Sheet'!$A$1:$A$194,0),MATCH(H$3,'Data Sheet'!$A$1:$R$1,0))</f>
        <v>40</v>
      </c>
      <c r="I79" s="32">
        <f>INDEX('Data Sheet'!$A$1:$R$194,MATCH($A79,'Data Sheet'!$A$1:$A$194,0),MATCH(I$3,'Data Sheet'!$A$1:$R$1,0))</f>
        <v>5.22</v>
      </c>
      <c r="J79" s="32" t="str">
        <f>INDEX('Data Sheet'!$A$1:$R$194,MATCH($A79,'Data Sheet'!$A$1:$A$194,0),MATCH(J$3,'Data Sheet'!$A$1:$R$1,0))</f>
        <v>1 sandwich</v>
      </c>
      <c r="K79" s="32">
        <f>INDEX('Data Sheet'!$A$1:$R$194,MATCH($A79,'Data Sheet'!$A$1:$A$194,0),MATCH(K$3,'Data Sheet'!$A$1:$R$1,0))</f>
        <v>2</v>
      </c>
      <c r="L79" s="32">
        <f>INDEX('Data Sheet'!$A$1:$R$194,MATCH($A79,'Data Sheet'!$A$1:$A$194,0),MATCH(L$3,'Data Sheet'!$A$1:$R$1,0))</f>
        <v>2</v>
      </c>
      <c r="M79" s="32">
        <f>INDEX('Data Sheet'!$A$1:$R$194,MATCH($A79,'Data Sheet'!$A$1:$A$194,0),MATCH(M$3,'Data Sheet'!$A$1:$R$1,0))</f>
        <v>0</v>
      </c>
      <c r="N79" s="32">
        <f>INDEX('Data Sheet'!$A$1:$R$194,MATCH($A79,'Data Sheet'!$A$1:$A$194,0),MATCH(N$3,'Data Sheet'!$A$1:$R$1,0))</f>
        <v>8.11</v>
      </c>
      <c r="O79" s="32">
        <f>INDEX('Data Sheet'!$A$1:$R$194,MATCH($A79,'Data Sheet'!$A$1:$A$194,0),MATCH(O$3,'Data Sheet'!$A$1:$R$1,0))</f>
        <v>0</v>
      </c>
      <c r="P79" s="32">
        <f>INDEX('Data Sheet'!$A$1:$R$194,MATCH($A79,'Data Sheet'!$A$1:$A$194,0),MATCH(P$3,'Data Sheet'!$A$1:$R$1,0))</f>
        <v>0</v>
      </c>
      <c r="Q79" s="32">
        <f>INDEX('Data Sheet'!$A$1:$R$194,MATCH($A79,'Data Sheet'!$A$1:$A$194,0),MATCH(Q$3,'Data Sheet'!$A$1:$R$1,0))</f>
        <v>0</v>
      </c>
      <c r="R79" s="34" t="str">
        <f>VLOOKUP(A79,_xlfn.IFS(D79=Lists!$G$3,'Chicken Only Calculator'!$A$9:$U$109,D79=Lists!$G$4,'Chicken Only Calculator'!$A$9:$U$109,D79=Lists!$G$5,'Chicken Only Calculator'!$A$9:$U$109,D79=Lists!$G$6,'Cheese Only Calculator'!$A$8:$U$111,D79=Lists!$G$7,'Beef Only Calculator'!$A$8:$U$36,D79=Lists!$G$8,'Pork Only Calculator'!$A$8:$U$95),15,FALSE)</f>
        <v/>
      </c>
      <c r="S79" s="34" t="str">
        <f t="shared" si="24"/>
        <v/>
      </c>
      <c r="T79" s="34">
        <f>VLOOKUP(A79,_xlfn.IFS(D79=Lists!$G$3,'Chicken Only Calculator'!$A$9:$U$109,D79=Lists!$G$4,'Chicken Only Calculator'!$A$9:$U$109,D79=Lists!$G$5,'Chicken Only Calculator'!$A$9:$U$109,D79=Lists!$G$6,'Cheese Only Calculator'!$A$8:$U$111,D79=Lists!$G$7,'Beef Only Calculator'!$A$8:$U$36,D79=Lists!$G$8,'Pork Only Calculator'!$A$8:$U$95),17,FALSE)</f>
        <v>0</v>
      </c>
      <c r="U79" s="34" t="str">
        <f t="shared" si="25"/>
        <v/>
      </c>
      <c r="V79" s="34" t="str">
        <f t="shared" si="26"/>
        <v/>
      </c>
      <c r="W79" s="34" t="str">
        <f t="shared" si="27"/>
        <v/>
      </c>
      <c r="X79" s="34" t="str">
        <f t="shared" si="28"/>
        <v/>
      </c>
      <c r="Y79" s="34" t="str">
        <f t="shared" si="29"/>
        <v/>
      </c>
      <c r="Z79" s="34" t="str">
        <f t="shared" si="30"/>
        <v/>
      </c>
      <c r="AA79" s="34">
        <f>VLOOKUP($A79,_xlfn.IFS($D79=Lists!$G$3,'Chicken Only Calculator'!$A$9:$AJ$109,$D79=Lists!$G$4,'Chicken Only Calculator'!$A$9:$AJ$109,$D79=Lists!$G$5,'Chicken Only Calculator'!$A$9:$AJ$109,$D79=Lists!$G$6,'Cheese Only Calculator'!$A$8:$AJ$111,$D79=Lists!$G$7,'Beef Only Calculator'!$A$8:$AJ$36,$D79=Lists!$G$8,'Pork Only Calculator'!$A$8:$AJ$95),24,FALSE)</f>
        <v>0</v>
      </c>
      <c r="AB79" s="34">
        <f>VLOOKUP($A79,_xlfn.IFS($D79=Lists!$G$3,'Chicken Only Calculator'!$A$9:$AJ$109,$D79=Lists!$G$4,'Chicken Only Calculator'!$A$9:$AJ$109,$D79=Lists!$G$5,'Chicken Only Calculator'!$A$9:$AJ$109,$D79=Lists!$G$6,'Cheese Only Calculator'!$A$8:$AJ$111,$D79=Lists!$G$7,'Beef Only Calculator'!$A$8:$AJ$36,$D79=Lists!$G$8,'Pork Only Calculator'!$A$8:$AJ$95),25,FALSE)</f>
        <v>0</v>
      </c>
      <c r="AC79" s="34">
        <f>VLOOKUP($A79,_xlfn.IFS($D79=Lists!$G$3,'Chicken Only Calculator'!$A$9:$AJ$109,$D79=Lists!$G$4,'Chicken Only Calculator'!$A$9:$AJ$109,$D79=Lists!$G$5,'Chicken Only Calculator'!$A$9:$AJ$109,$D79=Lists!$G$6,'Cheese Only Calculator'!$A$8:$AJ$111,$D79=Lists!$G$7,'Beef Only Calculator'!$A$8:$AJ$36,$D79=Lists!$G$8,'Pork Only Calculator'!$A$8:$AJ$95),26,FALSE)</f>
        <v>0</v>
      </c>
      <c r="AD79" s="34">
        <f>VLOOKUP($A79,_xlfn.IFS($D79=Lists!$G$3,'Chicken Only Calculator'!$A$9:$AJ$109,$D79=Lists!$G$4,'Chicken Only Calculator'!$A$9:$AJ$109,$D79=Lists!$G$5,'Chicken Only Calculator'!$A$9:$AJ$109,$D79=Lists!$G$6,'Cheese Only Calculator'!$A$8:$AJ$111,$D79=Lists!$G$7,'Beef Only Calculator'!$A$8:$AJ$36,$D79=Lists!$G$8,'Pork Only Calculator'!$A$8:$AJ$95),27,FALSE)</f>
        <v>0</v>
      </c>
      <c r="AE79" s="34">
        <f>VLOOKUP($A79,_xlfn.IFS($D79=Lists!$G$3,'Chicken Only Calculator'!$A$9:$AJ$109,$D79=Lists!$G$4,'Chicken Only Calculator'!$A$9:$AJ$109,$D79=Lists!$G$5,'Chicken Only Calculator'!$A$9:$AJ$109,$D79=Lists!$G$6,'Cheese Only Calculator'!$A$8:$AJ$111,$D79=Lists!$G$7,'Beef Only Calculator'!$A$8:$AJ$36,$D79=Lists!$G$8,'Pork Only Calculator'!$A$8:$AJ$95),28,FALSE)</f>
        <v>0</v>
      </c>
      <c r="AF79" s="34">
        <f>VLOOKUP($A79,_xlfn.IFS($D79=Lists!$G$3,'Chicken Only Calculator'!$A$9:$AJ$109,$D79=Lists!$G$4,'Chicken Only Calculator'!$A$9:$AJ$109,$D79=Lists!$G$5,'Chicken Only Calculator'!$A$9:$AJ$109,$D79=Lists!$G$6,'Cheese Only Calculator'!$A$8:$AJ$111,$D79=Lists!$G$7,'Beef Only Calculator'!$A$8:$AJ$36,$D79=Lists!$G$8,'Pork Only Calculator'!$A$8:$AJ$95),29,FALSE)</f>
        <v>0</v>
      </c>
      <c r="AG79" s="34">
        <f>VLOOKUP($A79,_xlfn.IFS($D79=Lists!$G$3,'Chicken Only Calculator'!$A$9:$AJ$109,$D79=Lists!$G$4,'Chicken Only Calculator'!$A$9:$AJ$109,$D79=Lists!$G$5,'Chicken Only Calculator'!$A$9:$AJ$109,$D79=Lists!$G$6,'Cheese Only Calculator'!$A$8:$AJ$111,$D79=Lists!$G$7,'Beef Only Calculator'!$A$8:$AJ$36,$D79=Lists!$G$8,'Pork Only Calculator'!$A$8:$AJ$95),30,FALSE)</f>
        <v>0</v>
      </c>
      <c r="AH79" s="34">
        <f>VLOOKUP($A79,_xlfn.IFS($D79=Lists!$G$3,'Chicken Only Calculator'!$A$9:$AJ$109,$D79=Lists!$G$4,'Chicken Only Calculator'!$A$9:$AJ$109,$D79=Lists!$G$5,'Chicken Only Calculator'!$A$9:$AJ$109,$D79=Lists!$G$6,'Cheese Only Calculator'!$A$8:$AJ$111,$D79=Lists!$G$7,'Beef Only Calculator'!$A$8:$AJ$36,$D79=Lists!$G$8,'Pork Only Calculator'!$A$8:$AJ$95),31,FALSE)</f>
        <v>0</v>
      </c>
      <c r="AI79" s="34">
        <f>VLOOKUP($A79,_xlfn.IFS($D79=Lists!$G$3,'Chicken Only Calculator'!$A$9:$AJ$109,$D79=Lists!$G$4,'Chicken Only Calculator'!$A$9:$AJ$109,$D79=Lists!$G$5,'Chicken Only Calculator'!$A$9:$AJ$109,$D79=Lists!$G$6,'Cheese Only Calculator'!$A$8:$AJ$111,$D79=Lists!$G$7,'Beef Only Calculator'!$A$8:$AJ$36,$D79=Lists!$G$8,'Pork Only Calculator'!$A$8:$AJ$95),32,FALSE)</f>
        <v>0</v>
      </c>
      <c r="AJ79" s="34">
        <f>VLOOKUP($A79,_xlfn.IFS($D79=Lists!$G$3,'Chicken Only Calculator'!$A$9:$AJ$109,$D79=Lists!$G$4,'Chicken Only Calculator'!$A$9:$AJ$109,$D79=Lists!$G$5,'Chicken Only Calculator'!$A$9:$AJ$109,$D79=Lists!$G$6,'Cheese Only Calculator'!$A$8:$AJ$111,$D79=Lists!$G$7,'Beef Only Calculator'!$A$8:$AJ$36,$D79=Lists!$G$8,'Pork Only Calculator'!$A$8:$AJ$95),33,FALSE)</f>
        <v>0</v>
      </c>
      <c r="AK79" s="34">
        <f>VLOOKUP($A79,_xlfn.IFS($D79=Lists!$G$3,'Chicken Only Calculator'!$A$9:$AJ$109,$D79=Lists!$G$4,'Chicken Only Calculator'!$A$9:$AJ$109,$D79=Lists!$G$5,'Chicken Only Calculator'!$A$9:$AJ$109,$D79=Lists!$G$6,'Cheese Only Calculator'!$A$8:$AJ$111,$D79=Lists!$G$7,'Beef Only Calculator'!$A$8:$AJ$36,$D79=Lists!$G$8,'Pork Only Calculator'!$A$8:$AJ$95),34,FALSE)</f>
        <v>0</v>
      </c>
      <c r="AL79" s="34">
        <f>VLOOKUP($A79,_xlfn.IFS($D79=Lists!$G$3,'Chicken Only Calculator'!$A$9:$AJ$109,$D79=Lists!$G$4,'Chicken Only Calculator'!$A$9:$AJ$109,$D79=Lists!$G$5,'Chicken Only Calculator'!$A$9:$AJ$109,$D79=Lists!$G$6,'Cheese Only Calculator'!$A$8:$AJ$111,$D79=Lists!$G$7,'Beef Only Calculator'!$A$8:$AJ$36,$D79=Lists!$G$8,'Pork Only Calculator'!$A$8:$AJ$95),35,FALSE)</f>
        <v>0</v>
      </c>
      <c r="AM79" s="34">
        <f t="shared" si="31"/>
        <v>0</v>
      </c>
      <c r="AO79" s="47"/>
    </row>
    <row r="80" spans="1:41" ht="25.2" x14ac:dyDescent="0.5">
      <c r="A80" s="44">
        <v>10346960928</v>
      </c>
      <c r="B80" s="44" t="str">
        <f>INDEX('Data Sheet'!$A$1:$R$194,MATCH($A80,'Data Sheet'!$A$1:$A$194,0),MATCH(B$3,'Data Sheet'!$A$1:$R$1,0))</f>
        <v>ACT</v>
      </c>
      <c r="C80" s="45" t="str">
        <f>INDEX('Data Sheet'!$A$1:$R$194,MATCH($A80,'Data Sheet'!$A$1:$A$194,0),MATCH(C$3,'Data Sheet'!$A$1:$R$1,0))</f>
        <v>Oven Roasted Glazed Chicken Wings</v>
      </c>
      <c r="D80" s="44" t="str">
        <f>INDEX('Data Sheet'!$A$1:$R$194,MATCH($A80,'Data Sheet'!$A$1:$A$194,0),MATCH(D$3,'Data Sheet'!$A$1:$R$1,0))</f>
        <v>100103 W</v>
      </c>
      <c r="E80" s="44">
        <f>INDEX('Data Sheet'!$A$1:$R$194,MATCH($A80,'Data Sheet'!$A$1:$A$194,0),MATCH(E$3,'Data Sheet'!$A$1:$R$1,0))</f>
        <v>30</v>
      </c>
      <c r="F80" s="44" t="str">
        <f>INDEX('Data Sheet'!$A$1:$R$194,MATCH($A80,'Data Sheet'!$A$1:$A$194,0),MATCH(F$3,'Data Sheet'!$A$1:$R$1,0))</f>
        <v>71-88</v>
      </c>
      <c r="G80" s="44">
        <f>INDEX('Data Sheet'!$A$1:$R$194,MATCH($A80,'Data Sheet'!$A$1:$A$194,0),MATCH(G$3,'Data Sheet'!$A$1:$R$1,0))</f>
        <v>79</v>
      </c>
      <c r="H80" s="44" t="str">
        <f>INDEX('Data Sheet'!$A$1:$R$194,MATCH($A80,'Data Sheet'!$A$1:$A$194,0),MATCH(H$3,'Data Sheet'!$A$1:$R$1,0))</f>
        <v>-</v>
      </c>
      <c r="I80" s="44" t="str">
        <f>INDEX('Data Sheet'!$A$1:$R$194,MATCH($A80,'Data Sheet'!$A$1:$A$194,0),MATCH(I$3,'Data Sheet'!$A$1:$R$1,0))</f>
        <v>5.4-6.73</v>
      </c>
      <c r="J80" s="44" t="str">
        <f>INDEX('Data Sheet'!$A$1:$R$194,MATCH($A80,'Data Sheet'!$A$1:$A$194,0),MATCH(J$3,'Data Sheet'!$A$1:$R$1,0))</f>
        <v>4 Pieces</v>
      </c>
      <c r="K80" s="44">
        <f>INDEX('Data Sheet'!$A$1:$R$194,MATCH($A80,'Data Sheet'!$A$1:$A$194,0),MATCH(K$3,'Data Sheet'!$A$1:$R$1,0))</f>
        <v>2</v>
      </c>
      <c r="L80" s="44" t="str">
        <f>INDEX('Data Sheet'!$A$1:$R$194,MATCH($A80,'Data Sheet'!$A$1:$A$194,0),MATCH(L$3,'Data Sheet'!$A$1:$R$1,0))</f>
        <v>-</v>
      </c>
      <c r="M80" s="44">
        <f>INDEX('Data Sheet'!$A$1:$R$194,MATCH($A80,'Data Sheet'!$A$1:$A$194,0),MATCH(M$3,'Data Sheet'!$A$1:$R$1,0))</f>
        <v>26.39</v>
      </c>
      <c r="N80" s="44">
        <f>INDEX('Data Sheet'!$A$1:$R$194,MATCH($A80,'Data Sheet'!$A$1:$A$194,0),MATCH(N$3,'Data Sheet'!$A$1:$R$1,0))</f>
        <v>0</v>
      </c>
      <c r="O80" s="44">
        <f>INDEX('Data Sheet'!$A$1:$R$194,MATCH($A80,'Data Sheet'!$A$1:$A$194,0),MATCH(O$3,'Data Sheet'!$A$1:$R$1,0))</f>
        <v>0</v>
      </c>
      <c r="P80" s="44">
        <f>INDEX('Data Sheet'!$A$1:$R$194,MATCH($A80,'Data Sheet'!$A$1:$A$194,0),MATCH(P$3,'Data Sheet'!$A$1:$R$1,0))</f>
        <v>0</v>
      </c>
      <c r="Q80" s="44">
        <f>INDEX('Data Sheet'!$A$1:$R$194,MATCH($A80,'Data Sheet'!$A$1:$A$194,0),MATCH(Q$3,'Data Sheet'!$A$1:$R$1,0))</f>
        <v>0</v>
      </c>
      <c r="R80" s="46" t="str">
        <f>VLOOKUP(A80,_xlfn.IFS(D80=Lists!$G$3,'Chicken Only Calculator'!$A$9:$U$109,D80=Lists!$G$4,'Chicken Only Calculator'!$A$9:$U$109,D80=Lists!$G$5,'Chicken Only Calculator'!$A$9:$U$109,D80=Lists!$G$6,'Cheese Only Calculator'!$A$8:$U$111,D80=Lists!$G$7,'Beef Only Calculator'!$A$8:$U$36,D80=Lists!$G$8,'Pork Only Calculator'!$A$8:$U$95),15,FALSE)</f>
        <v/>
      </c>
      <c r="S80" s="46" t="str">
        <f t="shared" si="24"/>
        <v/>
      </c>
      <c r="T80" s="46">
        <f>VLOOKUP(A80,_xlfn.IFS(D80=Lists!$G$3,'Chicken Only Calculator'!$A$9:$U$109,D80=Lists!$G$4,'Chicken Only Calculator'!$A$9:$U$109,D80=Lists!$G$5,'Chicken Only Calculator'!$A$9:$U$109,D80=Lists!$G$6,'Cheese Only Calculator'!$A$8:$U$111,D80=Lists!$G$7,'Beef Only Calculator'!$A$8:$U$36,D80=Lists!$G$8,'Pork Only Calculator'!$A$8:$U$95),17,FALSE)</f>
        <v>0</v>
      </c>
      <c r="U80" s="46" t="str">
        <f t="shared" si="25"/>
        <v/>
      </c>
      <c r="V80" s="46" t="str">
        <f t="shared" si="26"/>
        <v/>
      </c>
      <c r="W80" s="46" t="str">
        <f t="shared" si="27"/>
        <v/>
      </c>
      <c r="X80" s="46" t="str">
        <f t="shared" si="28"/>
        <v/>
      </c>
      <c r="Y80" s="46" t="str">
        <f t="shared" si="29"/>
        <v/>
      </c>
      <c r="Z80" s="46" t="str">
        <f t="shared" si="30"/>
        <v/>
      </c>
      <c r="AA80" s="46">
        <f>VLOOKUP($A80,_xlfn.IFS($D80=Lists!$G$3,'Chicken Only Calculator'!$A$9:$AJ$109,$D80=Lists!$G$4,'Chicken Only Calculator'!$A$9:$AJ$109,$D80=Lists!$G$5,'Chicken Only Calculator'!$A$9:$AJ$109,$D80=Lists!$G$6,'Cheese Only Calculator'!$A$8:$AJ$111,$D80=Lists!$G$7,'Beef Only Calculator'!$A$8:$AJ$36,$D80=Lists!$G$8,'Pork Only Calculator'!$A$8:$AJ$95),24,FALSE)</f>
        <v>0</v>
      </c>
      <c r="AB80" s="46">
        <f>VLOOKUP($A80,_xlfn.IFS($D80=Lists!$G$3,'Chicken Only Calculator'!$A$9:$AJ$109,$D80=Lists!$G$4,'Chicken Only Calculator'!$A$9:$AJ$109,$D80=Lists!$G$5,'Chicken Only Calculator'!$A$9:$AJ$109,$D80=Lists!$G$6,'Cheese Only Calculator'!$A$8:$AJ$111,$D80=Lists!$G$7,'Beef Only Calculator'!$A$8:$AJ$36,$D80=Lists!$G$8,'Pork Only Calculator'!$A$8:$AJ$95),25,FALSE)</f>
        <v>0</v>
      </c>
      <c r="AC80" s="46">
        <f>VLOOKUP($A80,_xlfn.IFS($D80=Lists!$G$3,'Chicken Only Calculator'!$A$9:$AJ$109,$D80=Lists!$G$4,'Chicken Only Calculator'!$A$9:$AJ$109,$D80=Lists!$G$5,'Chicken Only Calculator'!$A$9:$AJ$109,$D80=Lists!$G$6,'Cheese Only Calculator'!$A$8:$AJ$111,$D80=Lists!$G$7,'Beef Only Calculator'!$A$8:$AJ$36,$D80=Lists!$G$8,'Pork Only Calculator'!$A$8:$AJ$95),26,FALSE)</f>
        <v>0</v>
      </c>
      <c r="AD80" s="46">
        <f>VLOOKUP($A80,_xlfn.IFS($D80=Lists!$G$3,'Chicken Only Calculator'!$A$9:$AJ$109,$D80=Lists!$G$4,'Chicken Only Calculator'!$A$9:$AJ$109,$D80=Lists!$G$5,'Chicken Only Calculator'!$A$9:$AJ$109,$D80=Lists!$G$6,'Cheese Only Calculator'!$A$8:$AJ$111,$D80=Lists!$G$7,'Beef Only Calculator'!$A$8:$AJ$36,$D80=Lists!$G$8,'Pork Only Calculator'!$A$8:$AJ$95),27,FALSE)</f>
        <v>0</v>
      </c>
      <c r="AE80" s="46">
        <f>VLOOKUP($A80,_xlfn.IFS($D80=Lists!$G$3,'Chicken Only Calculator'!$A$9:$AJ$109,$D80=Lists!$G$4,'Chicken Only Calculator'!$A$9:$AJ$109,$D80=Lists!$G$5,'Chicken Only Calculator'!$A$9:$AJ$109,$D80=Lists!$G$6,'Cheese Only Calculator'!$A$8:$AJ$111,$D80=Lists!$G$7,'Beef Only Calculator'!$A$8:$AJ$36,$D80=Lists!$G$8,'Pork Only Calculator'!$A$8:$AJ$95),28,FALSE)</f>
        <v>0</v>
      </c>
      <c r="AF80" s="46">
        <f>VLOOKUP($A80,_xlfn.IFS($D80=Lists!$G$3,'Chicken Only Calculator'!$A$9:$AJ$109,$D80=Lists!$G$4,'Chicken Only Calculator'!$A$9:$AJ$109,$D80=Lists!$G$5,'Chicken Only Calculator'!$A$9:$AJ$109,$D80=Lists!$G$6,'Cheese Only Calculator'!$A$8:$AJ$111,$D80=Lists!$G$7,'Beef Only Calculator'!$A$8:$AJ$36,$D80=Lists!$G$8,'Pork Only Calculator'!$A$8:$AJ$95),29,FALSE)</f>
        <v>0</v>
      </c>
      <c r="AG80" s="46">
        <f>VLOOKUP($A80,_xlfn.IFS($D80=Lists!$G$3,'Chicken Only Calculator'!$A$9:$AJ$109,$D80=Lists!$G$4,'Chicken Only Calculator'!$A$9:$AJ$109,$D80=Lists!$G$5,'Chicken Only Calculator'!$A$9:$AJ$109,$D80=Lists!$G$6,'Cheese Only Calculator'!$A$8:$AJ$111,$D80=Lists!$G$7,'Beef Only Calculator'!$A$8:$AJ$36,$D80=Lists!$G$8,'Pork Only Calculator'!$A$8:$AJ$95),30,FALSE)</f>
        <v>0</v>
      </c>
      <c r="AH80" s="46">
        <f>VLOOKUP($A80,_xlfn.IFS($D80=Lists!$G$3,'Chicken Only Calculator'!$A$9:$AJ$109,$D80=Lists!$G$4,'Chicken Only Calculator'!$A$9:$AJ$109,$D80=Lists!$G$5,'Chicken Only Calculator'!$A$9:$AJ$109,$D80=Lists!$G$6,'Cheese Only Calculator'!$A$8:$AJ$111,$D80=Lists!$G$7,'Beef Only Calculator'!$A$8:$AJ$36,$D80=Lists!$G$8,'Pork Only Calculator'!$A$8:$AJ$95),31,FALSE)</f>
        <v>0</v>
      </c>
      <c r="AI80" s="46">
        <f>VLOOKUP($A80,_xlfn.IFS($D80=Lists!$G$3,'Chicken Only Calculator'!$A$9:$AJ$109,$D80=Lists!$G$4,'Chicken Only Calculator'!$A$9:$AJ$109,$D80=Lists!$G$5,'Chicken Only Calculator'!$A$9:$AJ$109,$D80=Lists!$G$6,'Cheese Only Calculator'!$A$8:$AJ$111,$D80=Lists!$G$7,'Beef Only Calculator'!$A$8:$AJ$36,$D80=Lists!$G$8,'Pork Only Calculator'!$A$8:$AJ$95),32,FALSE)</f>
        <v>0</v>
      </c>
      <c r="AJ80" s="46">
        <f>VLOOKUP($A80,_xlfn.IFS($D80=Lists!$G$3,'Chicken Only Calculator'!$A$9:$AJ$109,$D80=Lists!$G$4,'Chicken Only Calculator'!$A$9:$AJ$109,$D80=Lists!$G$5,'Chicken Only Calculator'!$A$9:$AJ$109,$D80=Lists!$G$6,'Cheese Only Calculator'!$A$8:$AJ$111,$D80=Lists!$G$7,'Beef Only Calculator'!$A$8:$AJ$36,$D80=Lists!$G$8,'Pork Only Calculator'!$A$8:$AJ$95),33,FALSE)</f>
        <v>0</v>
      </c>
      <c r="AK80" s="46">
        <f>VLOOKUP($A80,_xlfn.IFS($D80=Lists!$G$3,'Chicken Only Calculator'!$A$9:$AJ$109,$D80=Lists!$G$4,'Chicken Only Calculator'!$A$9:$AJ$109,$D80=Lists!$G$5,'Chicken Only Calculator'!$A$9:$AJ$109,$D80=Lists!$G$6,'Cheese Only Calculator'!$A$8:$AJ$111,$D80=Lists!$G$7,'Beef Only Calculator'!$A$8:$AJ$36,$D80=Lists!$G$8,'Pork Only Calculator'!$A$8:$AJ$95),34,FALSE)</f>
        <v>0</v>
      </c>
      <c r="AL80" s="46">
        <f>VLOOKUP($A80,_xlfn.IFS($D80=Lists!$G$3,'Chicken Only Calculator'!$A$9:$AJ$109,$D80=Lists!$G$4,'Chicken Only Calculator'!$A$9:$AJ$109,$D80=Lists!$G$5,'Chicken Only Calculator'!$A$9:$AJ$109,$D80=Lists!$G$6,'Cheese Only Calculator'!$A$8:$AJ$111,$D80=Lists!$G$7,'Beef Only Calculator'!$A$8:$AJ$36,$D80=Lists!$G$8,'Pork Only Calculator'!$A$8:$AJ$95),35,FALSE)</f>
        <v>0</v>
      </c>
      <c r="AM80" s="46">
        <f t="shared" si="31"/>
        <v>0</v>
      </c>
      <c r="AO80" s="47"/>
    </row>
    <row r="81" spans="1:41" ht="25.2" x14ac:dyDescent="0.5">
      <c r="A81" s="32">
        <v>10363650928</v>
      </c>
      <c r="B81" s="32" t="str">
        <f>INDEX('Data Sheet'!$A$1:$R$194,MATCH($A81,'Data Sheet'!$A$1:$A$194,0),MATCH(B$3,'Data Sheet'!$A$1:$R$1,0))</f>
        <v>ACT</v>
      </c>
      <c r="C81" s="33" t="str">
        <f>INDEX('Data Sheet'!$A$1:$R$194,MATCH($A81,'Data Sheet'!$A$1:$A$194,0),MATCH(C$3,'Data Sheet'!$A$1:$R$1,0))</f>
        <v>Chicken Corn Dogs, 4.0 oz.</v>
      </c>
      <c r="D81" s="32" t="str">
        <f>INDEX('Data Sheet'!$A$1:$R$194,MATCH($A81,'Data Sheet'!$A$1:$A$194,0),MATCH(D$3,'Data Sheet'!$A$1:$R$1,0))</f>
        <v>100103 D</v>
      </c>
      <c r="E81" s="32">
        <f>INDEX('Data Sheet'!$A$1:$R$194,MATCH($A81,'Data Sheet'!$A$1:$A$194,0),MATCH(E$3,'Data Sheet'!$A$1:$R$1,0))</f>
        <v>12</v>
      </c>
      <c r="F81" s="32">
        <f>INDEX('Data Sheet'!$A$1:$R$194,MATCH($A81,'Data Sheet'!$A$1:$A$194,0),MATCH(F$3,'Data Sheet'!$A$1:$R$1,0))</f>
        <v>48</v>
      </c>
      <c r="G81" s="32">
        <f>INDEX('Data Sheet'!$A$1:$R$194,MATCH($A81,'Data Sheet'!$A$1:$A$194,0),MATCH(G$3,'Data Sheet'!$A$1:$R$1,0))</f>
        <v>48</v>
      </c>
      <c r="H81" s="32" t="str">
        <f>INDEX('Data Sheet'!$A$1:$R$194,MATCH($A81,'Data Sheet'!$A$1:$A$194,0),MATCH(H$3,'Data Sheet'!$A$1:$R$1,0))</f>
        <v>-</v>
      </c>
      <c r="I81" s="32">
        <f>INDEX('Data Sheet'!$A$1:$R$194,MATCH($A81,'Data Sheet'!$A$1:$A$194,0),MATCH(I$3,'Data Sheet'!$A$1:$R$1,0))</f>
        <v>4</v>
      </c>
      <c r="J81" s="32" t="str">
        <f>INDEX('Data Sheet'!$A$1:$R$194,MATCH($A81,'Data Sheet'!$A$1:$A$194,0),MATCH(J$3,'Data Sheet'!$A$1:$R$1,0))</f>
        <v>1 Corn Dog</v>
      </c>
      <c r="K81" s="32">
        <f>INDEX('Data Sheet'!$A$1:$R$194,MATCH($A81,'Data Sheet'!$A$1:$A$194,0),MATCH(K$3,'Data Sheet'!$A$1:$R$1,0))</f>
        <v>2</v>
      </c>
      <c r="L81" s="32">
        <f>INDEX('Data Sheet'!$A$1:$R$194,MATCH($A81,'Data Sheet'!$A$1:$A$194,0),MATCH(L$3,'Data Sheet'!$A$1:$R$1,0))</f>
        <v>2</v>
      </c>
      <c r="M81" s="32">
        <f>INDEX('Data Sheet'!$A$1:$R$194,MATCH($A81,'Data Sheet'!$A$1:$A$194,0),MATCH(M$3,'Data Sheet'!$A$1:$R$1,0))</f>
        <v>0</v>
      </c>
      <c r="N81" s="32">
        <f>INDEX('Data Sheet'!$A$1:$R$194,MATCH($A81,'Data Sheet'!$A$1:$A$194,0),MATCH(N$3,'Data Sheet'!$A$1:$R$1,0))</f>
        <v>7.01</v>
      </c>
      <c r="O81" s="32">
        <f>INDEX('Data Sheet'!$A$1:$R$194,MATCH($A81,'Data Sheet'!$A$1:$A$194,0),MATCH(O$3,'Data Sheet'!$A$1:$R$1,0))</f>
        <v>0</v>
      </c>
      <c r="P81" s="32">
        <f>INDEX('Data Sheet'!$A$1:$R$194,MATCH($A81,'Data Sheet'!$A$1:$A$194,0),MATCH(P$3,'Data Sheet'!$A$1:$R$1,0))</f>
        <v>0</v>
      </c>
      <c r="Q81" s="32">
        <f>INDEX('Data Sheet'!$A$1:$R$194,MATCH($A81,'Data Sheet'!$A$1:$A$194,0),MATCH(Q$3,'Data Sheet'!$A$1:$R$1,0))</f>
        <v>0</v>
      </c>
      <c r="R81" s="34" t="str">
        <f>VLOOKUP(A81,_xlfn.IFS(D81=Lists!$G$3,'Chicken Only Calculator'!$A$9:$U$109,D81=Lists!$G$4,'Chicken Only Calculator'!$A$9:$U$109,D81=Lists!$G$5,'Chicken Only Calculator'!$A$9:$U$109,D81=Lists!$G$6,'Cheese Only Calculator'!$A$8:$U$111,D81=Lists!$G$7,'Beef Only Calculator'!$A$8:$U$36,D81=Lists!$G$8,'Pork Only Calculator'!$A$8:$U$95),15,FALSE)</f>
        <v/>
      </c>
      <c r="S81" s="34" t="str">
        <f t="shared" si="24"/>
        <v/>
      </c>
      <c r="T81" s="34">
        <f>VLOOKUP(A81,_xlfn.IFS(D81=Lists!$G$3,'Chicken Only Calculator'!$A$9:$U$109,D81=Lists!$G$4,'Chicken Only Calculator'!$A$9:$U$109,D81=Lists!$G$5,'Chicken Only Calculator'!$A$9:$U$109,D81=Lists!$G$6,'Cheese Only Calculator'!$A$8:$U$111,D81=Lists!$G$7,'Beef Only Calculator'!$A$8:$U$36,D81=Lists!$G$8,'Pork Only Calculator'!$A$8:$U$95),17,FALSE)</f>
        <v>0</v>
      </c>
      <c r="U81" s="34" t="str">
        <f t="shared" si="25"/>
        <v/>
      </c>
      <c r="V81" s="34" t="str">
        <f t="shared" si="26"/>
        <v/>
      </c>
      <c r="W81" s="34" t="str">
        <f t="shared" si="27"/>
        <v/>
      </c>
      <c r="X81" s="34" t="str">
        <f t="shared" si="28"/>
        <v/>
      </c>
      <c r="Y81" s="34" t="str">
        <f t="shared" si="29"/>
        <v/>
      </c>
      <c r="Z81" s="34" t="str">
        <f t="shared" si="30"/>
        <v/>
      </c>
      <c r="AA81" s="34">
        <f>VLOOKUP($A81,_xlfn.IFS($D81=Lists!$G$3,'Chicken Only Calculator'!$A$9:$AJ$109,$D81=Lists!$G$4,'Chicken Only Calculator'!$A$9:$AJ$109,$D81=Lists!$G$5,'Chicken Only Calculator'!$A$9:$AJ$109,$D81=Lists!$G$6,'Cheese Only Calculator'!$A$8:$AJ$111,$D81=Lists!$G$7,'Beef Only Calculator'!$A$8:$AJ$36,$D81=Lists!$G$8,'Pork Only Calculator'!$A$8:$AJ$95),24,FALSE)</f>
        <v>0</v>
      </c>
      <c r="AB81" s="34">
        <f>VLOOKUP($A81,_xlfn.IFS($D81=Lists!$G$3,'Chicken Only Calculator'!$A$9:$AJ$109,$D81=Lists!$G$4,'Chicken Only Calculator'!$A$9:$AJ$109,$D81=Lists!$G$5,'Chicken Only Calculator'!$A$9:$AJ$109,$D81=Lists!$G$6,'Cheese Only Calculator'!$A$8:$AJ$111,$D81=Lists!$G$7,'Beef Only Calculator'!$A$8:$AJ$36,$D81=Lists!$G$8,'Pork Only Calculator'!$A$8:$AJ$95),25,FALSE)</f>
        <v>0</v>
      </c>
      <c r="AC81" s="34">
        <f>VLOOKUP($A81,_xlfn.IFS($D81=Lists!$G$3,'Chicken Only Calculator'!$A$9:$AJ$109,$D81=Lists!$G$4,'Chicken Only Calculator'!$A$9:$AJ$109,$D81=Lists!$G$5,'Chicken Only Calculator'!$A$9:$AJ$109,$D81=Lists!$G$6,'Cheese Only Calculator'!$A$8:$AJ$111,$D81=Lists!$G$7,'Beef Only Calculator'!$A$8:$AJ$36,$D81=Lists!$G$8,'Pork Only Calculator'!$A$8:$AJ$95),26,FALSE)</f>
        <v>0</v>
      </c>
      <c r="AD81" s="34">
        <f>VLOOKUP($A81,_xlfn.IFS($D81=Lists!$G$3,'Chicken Only Calculator'!$A$9:$AJ$109,$D81=Lists!$G$4,'Chicken Only Calculator'!$A$9:$AJ$109,$D81=Lists!$G$5,'Chicken Only Calculator'!$A$9:$AJ$109,$D81=Lists!$G$6,'Cheese Only Calculator'!$A$8:$AJ$111,$D81=Lists!$G$7,'Beef Only Calculator'!$A$8:$AJ$36,$D81=Lists!$G$8,'Pork Only Calculator'!$A$8:$AJ$95),27,FALSE)</f>
        <v>0</v>
      </c>
      <c r="AE81" s="34">
        <f>VLOOKUP($A81,_xlfn.IFS($D81=Lists!$G$3,'Chicken Only Calculator'!$A$9:$AJ$109,$D81=Lists!$G$4,'Chicken Only Calculator'!$A$9:$AJ$109,$D81=Lists!$G$5,'Chicken Only Calculator'!$A$9:$AJ$109,$D81=Lists!$G$6,'Cheese Only Calculator'!$A$8:$AJ$111,$D81=Lists!$G$7,'Beef Only Calculator'!$A$8:$AJ$36,$D81=Lists!$G$8,'Pork Only Calculator'!$A$8:$AJ$95),28,FALSE)</f>
        <v>0</v>
      </c>
      <c r="AF81" s="34">
        <f>VLOOKUP($A81,_xlfn.IFS($D81=Lists!$G$3,'Chicken Only Calculator'!$A$9:$AJ$109,$D81=Lists!$G$4,'Chicken Only Calculator'!$A$9:$AJ$109,$D81=Lists!$G$5,'Chicken Only Calculator'!$A$9:$AJ$109,$D81=Lists!$G$6,'Cheese Only Calculator'!$A$8:$AJ$111,$D81=Lists!$G$7,'Beef Only Calculator'!$A$8:$AJ$36,$D81=Lists!$G$8,'Pork Only Calculator'!$A$8:$AJ$95),29,FALSE)</f>
        <v>0</v>
      </c>
      <c r="AG81" s="34">
        <f>VLOOKUP($A81,_xlfn.IFS($D81=Lists!$G$3,'Chicken Only Calculator'!$A$9:$AJ$109,$D81=Lists!$G$4,'Chicken Only Calculator'!$A$9:$AJ$109,$D81=Lists!$G$5,'Chicken Only Calculator'!$A$9:$AJ$109,$D81=Lists!$G$6,'Cheese Only Calculator'!$A$8:$AJ$111,$D81=Lists!$G$7,'Beef Only Calculator'!$A$8:$AJ$36,$D81=Lists!$G$8,'Pork Only Calculator'!$A$8:$AJ$95),30,FALSE)</f>
        <v>0</v>
      </c>
      <c r="AH81" s="34">
        <f>VLOOKUP($A81,_xlfn.IFS($D81=Lists!$G$3,'Chicken Only Calculator'!$A$9:$AJ$109,$D81=Lists!$G$4,'Chicken Only Calculator'!$A$9:$AJ$109,$D81=Lists!$G$5,'Chicken Only Calculator'!$A$9:$AJ$109,$D81=Lists!$G$6,'Cheese Only Calculator'!$A$8:$AJ$111,$D81=Lists!$G$7,'Beef Only Calculator'!$A$8:$AJ$36,$D81=Lists!$G$8,'Pork Only Calculator'!$A$8:$AJ$95),31,FALSE)</f>
        <v>0</v>
      </c>
      <c r="AI81" s="34">
        <f>VLOOKUP($A81,_xlfn.IFS($D81=Lists!$G$3,'Chicken Only Calculator'!$A$9:$AJ$109,$D81=Lists!$G$4,'Chicken Only Calculator'!$A$9:$AJ$109,$D81=Lists!$G$5,'Chicken Only Calculator'!$A$9:$AJ$109,$D81=Lists!$G$6,'Cheese Only Calculator'!$A$8:$AJ$111,$D81=Lists!$G$7,'Beef Only Calculator'!$A$8:$AJ$36,$D81=Lists!$G$8,'Pork Only Calculator'!$A$8:$AJ$95),32,FALSE)</f>
        <v>0</v>
      </c>
      <c r="AJ81" s="34">
        <f>VLOOKUP($A81,_xlfn.IFS($D81=Lists!$G$3,'Chicken Only Calculator'!$A$9:$AJ$109,$D81=Lists!$G$4,'Chicken Only Calculator'!$A$9:$AJ$109,$D81=Lists!$G$5,'Chicken Only Calculator'!$A$9:$AJ$109,$D81=Lists!$G$6,'Cheese Only Calculator'!$A$8:$AJ$111,$D81=Lists!$G$7,'Beef Only Calculator'!$A$8:$AJ$36,$D81=Lists!$G$8,'Pork Only Calculator'!$A$8:$AJ$95),33,FALSE)</f>
        <v>0</v>
      </c>
      <c r="AK81" s="34">
        <f>VLOOKUP($A81,_xlfn.IFS($D81=Lists!$G$3,'Chicken Only Calculator'!$A$9:$AJ$109,$D81=Lists!$G$4,'Chicken Only Calculator'!$A$9:$AJ$109,$D81=Lists!$G$5,'Chicken Only Calculator'!$A$9:$AJ$109,$D81=Lists!$G$6,'Cheese Only Calculator'!$A$8:$AJ$111,$D81=Lists!$G$7,'Beef Only Calculator'!$A$8:$AJ$36,$D81=Lists!$G$8,'Pork Only Calculator'!$A$8:$AJ$95),34,FALSE)</f>
        <v>0</v>
      </c>
      <c r="AL81" s="34">
        <f>VLOOKUP($A81,_xlfn.IFS($D81=Lists!$G$3,'Chicken Only Calculator'!$A$9:$AJ$109,$D81=Lists!$G$4,'Chicken Only Calculator'!$A$9:$AJ$109,$D81=Lists!$G$5,'Chicken Only Calculator'!$A$9:$AJ$109,$D81=Lists!$G$6,'Cheese Only Calculator'!$A$8:$AJ$111,$D81=Lists!$G$7,'Beef Only Calculator'!$A$8:$AJ$36,$D81=Lists!$G$8,'Pork Only Calculator'!$A$8:$AJ$95),35,FALSE)</f>
        <v>0</v>
      </c>
      <c r="AM81" s="34">
        <f t="shared" si="31"/>
        <v>0</v>
      </c>
      <c r="AO81" s="47"/>
    </row>
    <row r="82" spans="1:41" ht="25.2" x14ac:dyDescent="0.5">
      <c r="A82" s="44">
        <v>10364760928</v>
      </c>
      <c r="B82" s="44" t="str">
        <f>INDEX('Data Sheet'!$A$1:$R$194,MATCH($A82,'Data Sheet'!$A$1:$A$194,0),MATCH(B$3,'Data Sheet'!$A$1:$R$1,0))</f>
        <v>ACT</v>
      </c>
      <c r="C82" s="45" t="str">
        <f>INDEX('Data Sheet'!$A$1:$R$194,MATCH($A82,'Data Sheet'!$A$1:$A$194,0),MATCH(C$3,'Data Sheet'!$A$1:$R$1,0))</f>
        <v>Whole Grain Breaded Dill Flavored Whole Muscle Boneless Wings</v>
      </c>
      <c r="D82" s="44" t="str">
        <f>INDEX('Data Sheet'!$A$1:$R$194,MATCH($A82,'Data Sheet'!$A$1:$A$194,0),MATCH(D$3,'Data Sheet'!$A$1:$R$1,0))</f>
        <v>100103 W</v>
      </c>
      <c r="E82" s="44">
        <f>INDEX('Data Sheet'!$A$1:$R$194,MATCH($A82,'Data Sheet'!$A$1:$A$194,0),MATCH(E$3,'Data Sheet'!$A$1:$R$1,0))</f>
        <v>30.24</v>
      </c>
      <c r="F82" s="44">
        <f>INDEX('Data Sheet'!$A$1:$R$194,MATCH($A82,'Data Sheet'!$A$1:$A$194,0),MATCH(F$3,'Data Sheet'!$A$1:$R$1,0))</f>
        <v>128</v>
      </c>
      <c r="G82" s="44">
        <f>INDEX('Data Sheet'!$A$1:$R$194,MATCH($A82,'Data Sheet'!$A$1:$A$194,0),MATCH(G$3,'Data Sheet'!$A$1:$R$1,0))</f>
        <v>128</v>
      </c>
      <c r="H82" s="44">
        <f>INDEX('Data Sheet'!$A$1:$R$194,MATCH($A82,'Data Sheet'!$A$1:$A$194,0),MATCH(H$3,'Data Sheet'!$A$1:$R$1,0))</f>
        <v>25</v>
      </c>
      <c r="I82" s="44">
        <f>INDEX('Data Sheet'!$A$1:$R$194,MATCH($A82,'Data Sheet'!$A$1:$A$194,0),MATCH(I$3,'Data Sheet'!$A$1:$R$1,0))</f>
        <v>3.78</v>
      </c>
      <c r="J82" s="44" t="str">
        <f>INDEX('Data Sheet'!$A$1:$R$194,MATCH($A82,'Data Sheet'!$A$1:$A$194,0),MATCH(J$3,'Data Sheet'!$A$1:$R$1,0))</f>
        <v>3.74 oz.</v>
      </c>
      <c r="K82" s="44">
        <f>INDEX('Data Sheet'!$A$1:$R$194,MATCH($A82,'Data Sheet'!$A$1:$A$194,0),MATCH(K$3,'Data Sheet'!$A$1:$R$1,0))</f>
        <v>2</v>
      </c>
      <c r="L82" s="44">
        <f>INDEX('Data Sheet'!$A$1:$R$194,MATCH($A82,'Data Sheet'!$A$1:$A$194,0),MATCH(L$3,'Data Sheet'!$A$1:$R$1,0))</f>
        <v>1</v>
      </c>
      <c r="M82" s="44">
        <f>INDEX('Data Sheet'!$A$1:$R$194,MATCH($A82,'Data Sheet'!$A$1:$A$194,0),MATCH(M$3,'Data Sheet'!$A$1:$R$1,0))</f>
        <v>32.43</v>
      </c>
      <c r="N82" s="44">
        <f>INDEX('Data Sheet'!$A$1:$R$194,MATCH($A82,'Data Sheet'!$A$1:$A$194,0),MATCH(N$3,'Data Sheet'!$A$1:$R$1,0))</f>
        <v>0</v>
      </c>
      <c r="O82" s="44">
        <f>INDEX('Data Sheet'!$A$1:$R$194,MATCH($A82,'Data Sheet'!$A$1:$A$194,0),MATCH(O$3,'Data Sheet'!$A$1:$R$1,0))</f>
        <v>0</v>
      </c>
      <c r="P82" s="44">
        <f>INDEX('Data Sheet'!$A$1:$R$194,MATCH($A82,'Data Sheet'!$A$1:$A$194,0),MATCH(P$3,'Data Sheet'!$A$1:$R$1,0))</f>
        <v>0</v>
      </c>
      <c r="Q82" s="44">
        <f>INDEX('Data Sheet'!$A$1:$R$194,MATCH($A82,'Data Sheet'!$A$1:$A$194,0),MATCH(Q$3,'Data Sheet'!$A$1:$R$1,0))</f>
        <v>0</v>
      </c>
      <c r="R82" s="46" t="str">
        <f>VLOOKUP(A82,_xlfn.IFS(D82=Lists!$G$3,'Chicken Only Calculator'!$A$9:$U$109,D82=Lists!$G$4,'Chicken Only Calculator'!$A$9:$U$109,D82=Lists!$G$5,'Chicken Only Calculator'!$A$9:$U$109,D82=Lists!$G$6,'Cheese Only Calculator'!$A$8:$U$111,D82=Lists!$G$7,'Beef Only Calculator'!$A$8:$U$36,D82=Lists!$G$8,'Pork Only Calculator'!$A$8:$U$95),15,FALSE)</f>
        <v/>
      </c>
      <c r="S82" s="46" t="str">
        <f t="shared" si="24"/>
        <v/>
      </c>
      <c r="T82" s="46">
        <f>VLOOKUP(A82,_xlfn.IFS(D82=Lists!$G$3,'Chicken Only Calculator'!$A$9:$U$109,D82=Lists!$G$4,'Chicken Only Calculator'!$A$9:$U$109,D82=Lists!$G$5,'Chicken Only Calculator'!$A$9:$U$109,D82=Lists!$G$6,'Cheese Only Calculator'!$A$8:$U$111,D82=Lists!$G$7,'Beef Only Calculator'!$A$8:$U$36,D82=Lists!$G$8,'Pork Only Calculator'!$A$8:$U$95),17,FALSE)</f>
        <v>0</v>
      </c>
      <c r="U82" s="46" t="str">
        <f t="shared" si="25"/>
        <v/>
      </c>
      <c r="V82" s="46" t="str">
        <f t="shared" si="26"/>
        <v/>
      </c>
      <c r="W82" s="46" t="str">
        <f t="shared" si="27"/>
        <v/>
      </c>
      <c r="X82" s="46" t="str">
        <f t="shared" si="28"/>
        <v/>
      </c>
      <c r="Y82" s="46" t="str">
        <f t="shared" si="29"/>
        <v/>
      </c>
      <c r="Z82" s="46" t="str">
        <f t="shared" si="30"/>
        <v/>
      </c>
      <c r="AA82" s="46">
        <f>VLOOKUP($A82,_xlfn.IFS($D82=Lists!$G$3,'Chicken Only Calculator'!$A$9:$AJ$109,$D82=Lists!$G$4,'Chicken Only Calculator'!$A$9:$AJ$109,$D82=Lists!$G$5,'Chicken Only Calculator'!$A$9:$AJ$109,$D82=Lists!$G$6,'Cheese Only Calculator'!$A$8:$AJ$111,$D82=Lists!$G$7,'Beef Only Calculator'!$A$8:$AJ$36,$D82=Lists!$G$8,'Pork Only Calculator'!$A$8:$AJ$95),24,FALSE)</f>
        <v>0</v>
      </c>
      <c r="AB82" s="46">
        <f>VLOOKUP($A82,_xlfn.IFS($D82=Lists!$G$3,'Chicken Only Calculator'!$A$9:$AJ$109,$D82=Lists!$G$4,'Chicken Only Calculator'!$A$9:$AJ$109,$D82=Lists!$G$5,'Chicken Only Calculator'!$A$9:$AJ$109,$D82=Lists!$G$6,'Cheese Only Calculator'!$A$8:$AJ$111,$D82=Lists!$G$7,'Beef Only Calculator'!$A$8:$AJ$36,$D82=Lists!$G$8,'Pork Only Calculator'!$A$8:$AJ$95),25,FALSE)</f>
        <v>0</v>
      </c>
      <c r="AC82" s="46">
        <f>VLOOKUP($A82,_xlfn.IFS($D82=Lists!$G$3,'Chicken Only Calculator'!$A$9:$AJ$109,$D82=Lists!$G$4,'Chicken Only Calculator'!$A$9:$AJ$109,$D82=Lists!$G$5,'Chicken Only Calculator'!$A$9:$AJ$109,$D82=Lists!$G$6,'Cheese Only Calculator'!$A$8:$AJ$111,$D82=Lists!$G$7,'Beef Only Calculator'!$A$8:$AJ$36,$D82=Lists!$G$8,'Pork Only Calculator'!$A$8:$AJ$95),26,FALSE)</f>
        <v>0</v>
      </c>
      <c r="AD82" s="46">
        <f>VLOOKUP($A82,_xlfn.IFS($D82=Lists!$G$3,'Chicken Only Calculator'!$A$9:$AJ$109,$D82=Lists!$G$4,'Chicken Only Calculator'!$A$9:$AJ$109,$D82=Lists!$G$5,'Chicken Only Calculator'!$A$9:$AJ$109,$D82=Lists!$G$6,'Cheese Only Calculator'!$A$8:$AJ$111,$D82=Lists!$G$7,'Beef Only Calculator'!$A$8:$AJ$36,$D82=Lists!$G$8,'Pork Only Calculator'!$A$8:$AJ$95),27,FALSE)</f>
        <v>0</v>
      </c>
      <c r="AE82" s="46">
        <f>VLOOKUP($A82,_xlfn.IFS($D82=Lists!$G$3,'Chicken Only Calculator'!$A$9:$AJ$109,$D82=Lists!$G$4,'Chicken Only Calculator'!$A$9:$AJ$109,$D82=Lists!$G$5,'Chicken Only Calculator'!$A$9:$AJ$109,$D82=Lists!$G$6,'Cheese Only Calculator'!$A$8:$AJ$111,$D82=Lists!$G$7,'Beef Only Calculator'!$A$8:$AJ$36,$D82=Lists!$G$8,'Pork Only Calculator'!$A$8:$AJ$95),28,FALSE)</f>
        <v>0</v>
      </c>
      <c r="AF82" s="46">
        <f>VLOOKUP($A82,_xlfn.IFS($D82=Lists!$G$3,'Chicken Only Calculator'!$A$9:$AJ$109,$D82=Lists!$G$4,'Chicken Only Calculator'!$A$9:$AJ$109,$D82=Lists!$G$5,'Chicken Only Calculator'!$A$9:$AJ$109,$D82=Lists!$G$6,'Cheese Only Calculator'!$A$8:$AJ$111,$D82=Lists!$G$7,'Beef Only Calculator'!$A$8:$AJ$36,$D82=Lists!$G$8,'Pork Only Calculator'!$A$8:$AJ$95),29,FALSE)</f>
        <v>0</v>
      </c>
      <c r="AG82" s="46">
        <f>VLOOKUP($A82,_xlfn.IFS($D82=Lists!$G$3,'Chicken Only Calculator'!$A$9:$AJ$109,$D82=Lists!$G$4,'Chicken Only Calculator'!$A$9:$AJ$109,$D82=Lists!$G$5,'Chicken Only Calculator'!$A$9:$AJ$109,$D82=Lists!$G$6,'Cheese Only Calculator'!$A$8:$AJ$111,$D82=Lists!$G$7,'Beef Only Calculator'!$A$8:$AJ$36,$D82=Lists!$G$8,'Pork Only Calculator'!$A$8:$AJ$95),30,FALSE)</f>
        <v>0</v>
      </c>
      <c r="AH82" s="46">
        <f>VLOOKUP($A82,_xlfn.IFS($D82=Lists!$G$3,'Chicken Only Calculator'!$A$9:$AJ$109,$D82=Lists!$G$4,'Chicken Only Calculator'!$A$9:$AJ$109,$D82=Lists!$G$5,'Chicken Only Calculator'!$A$9:$AJ$109,$D82=Lists!$G$6,'Cheese Only Calculator'!$A$8:$AJ$111,$D82=Lists!$G$7,'Beef Only Calculator'!$A$8:$AJ$36,$D82=Lists!$G$8,'Pork Only Calculator'!$A$8:$AJ$95),31,FALSE)</f>
        <v>0</v>
      </c>
      <c r="AI82" s="46">
        <f>VLOOKUP($A82,_xlfn.IFS($D82=Lists!$G$3,'Chicken Only Calculator'!$A$9:$AJ$109,$D82=Lists!$G$4,'Chicken Only Calculator'!$A$9:$AJ$109,$D82=Lists!$G$5,'Chicken Only Calculator'!$A$9:$AJ$109,$D82=Lists!$G$6,'Cheese Only Calculator'!$A$8:$AJ$111,$D82=Lists!$G$7,'Beef Only Calculator'!$A$8:$AJ$36,$D82=Lists!$G$8,'Pork Only Calculator'!$A$8:$AJ$95),32,FALSE)</f>
        <v>0</v>
      </c>
      <c r="AJ82" s="46">
        <f>VLOOKUP($A82,_xlfn.IFS($D82=Lists!$G$3,'Chicken Only Calculator'!$A$9:$AJ$109,$D82=Lists!$G$4,'Chicken Only Calculator'!$A$9:$AJ$109,$D82=Lists!$G$5,'Chicken Only Calculator'!$A$9:$AJ$109,$D82=Lists!$G$6,'Cheese Only Calculator'!$A$8:$AJ$111,$D82=Lists!$G$7,'Beef Only Calculator'!$A$8:$AJ$36,$D82=Lists!$G$8,'Pork Only Calculator'!$A$8:$AJ$95),33,FALSE)</f>
        <v>0</v>
      </c>
      <c r="AK82" s="46">
        <f>VLOOKUP($A82,_xlfn.IFS($D82=Lists!$G$3,'Chicken Only Calculator'!$A$9:$AJ$109,$D82=Lists!$G$4,'Chicken Only Calculator'!$A$9:$AJ$109,$D82=Lists!$G$5,'Chicken Only Calculator'!$A$9:$AJ$109,$D82=Lists!$G$6,'Cheese Only Calculator'!$A$8:$AJ$111,$D82=Lists!$G$7,'Beef Only Calculator'!$A$8:$AJ$36,$D82=Lists!$G$8,'Pork Only Calculator'!$A$8:$AJ$95),34,FALSE)</f>
        <v>0</v>
      </c>
      <c r="AL82" s="46">
        <f>VLOOKUP($A82,_xlfn.IFS($D82=Lists!$G$3,'Chicken Only Calculator'!$A$9:$AJ$109,$D82=Lists!$G$4,'Chicken Only Calculator'!$A$9:$AJ$109,$D82=Lists!$G$5,'Chicken Only Calculator'!$A$9:$AJ$109,$D82=Lists!$G$6,'Cheese Only Calculator'!$A$8:$AJ$111,$D82=Lists!$G$7,'Beef Only Calculator'!$A$8:$AJ$36,$D82=Lists!$G$8,'Pork Only Calculator'!$A$8:$AJ$95),35,FALSE)</f>
        <v>0</v>
      </c>
      <c r="AM82" s="46">
        <f t="shared" si="31"/>
        <v>0</v>
      </c>
      <c r="AO82" s="47"/>
    </row>
    <row r="83" spans="1:41" ht="25.2" x14ac:dyDescent="0.5">
      <c r="A83" s="32">
        <v>10365230928</v>
      </c>
      <c r="B83" s="32" t="str">
        <f>INDEX('Data Sheet'!$A$1:$R$194,MATCH($A83,'Data Sheet'!$A$1:$A$194,0),MATCH(B$3,'Data Sheet'!$A$1:$R$1,0))</f>
        <v>ACT</v>
      </c>
      <c r="C83" s="33" t="str">
        <f>INDEX('Data Sheet'!$A$1:$R$194,MATCH($A83,'Data Sheet'!$A$1:$A$194,0),MATCH(C$3,'Data Sheet'!$A$1:$R$1,0))</f>
        <v>IW Breaded Chicken Biscuit Sandwich, 3.15 oz.</v>
      </c>
      <c r="D83" s="32" t="str">
        <f>INDEX('Data Sheet'!$A$1:$R$194,MATCH($A83,'Data Sheet'!$A$1:$A$194,0),MATCH(D$3,'Data Sheet'!$A$1:$R$1,0))</f>
        <v>100103 W/D</v>
      </c>
      <c r="E83" s="32">
        <f>INDEX('Data Sheet'!$A$1:$R$194,MATCH($A83,'Data Sheet'!$A$1:$A$194,0),MATCH(E$3,'Data Sheet'!$A$1:$R$1,0))</f>
        <v>21.88</v>
      </c>
      <c r="F83" s="32">
        <f>INDEX('Data Sheet'!$A$1:$R$194,MATCH($A83,'Data Sheet'!$A$1:$A$194,0),MATCH(F$3,'Data Sheet'!$A$1:$R$1,0))</f>
        <v>100</v>
      </c>
      <c r="G83" s="32">
        <f>INDEX('Data Sheet'!$A$1:$R$194,MATCH($A83,'Data Sheet'!$A$1:$A$194,0),MATCH(G$3,'Data Sheet'!$A$1:$R$1,0))</f>
        <v>100</v>
      </c>
      <c r="H83" s="32">
        <f>INDEX('Data Sheet'!$A$1:$R$194,MATCH($A83,'Data Sheet'!$A$1:$A$194,0),MATCH(H$3,'Data Sheet'!$A$1:$R$1,0))</f>
        <v>40</v>
      </c>
      <c r="I83" s="32">
        <f>INDEX('Data Sheet'!$A$1:$R$194,MATCH($A83,'Data Sheet'!$A$1:$A$194,0),MATCH(I$3,'Data Sheet'!$A$1:$R$1,0))</f>
        <v>3.5</v>
      </c>
      <c r="J83" s="32" t="str">
        <f>INDEX('Data Sheet'!$A$1:$R$194,MATCH($A83,'Data Sheet'!$A$1:$A$194,0),MATCH(J$3,'Data Sheet'!$A$1:$R$1,0))</f>
        <v>1 Sandwich</v>
      </c>
      <c r="K83" s="32">
        <f>INDEX('Data Sheet'!$A$1:$R$194,MATCH($A83,'Data Sheet'!$A$1:$A$194,0),MATCH(K$3,'Data Sheet'!$A$1:$R$1,0))</f>
        <v>1</v>
      </c>
      <c r="L83" s="32">
        <f>INDEX('Data Sheet'!$A$1:$R$194,MATCH($A83,'Data Sheet'!$A$1:$A$194,0),MATCH(L$3,'Data Sheet'!$A$1:$R$1,0))</f>
        <v>2</v>
      </c>
      <c r="M83" s="32">
        <f>INDEX('Data Sheet'!$A$1:$R$194,MATCH($A83,'Data Sheet'!$A$1:$A$194,0),MATCH(M$3,'Data Sheet'!$A$1:$R$1,0))</f>
        <v>3.97</v>
      </c>
      <c r="N83" s="32">
        <f>INDEX('Data Sheet'!$A$1:$R$194,MATCH($A83,'Data Sheet'!$A$1:$A$194,0),MATCH(N$3,'Data Sheet'!$A$1:$R$1,0))</f>
        <v>2.65</v>
      </c>
      <c r="O83" s="32">
        <f>INDEX('Data Sheet'!$A$1:$R$194,MATCH($A83,'Data Sheet'!$A$1:$A$194,0),MATCH(O$3,'Data Sheet'!$A$1:$R$1,0))</f>
        <v>0</v>
      </c>
      <c r="P83" s="32">
        <f>INDEX('Data Sheet'!$A$1:$R$194,MATCH($A83,'Data Sheet'!$A$1:$A$194,0),MATCH(P$3,'Data Sheet'!$A$1:$R$1,0))</f>
        <v>0</v>
      </c>
      <c r="Q83" s="32">
        <f>INDEX('Data Sheet'!$A$1:$R$194,MATCH($A83,'Data Sheet'!$A$1:$A$194,0),MATCH(Q$3,'Data Sheet'!$A$1:$R$1,0))</f>
        <v>0</v>
      </c>
      <c r="R83" s="34" t="str">
        <f>VLOOKUP(A83,_xlfn.IFS(D83=Lists!$G$3,'Chicken Only Calculator'!$A$9:$U$109,D83=Lists!$G$4,'Chicken Only Calculator'!$A$9:$U$109,D83=Lists!$G$5,'Chicken Only Calculator'!$A$9:$U$109,D83=Lists!$G$6,'Cheese Only Calculator'!$A$8:$U$111,D83=Lists!$G$7,'Beef Only Calculator'!$A$8:$U$36,D83=Lists!$G$8,'Pork Only Calculator'!$A$8:$U$95),15,FALSE)</f>
        <v/>
      </c>
      <c r="S83" s="34" t="str">
        <f t="shared" si="24"/>
        <v/>
      </c>
      <c r="T83" s="34">
        <f>VLOOKUP(A83,_xlfn.IFS(D83=Lists!$G$3,'Chicken Only Calculator'!$A$9:$U$109,D83=Lists!$G$4,'Chicken Only Calculator'!$A$9:$U$109,D83=Lists!$G$5,'Chicken Only Calculator'!$A$9:$U$109,D83=Lists!$G$6,'Cheese Only Calculator'!$A$8:$U$111,D83=Lists!$G$7,'Beef Only Calculator'!$A$8:$U$36,D83=Lists!$G$8,'Pork Only Calculator'!$A$8:$U$95),17,FALSE)</f>
        <v>0</v>
      </c>
      <c r="U83" s="34" t="str">
        <f t="shared" si="25"/>
        <v/>
      </c>
      <c r="V83" s="34" t="str">
        <f t="shared" si="26"/>
        <v/>
      </c>
      <c r="W83" s="34" t="str">
        <f t="shared" si="27"/>
        <v/>
      </c>
      <c r="X83" s="34" t="str">
        <f t="shared" si="28"/>
        <v/>
      </c>
      <c r="Y83" s="34" t="str">
        <f t="shared" si="29"/>
        <v/>
      </c>
      <c r="Z83" s="34" t="str">
        <f t="shared" si="30"/>
        <v/>
      </c>
      <c r="AA83" s="34">
        <f>VLOOKUP($A83,_xlfn.IFS($D83=Lists!$G$3,'Chicken Only Calculator'!$A$9:$AJ$109,$D83=Lists!$G$4,'Chicken Only Calculator'!$A$9:$AJ$109,$D83=Lists!$G$5,'Chicken Only Calculator'!$A$9:$AJ$109,$D83=Lists!$G$6,'Cheese Only Calculator'!$A$8:$AJ$111,$D83=Lists!$G$7,'Beef Only Calculator'!$A$8:$AJ$36,$D83=Lists!$G$8,'Pork Only Calculator'!$A$8:$AJ$95),24,FALSE)</f>
        <v>0</v>
      </c>
      <c r="AB83" s="34">
        <f>VLOOKUP($A83,_xlfn.IFS($D83=Lists!$G$3,'Chicken Only Calculator'!$A$9:$AJ$109,$D83=Lists!$G$4,'Chicken Only Calculator'!$A$9:$AJ$109,$D83=Lists!$G$5,'Chicken Only Calculator'!$A$9:$AJ$109,$D83=Lists!$G$6,'Cheese Only Calculator'!$A$8:$AJ$111,$D83=Lists!$G$7,'Beef Only Calculator'!$A$8:$AJ$36,$D83=Lists!$G$8,'Pork Only Calculator'!$A$8:$AJ$95),25,FALSE)</f>
        <v>0</v>
      </c>
      <c r="AC83" s="34">
        <f>VLOOKUP($A83,_xlfn.IFS($D83=Lists!$G$3,'Chicken Only Calculator'!$A$9:$AJ$109,$D83=Lists!$G$4,'Chicken Only Calculator'!$A$9:$AJ$109,$D83=Lists!$G$5,'Chicken Only Calculator'!$A$9:$AJ$109,$D83=Lists!$G$6,'Cheese Only Calculator'!$A$8:$AJ$111,$D83=Lists!$G$7,'Beef Only Calculator'!$A$8:$AJ$36,$D83=Lists!$G$8,'Pork Only Calculator'!$A$8:$AJ$95),26,FALSE)</f>
        <v>0</v>
      </c>
      <c r="AD83" s="34">
        <f>VLOOKUP($A83,_xlfn.IFS($D83=Lists!$G$3,'Chicken Only Calculator'!$A$9:$AJ$109,$D83=Lists!$G$4,'Chicken Only Calculator'!$A$9:$AJ$109,$D83=Lists!$G$5,'Chicken Only Calculator'!$A$9:$AJ$109,$D83=Lists!$G$6,'Cheese Only Calculator'!$A$8:$AJ$111,$D83=Lists!$G$7,'Beef Only Calculator'!$A$8:$AJ$36,$D83=Lists!$G$8,'Pork Only Calculator'!$A$8:$AJ$95),27,FALSE)</f>
        <v>0</v>
      </c>
      <c r="AE83" s="34">
        <f>VLOOKUP($A83,_xlfn.IFS($D83=Lists!$G$3,'Chicken Only Calculator'!$A$9:$AJ$109,$D83=Lists!$G$4,'Chicken Only Calculator'!$A$9:$AJ$109,$D83=Lists!$G$5,'Chicken Only Calculator'!$A$9:$AJ$109,$D83=Lists!$G$6,'Cheese Only Calculator'!$A$8:$AJ$111,$D83=Lists!$G$7,'Beef Only Calculator'!$A$8:$AJ$36,$D83=Lists!$G$8,'Pork Only Calculator'!$A$8:$AJ$95),28,FALSE)</f>
        <v>0</v>
      </c>
      <c r="AF83" s="34">
        <f>VLOOKUP($A83,_xlfn.IFS($D83=Lists!$G$3,'Chicken Only Calculator'!$A$9:$AJ$109,$D83=Lists!$G$4,'Chicken Only Calculator'!$A$9:$AJ$109,$D83=Lists!$G$5,'Chicken Only Calculator'!$A$9:$AJ$109,$D83=Lists!$G$6,'Cheese Only Calculator'!$A$8:$AJ$111,$D83=Lists!$G$7,'Beef Only Calculator'!$A$8:$AJ$36,$D83=Lists!$G$8,'Pork Only Calculator'!$A$8:$AJ$95),29,FALSE)</f>
        <v>0</v>
      </c>
      <c r="AG83" s="34">
        <f>VLOOKUP($A83,_xlfn.IFS($D83=Lists!$G$3,'Chicken Only Calculator'!$A$9:$AJ$109,$D83=Lists!$G$4,'Chicken Only Calculator'!$A$9:$AJ$109,$D83=Lists!$G$5,'Chicken Only Calculator'!$A$9:$AJ$109,$D83=Lists!$G$6,'Cheese Only Calculator'!$A$8:$AJ$111,$D83=Lists!$G$7,'Beef Only Calculator'!$A$8:$AJ$36,$D83=Lists!$G$8,'Pork Only Calculator'!$A$8:$AJ$95),30,FALSE)</f>
        <v>0</v>
      </c>
      <c r="AH83" s="34">
        <f>VLOOKUP($A83,_xlfn.IFS($D83=Lists!$G$3,'Chicken Only Calculator'!$A$9:$AJ$109,$D83=Lists!$G$4,'Chicken Only Calculator'!$A$9:$AJ$109,$D83=Lists!$G$5,'Chicken Only Calculator'!$A$9:$AJ$109,$D83=Lists!$G$6,'Cheese Only Calculator'!$A$8:$AJ$111,$D83=Lists!$G$7,'Beef Only Calculator'!$A$8:$AJ$36,$D83=Lists!$G$8,'Pork Only Calculator'!$A$8:$AJ$95),31,FALSE)</f>
        <v>0</v>
      </c>
      <c r="AI83" s="34">
        <f>VLOOKUP($A83,_xlfn.IFS($D83=Lists!$G$3,'Chicken Only Calculator'!$A$9:$AJ$109,$D83=Lists!$G$4,'Chicken Only Calculator'!$A$9:$AJ$109,$D83=Lists!$G$5,'Chicken Only Calculator'!$A$9:$AJ$109,$D83=Lists!$G$6,'Cheese Only Calculator'!$A$8:$AJ$111,$D83=Lists!$G$7,'Beef Only Calculator'!$A$8:$AJ$36,$D83=Lists!$G$8,'Pork Only Calculator'!$A$8:$AJ$95),32,FALSE)</f>
        <v>0</v>
      </c>
      <c r="AJ83" s="34">
        <f>VLOOKUP($A83,_xlfn.IFS($D83=Lists!$G$3,'Chicken Only Calculator'!$A$9:$AJ$109,$D83=Lists!$G$4,'Chicken Only Calculator'!$A$9:$AJ$109,$D83=Lists!$G$5,'Chicken Only Calculator'!$A$9:$AJ$109,$D83=Lists!$G$6,'Cheese Only Calculator'!$A$8:$AJ$111,$D83=Lists!$G$7,'Beef Only Calculator'!$A$8:$AJ$36,$D83=Lists!$G$8,'Pork Only Calculator'!$A$8:$AJ$95),33,FALSE)</f>
        <v>0</v>
      </c>
      <c r="AK83" s="34">
        <f>VLOOKUP($A83,_xlfn.IFS($D83=Lists!$G$3,'Chicken Only Calculator'!$A$9:$AJ$109,$D83=Lists!$G$4,'Chicken Only Calculator'!$A$9:$AJ$109,$D83=Lists!$G$5,'Chicken Only Calculator'!$A$9:$AJ$109,$D83=Lists!$G$6,'Cheese Only Calculator'!$A$8:$AJ$111,$D83=Lists!$G$7,'Beef Only Calculator'!$A$8:$AJ$36,$D83=Lists!$G$8,'Pork Only Calculator'!$A$8:$AJ$95),34,FALSE)</f>
        <v>0</v>
      </c>
      <c r="AL83" s="34">
        <f>VLOOKUP($A83,_xlfn.IFS($D83=Lists!$G$3,'Chicken Only Calculator'!$A$9:$AJ$109,$D83=Lists!$G$4,'Chicken Only Calculator'!$A$9:$AJ$109,$D83=Lists!$G$5,'Chicken Only Calculator'!$A$9:$AJ$109,$D83=Lists!$G$6,'Cheese Only Calculator'!$A$8:$AJ$111,$D83=Lists!$G$7,'Beef Only Calculator'!$A$8:$AJ$36,$D83=Lists!$G$8,'Pork Only Calculator'!$A$8:$AJ$95),35,FALSE)</f>
        <v>0</v>
      </c>
      <c r="AM83" s="34">
        <f t="shared" si="31"/>
        <v>0</v>
      </c>
      <c r="AO83" s="47"/>
    </row>
    <row r="84" spans="1:41" ht="25.2" x14ac:dyDescent="0.5">
      <c r="A84" s="44">
        <v>10368640928</v>
      </c>
      <c r="B84" s="44" t="str">
        <f>INDEX('Data Sheet'!$A$1:$R$194,MATCH($A84,'Data Sheet'!$A$1:$A$194,0),MATCH(B$3,'Data Sheet'!$A$1:$R$1,0))</f>
        <v>ACT</v>
      </c>
      <c r="C84" s="45" t="str">
        <f>INDEX('Data Sheet'!$A$1:$R$194,MATCH($A84,'Data Sheet'!$A$1:$A$194,0),MATCH(C$3,'Data Sheet'!$A$1:$R$1,0))</f>
        <v>Whole Grain Breaded Homestyle Whole Muscle Tenderloin, 2.23 oz.</v>
      </c>
      <c r="D84" s="44" t="str">
        <f>INDEX('Data Sheet'!$A$1:$R$194,MATCH($A84,'Data Sheet'!$A$1:$A$194,0),MATCH(D$3,'Data Sheet'!$A$1:$R$1,0))</f>
        <v>100103 W</v>
      </c>
      <c r="E84" s="44">
        <f>INDEX('Data Sheet'!$A$1:$R$194,MATCH($A84,'Data Sheet'!$A$1:$A$194,0),MATCH(E$3,'Data Sheet'!$A$1:$R$1,0))</f>
        <v>30</v>
      </c>
      <c r="F84" s="44">
        <f>INDEX('Data Sheet'!$A$1:$R$194,MATCH($A84,'Data Sheet'!$A$1:$A$194,0),MATCH(F$3,'Data Sheet'!$A$1:$R$1,0))</f>
        <v>107</v>
      </c>
      <c r="G84" s="44">
        <f>INDEX('Data Sheet'!$A$1:$R$194,MATCH($A84,'Data Sheet'!$A$1:$A$194,0),MATCH(G$3,'Data Sheet'!$A$1:$R$1,0))</f>
        <v>107</v>
      </c>
      <c r="H84" s="44">
        <f>INDEX('Data Sheet'!$A$1:$R$194,MATCH($A84,'Data Sheet'!$A$1:$A$194,0),MATCH(H$3,'Data Sheet'!$A$1:$R$1,0))</f>
        <v>25</v>
      </c>
      <c r="I84" s="44">
        <f>INDEX('Data Sheet'!$A$1:$R$194,MATCH($A84,'Data Sheet'!$A$1:$A$194,0),MATCH(I$3,'Data Sheet'!$A$1:$R$1,0))</f>
        <v>4.46</v>
      </c>
      <c r="J84" s="44" t="str">
        <f>INDEX('Data Sheet'!$A$1:$R$194,MATCH($A84,'Data Sheet'!$A$1:$A$194,0),MATCH(J$3,'Data Sheet'!$A$1:$R$1,0))</f>
        <v>2 Pieces</v>
      </c>
      <c r="K84" s="44">
        <f>INDEX('Data Sheet'!$A$1:$R$194,MATCH($A84,'Data Sheet'!$A$1:$A$194,0),MATCH(K$3,'Data Sheet'!$A$1:$R$1,0))</f>
        <v>2.5</v>
      </c>
      <c r="L84" s="44">
        <f>INDEX('Data Sheet'!$A$1:$R$194,MATCH($A84,'Data Sheet'!$A$1:$A$194,0),MATCH(L$3,'Data Sheet'!$A$1:$R$1,0))</f>
        <v>1</v>
      </c>
      <c r="M84" s="44">
        <f>INDEX('Data Sheet'!$A$1:$R$194,MATCH($A84,'Data Sheet'!$A$1:$A$194,0),MATCH(M$3,'Data Sheet'!$A$1:$R$1,0))</f>
        <v>34.07</v>
      </c>
      <c r="N84" s="44">
        <f>INDEX('Data Sheet'!$A$1:$R$194,MATCH($A84,'Data Sheet'!$A$1:$A$194,0),MATCH(N$3,'Data Sheet'!$A$1:$R$1,0))</f>
        <v>0</v>
      </c>
      <c r="O84" s="44">
        <f>INDEX('Data Sheet'!$A$1:$R$194,MATCH($A84,'Data Sheet'!$A$1:$A$194,0),MATCH(O$3,'Data Sheet'!$A$1:$R$1,0))</f>
        <v>0</v>
      </c>
      <c r="P84" s="44">
        <f>INDEX('Data Sheet'!$A$1:$R$194,MATCH($A84,'Data Sheet'!$A$1:$A$194,0),MATCH(P$3,'Data Sheet'!$A$1:$R$1,0))</f>
        <v>0</v>
      </c>
      <c r="Q84" s="44">
        <f>INDEX('Data Sheet'!$A$1:$R$194,MATCH($A84,'Data Sheet'!$A$1:$A$194,0),MATCH(Q$3,'Data Sheet'!$A$1:$R$1,0))</f>
        <v>0</v>
      </c>
      <c r="R84" s="46" t="str">
        <f>VLOOKUP(A84,_xlfn.IFS(D84=Lists!$G$3,'Chicken Only Calculator'!$A$9:$U$109,D84=Lists!$G$4,'Chicken Only Calculator'!$A$9:$U$109,D84=Lists!$G$5,'Chicken Only Calculator'!$A$9:$U$109,D84=Lists!$G$6,'Cheese Only Calculator'!$A$8:$U$111,D84=Lists!$G$7,'Beef Only Calculator'!$A$8:$U$36,D84=Lists!$G$8,'Pork Only Calculator'!$A$8:$U$95),15,FALSE)</f>
        <v/>
      </c>
      <c r="S84" s="46" t="str">
        <f t="shared" si="24"/>
        <v/>
      </c>
      <c r="T84" s="46">
        <f>VLOOKUP(A84,_xlfn.IFS(D84=Lists!$G$3,'Chicken Only Calculator'!$A$9:$U$109,D84=Lists!$G$4,'Chicken Only Calculator'!$A$9:$U$109,D84=Lists!$G$5,'Chicken Only Calculator'!$A$9:$U$109,D84=Lists!$G$6,'Cheese Only Calculator'!$A$8:$U$111,D84=Lists!$G$7,'Beef Only Calculator'!$A$8:$U$36,D84=Lists!$G$8,'Pork Only Calculator'!$A$8:$U$95),17,FALSE)</f>
        <v>0</v>
      </c>
      <c r="U84" s="46" t="str">
        <f t="shared" si="25"/>
        <v/>
      </c>
      <c r="V84" s="46" t="str">
        <f t="shared" si="26"/>
        <v/>
      </c>
      <c r="W84" s="46" t="str">
        <f t="shared" si="27"/>
        <v/>
      </c>
      <c r="X84" s="46" t="str">
        <f t="shared" si="28"/>
        <v/>
      </c>
      <c r="Y84" s="46" t="str">
        <f t="shared" si="29"/>
        <v/>
      </c>
      <c r="Z84" s="46" t="str">
        <f t="shared" si="30"/>
        <v/>
      </c>
      <c r="AA84" s="46">
        <f>VLOOKUP($A84,_xlfn.IFS($D84=Lists!$G$3,'Chicken Only Calculator'!$A$9:$AJ$109,$D84=Lists!$G$4,'Chicken Only Calculator'!$A$9:$AJ$109,$D84=Lists!$G$5,'Chicken Only Calculator'!$A$9:$AJ$109,$D84=Lists!$G$6,'Cheese Only Calculator'!$A$8:$AJ$111,$D84=Lists!$G$7,'Beef Only Calculator'!$A$8:$AJ$36,$D84=Lists!$G$8,'Pork Only Calculator'!$A$8:$AJ$95),24,FALSE)</f>
        <v>0</v>
      </c>
      <c r="AB84" s="46">
        <f>VLOOKUP($A84,_xlfn.IFS($D84=Lists!$G$3,'Chicken Only Calculator'!$A$9:$AJ$109,$D84=Lists!$G$4,'Chicken Only Calculator'!$A$9:$AJ$109,$D84=Lists!$G$5,'Chicken Only Calculator'!$A$9:$AJ$109,$D84=Lists!$G$6,'Cheese Only Calculator'!$A$8:$AJ$111,$D84=Lists!$G$7,'Beef Only Calculator'!$A$8:$AJ$36,$D84=Lists!$G$8,'Pork Only Calculator'!$A$8:$AJ$95),25,FALSE)</f>
        <v>0</v>
      </c>
      <c r="AC84" s="46">
        <f>VLOOKUP($A84,_xlfn.IFS($D84=Lists!$G$3,'Chicken Only Calculator'!$A$9:$AJ$109,$D84=Lists!$G$4,'Chicken Only Calculator'!$A$9:$AJ$109,$D84=Lists!$G$5,'Chicken Only Calculator'!$A$9:$AJ$109,$D84=Lists!$G$6,'Cheese Only Calculator'!$A$8:$AJ$111,$D84=Lists!$G$7,'Beef Only Calculator'!$A$8:$AJ$36,$D84=Lists!$G$8,'Pork Only Calculator'!$A$8:$AJ$95),26,FALSE)</f>
        <v>0</v>
      </c>
      <c r="AD84" s="46">
        <f>VLOOKUP($A84,_xlfn.IFS($D84=Lists!$G$3,'Chicken Only Calculator'!$A$9:$AJ$109,$D84=Lists!$G$4,'Chicken Only Calculator'!$A$9:$AJ$109,$D84=Lists!$G$5,'Chicken Only Calculator'!$A$9:$AJ$109,$D84=Lists!$G$6,'Cheese Only Calculator'!$A$8:$AJ$111,$D84=Lists!$G$7,'Beef Only Calculator'!$A$8:$AJ$36,$D84=Lists!$G$8,'Pork Only Calculator'!$A$8:$AJ$95),27,FALSE)</f>
        <v>0</v>
      </c>
      <c r="AE84" s="46">
        <f>VLOOKUP($A84,_xlfn.IFS($D84=Lists!$G$3,'Chicken Only Calculator'!$A$9:$AJ$109,$D84=Lists!$G$4,'Chicken Only Calculator'!$A$9:$AJ$109,$D84=Lists!$G$5,'Chicken Only Calculator'!$A$9:$AJ$109,$D84=Lists!$G$6,'Cheese Only Calculator'!$A$8:$AJ$111,$D84=Lists!$G$7,'Beef Only Calculator'!$A$8:$AJ$36,$D84=Lists!$G$8,'Pork Only Calculator'!$A$8:$AJ$95),28,FALSE)</f>
        <v>0</v>
      </c>
      <c r="AF84" s="46">
        <f>VLOOKUP($A84,_xlfn.IFS($D84=Lists!$G$3,'Chicken Only Calculator'!$A$9:$AJ$109,$D84=Lists!$G$4,'Chicken Only Calculator'!$A$9:$AJ$109,$D84=Lists!$G$5,'Chicken Only Calculator'!$A$9:$AJ$109,$D84=Lists!$G$6,'Cheese Only Calculator'!$A$8:$AJ$111,$D84=Lists!$G$7,'Beef Only Calculator'!$A$8:$AJ$36,$D84=Lists!$G$8,'Pork Only Calculator'!$A$8:$AJ$95),29,FALSE)</f>
        <v>0</v>
      </c>
      <c r="AG84" s="46">
        <f>VLOOKUP($A84,_xlfn.IFS($D84=Lists!$G$3,'Chicken Only Calculator'!$A$9:$AJ$109,$D84=Lists!$G$4,'Chicken Only Calculator'!$A$9:$AJ$109,$D84=Lists!$G$5,'Chicken Only Calculator'!$A$9:$AJ$109,$D84=Lists!$G$6,'Cheese Only Calculator'!$A$8:$AJ$111,$D84=Lists!$G$7,'Beef Only Calculator'!$A$8:$AJ$36,$D84=Lists!$G$8,'Pork Only Calculator'!$A$8:$AJ$95),30,FALSE)</f>
        <v>0</v>
      </c>
      <c r="AH84" s="46">
        <f>VLOOKUP($A84,_xlfn.IFS($D84=Lists!$G$3,'Chicken Only Calculator'!$A$9:$AJ$109,$D84=Lists!$G$4,'Chicken Only Calculator'!$A$9:$AJ$109,$D84=Lists!$G$5,'Chicken Only Calculator'!$A$9:$AJ$109,$D84=Lists!$G$6,'Cheese Only Calculator'!$A$8:$AJ$111,$D84=Lists!$G$7,'Beef Only Calculator'!$A$8:$AJ$36,$D84=Lists!$G$8,'Pork Only Calculator'!$A$8:$AJ$95),31,FALSE)</f>
        <v>0</v>
      </c>
      <c r="AI84" s="46">
        <f>VLOOKUP($A84,_xlfn.IFS($D84=Lists!$G$3,'Chicken Only Calculator'!$A$9:$AJ$109,$D84=Lists!$G$4,'Chicken Only Calculator'!$A$9:$AJ$109,$D84=Lists!$G$5,'Chicken Only Calculator'!$A$9:$AJ$109,$D84=Lists!$G$6,'Cheese Only Calculator'!$A$8:$AJ$111,$D84=Lists!$G$7,'Beef Only Calculator'!$A$8:$AJ$36,$D84=Lists!$G$8,'Pork Only Calculator'!$A$8:$AJ$95),32,FALSE)</f>
        <v>0</v>
      </c>
      <c r="AJ84" s="46">
        <f>VLOOKUP($A84,_xlfn.IFS($D84=Lists!$G$3,'Chicken Only Calculator'!$A$9:$AJ$109,$D84=Lists!$G$4,'Chicken Only Calculator'!$A$9:$AJ$109,$D84=Lists!$G$5,'Chicken Only Calculator'!$A$9:$AJ$109,$D84=Lists!$G$6,'Cheese Only Calculator'!$A$8:$AJ$111,$D84=Lists!$G$7,'Beef Only Calculator'!$A$8:$AJ$36,$D84=Lists!$G$8,'Pork Only Calculator'!$A$8:$AJ$95),33,FALSE)</f>
        <v>0</v>
      </c>
      <c r="AK84" s="46">
        <f>VLOOKUP($A84,_xlfn.IFS($D84=Lists!$G$3,'Chicken Only Calculator'!$A$9:$AJ$109,$D84=Lists!$G$4,'Chicken Only Calculator'!$A$9:$AJ$109,$D84=Lists!$G$5,'Chicken Only Calculator'!$A$9:$AJ$109,$D84=Lists!$G$6,'Cheese Only Calculator'!$A$8:$AJ$111,$D84=Lists!$G$7,'Beef Only Calculator'!$A$8:$AJ$36,$D84=Lists!$G$8,'Pork Only Calculator'!$A$8:$AJ$95),34,FALSE)</f>
        <v>0</v>
      </c>
      <c r="AL84" s="46">
        <f>VLOOKUP($A84,_xlfn.IFS($D84=Lists!$G$3,'Chicken Only Calculator'!$A$9:$AJ$109,$D84=Lists!$G$4,'Chicken Only Calculator'!$A$9:$AJ$109,$D84=Lists!$G$5,'Chicken Only Calculator'!$A$9:$AJ$109,$D84=Lists!$G$6,'Cheese Only Calculator'!$A$8:$AJ$111,$D84=Lists!$G$7,'Beef Only Calculator'!$A$8:$AJ$36,$D84=Lists!$G$8,'Pork Only Calculator'!$A$8:$AJ$95),35,FALSE)</f>
        <v>0</v>
      </c>
      <c r="AM84" s="46">
        <f t="shared" si="31"/>
        <v>0</v>
      </c>
      <c r="AO84" s="47"/>
    </row>
    <row r="85" spans="1:41" ht="25.2" x14ac:dyDescent="0.5">
      <c r="A85" s="32">
        <v>10383000928</v>
      </c>
      <c r="B85" s="32" t="str">
        <f>INDEX('Data Sheet'!$A$1:$R$194,MATCH($A85,'Data Sheet'!$A$1:$A$194,0),MATCH(B$3,'Data Sheet'!$A$1:$R$1,0))</f>
        <v>ACT</v>
      </c>
      <c r="C85" s="33" t="str">
        <f>INDEX('Data Sheet'!$A$1:$R$194,MATCH($A85,'Data Sheet'!$A$1:$A$194,0),MATCH(C$3,'Data Sheet'!$A$1:$R$1,0))</f>
        <v>Red Label™ Premium Grilled Whole Muscle Filets, 3 oz.</v>
      </c>
      <c r="D85" s="32" t="str">
        <f>INDEX('Data Sheet'!$A$1:$R$194,MATCH($A85,'Data Sheet'!$A$1:$A$194,0),MATCH(D$3,'Data Sheet'!$A$1:$R$1,0))</f>
        <v>100103 W</v>
      </c>
      <c r="E85" s="32">
        <f>INDEX('Data Sheet'!$A$1:$R$194,MATCH($A85,'Data Sheet'!$A$1:$A$194,0),MATCH(E$3,'Data Sheet'!$A$1:$R$1,0))</f>
        <v>10</v>
      </c>
      <c r="F85" s="32">
        <f>INDEX('Data Sheet'!$A$1:$R$194,MATCH($A85,'Data Sheet'!$A$1:$A$194,0),MATCH(F$3,'Data Sheet'!$A$1:$R$1,0))</f>
        <v>53</v>
      </c>
      <c r="G85" s="32">
        <f>INDEX('Data Sheet'!$A$1:$R$194,MATCH($A85,'Data Sheet'!$A$1:$A$194,0),MATCH(G$3,'Data Sheet'!$A$1:$R$1,0))</f>
        <v>53</v>
      </c>
      <c r="H85" s="32" t="str">
        <f>INDEX('Data Sheet'!$A$1:$R$194,MATCH($A85,'Data Sheet'!$A$1:$A$194,0),MATCH(H$3,'Data Sheet'!$A$1:$R$1,0))</f>
        <v>-</v>
      </c>
      <c r="I85" s="32">
        <f>INDEX('Data Sheet'!$A$1:$R$194,MATCH($A85,'Data Sheet'!$A$1:$A$194,0),MATCH(I$3,'Data Sheet'!$A$1:$R$1,0))</f>
        <v>3</v>
      </c>
      <c r="J85" s="32" t="str">
        <f>INDEX('Data Sheet'!$A$1:$R$194,MATCH($A85,'Data Sheet'!$A$1:$A$194,0),MATCH(J$3,'Data Sheet'!$A$1:$R$1,0))</f>
        <v>1 piece</v>
      </c>
      <c r="K85" s="32">
        <f>INDEX('Data Sheet'!$A$1:$R$194,MATCH($A85,'Data Sheet'!$A$1:$A$194,0),MATCH(K$3,'Data Sheet'!$A$1:$R$1,0))</f>
        <v>2.5</v>
      </c>
      <c r="L85" s="32" t="str">
        <f>INDEX('Data Sheet'!$A$1:$R$194,MATCH($A85,'Data Sheet'!$A$1:$A$194,0),MATCH(L$3,'Data Sheet'!$A$1:$R$1,0))</f>
        <v>-</v>
      </c>
      <c r="M85" s="32">
        <f>INDEX('Data Sheet'!$A$1:$R$194,MATCH($A85,'Data Sheet'!$A$1:$A$194,0),MATCH(M$3,'Data Sheet'!$A$1:$R$1,0))</f>
        <v>14.11</v>
      </c>
      <c r="N85" s="32">
        <f>INDEX('Data Sheet'!$A$1:$R$194,MATCH($A85,'Data Sheet'!$A$1:$A$194,0),MATCH(N$3,'Data Sheet'!$A$1:$R$1,0))</f>
        <v>0</v>
      </c>
      <c r="O85" s="32">
        <f>INDEX('Data Sheet'!$A$1:$R$194,MATCH($A85,'Data Sheet'!$A$1:$A$194,0),MATCH(O$3,'Data Sheet'!$A$1:$R$1,0))</f>
        <v>0</v>
      </c>
      <c r="P85" s="32">
        <f>INDEX('Data Sheet'!$A$1:$R$194,MATCH($A85,'Data Sheet'!$A$1:$A$194,0),MATCH(P$3,'Data Sheet'!$A$1:$R$1,0))</f>
        <v>0</v>
      </c>
      <c r="Q85" s="32">
        <f>INDEX('Data Sheet'!$A$1:$R$194,MATCH($A85,'Data Sheet'!$A$1:$A$194,0),MATCH(Q$3,'Data Sheet'!$A$1:$R$1,0))</f>
        <v>0</v>
      </c>
      <c r="R85" s="34" t="str">
        <f>VLOOKUP(A85,_xlfn.IFS(D85=Lists!$G$3,'Chicken Only Calculator'!$A$9:$U$109,D85=Lists!$G$4,'Chicken Only Calculator'!$A$9:$U$109,D85=Lists!$G$5,'Chicken Only Calculator'!$A$9:$U$109,D85=Lists!$G$6,'Cheese Only Calculator'!$A$8:$U$111,D85=Lists!$G$7,'Beef Only Calculator'!$A$8:$U$36,D85=Lists!$G$8,'Pork Only Calculator'!$A$8:$U$95),15,FALSE)</f>
        <v/>
      </c>
      <c r="S85" s="34" t="str">
        <f t="shared" si="24"/>
        <v/>
      </c>
      <c r="T85" s="34">
        <f>VLOOKUP(A85,_xlfn.IFS(D85=Lists!$G$3,'Chicken Only Calculator'!$A$9:$U$109,D85=Lists!$G$4,'Chicken Only Calculator'!$A$9:$U$109,D85=Lists!$G$5,'Chicken Only Calculator'!$A$9:$U$109,D85=Lists!$G$6,'Cheese Only Calculator'!$A$8:$U$111,D85=Lists!$G$7,'Beef Only Calculator'!$A$8:$U$36,D85=Lists!$G$8,'Pork Only Calculator'!$A$8:$U$95),17,FALSE)</f>
        <v>0</v>
      </c>
      <c r="U85" s="34" t="str">
        <f t="shared" si="25"/>
        <v/>
      </c>
      <c r="V85" s="34" t="str">
        <f t="shared" si="26"/>
        <v/>
      </c>
      <c r="W85" s="34" t="str">
        <f t="shared" si="27"/>
        <v/>
      </c>
      <c r="X85" s="34" t="str">
        <f t="shared" si="28"/>
        <v/>
      </c>
      <c r="Y85" s="34" t="str">
        <f t="shared" si="29"/>
        <v/>
      </c>
      <c r="Z85" s="34" t="str">
        <f t="shared" si="30"/>
        <v/>
      </c>
      <c r="AA85" s="34">
        <f>VLOOKUP($A85,_xlfn.IFS($D85=Lists!$G$3,'Chicken Only Calculator'!$A$9:$AJ$109,$D85=Lists!$G$4,'Chicken Only Calculator'!$A$9:$AJ$109,$D85=Lists!$G$5,'Chicken Only Calculator'!$A$9:$AJ$109,$D85=Lists!$G$6,'Cheese Only Calculator'!$A$8:$AJ$111,$D85=Lists!$G$7,'Beef Only Calculator'!$A$8:$AJ$36,$D85=Lists!$G$8,'Pork Only Calculator'!$A$8:$AJ$95),24,FALSE)</f>
        <v>0</v>
      </c>
      <c r="AB85" s="34">
        <f>VLOOKUP($A85,_xlfn.IFS($D85=Lists!$G$3,'Chicken Only Calculator'!$A$9:$AJ$109,$D85=Lists!$G$4,'Chicken Only Calculator'!$A$9:$AJ$109,$D85=Lists!$G$5,'Chicken Only Calculator'!$A$9:$AJ$109,$D85=Lists!$G$6,'Cheese Only Calculator'!$A$8:$AJ$111,$D85=Lists!$G$7,'Beef Only Calculator'!$A$8:$AJ$36,$D85=Lists!$G$8,'Pork Only Calculator'!$A$8:$AJ$95),25,FALSE)</f>
        <v>0</v>
      </c>
      <c r="AC85" s="34">
        <f>VLOOKUP($A85,_xlfn.IFS($D85=Lists!$G$3,'Chicken Only Calculator'!$A$9:$AJ$109,$D85=Lists!$G$4,'Chicken Only Calculator'!$A$9:$AJ$109,$D85=Lists!$G$5,'Chicken Only Calculator'!$A$9:$AJ$109,$D85=Lists!$G$6,'Cheese Only Calculator'!$A$8:$AJ$111,$D85=Lists!$G$7,'Beef Only Calculator'!$A$8:$AJ$36,$D85=Lists!$G$8,'Pork Only Calculator'!$A$8:$AJ$95),26,FALSE)</f>
        <v>0</v>
      </c>
      <c r="AD85" s="34">
        <f>VLOOKUP($A85,_xlfn.IFS($D85=Lists!$G$3,'Chicken Only Calculator'!$A$9:$AJ$109,$D85=Lists!$G$4,'Chicken Only Calculator'!$A$9:$AJ$109,$D85=Lists!$G$5,'Chicken Only Calculator'!$A$9:$AJ$109,$D85=Lists!$G$6,'Cheese Only Calculator'!$A$8:$AJ$111,$D85=Lists!$G$7,'Beef Only Calculator'!$A$8:$AJ$36,$D85=Lists!$G$8,'Pork Only Calculator'!$A$8:$AJ$95),27,FALSE)</f>
        <v>0</v>
      </c>
      <c r="AE85" s="34">
        <f>VLOOKUP($A85,_xlfn.IFS($D85=Lists!$G$3,'Chicken Only Calculator'!$A$9:$AJ$109,$D85=Lists!$G$4,'Chicken Only Calculator'!$A$9:$AJ$109,$D85=Lists!$G$5,'Chicken Only Calculator'!$A$9:$AJ$109,$D85=Lists!$G$6,'Cheese Only Calculator'!$A$8:$AJ$111,$D85=Lists!$G$7,'Beef Only Calculator'!$A$8:$AJ$36,$D85=Lists!$G$8,'Pork Only Calculator'!$A$8:$AJ$95),28,FALSE)</f>
        <v>0</v>
      </c>
      <c r="AF85" s="34">
        <f>VLOOKUP($A85,_xlfn.IFS($D85=Lists!$G$3,'Chicken Only Calculator'!$A$9:$AJ$109,$D85=Lists!$G$4,'Chicken Only Calculator'!$A$9:$AJ$109,$D85=Lists!$G$5,'Chicken Only Calculator'!$A$9:$AJ$109,$D85=Lists!$G$6,'Cheese Only Calculator'!$A$8:$AJ$111,$D85=Lists!$G$7,'Beef Only Calculator'!$A$8:$AJ$36,$D85=Lists!$G$8,'Pork Only Calculator'!$A$8:$AJ$95),29,FALSE)</f>
        <v>0</v>
      </c>
      <c r="AG85" s="34">
        <f>VLOOKUP($A85,_xlfn.IFS($D85=Lists!$G$3,'Chicken Only Calculator'!$A$9:$AJ$109,$D85=Lists!$G$4,'Chicken Only Calculator'!$A$9:$AJ$109,$D85=Lists!$G$5,'Chicken Only Calculator'!$A$9:$AJ$109,$D85=Lists!$G$6,'Cheese Only Calculator'!$A$8:$AJ$111,$D85=Lists!$G$7,'Beef Only Calculator'!$A$8:$AJ$36,$D85=Lists!$G$8,'Pork Only Calculator'!$A$8:$AJ$95),30,FALSE)</f>
        <v>0</v>
      </c>
      <c r="AH85" s="34">
        <f>VLOOKUP($A85,_xlfn.IFS($D85=Lists!$G$3,'Chicken Only Calculator'!$A$9:$AJ$109,$D85=Lists!$G$4,'Chicken Only Calculator'!$A$9:$AJ$109,$D85=Lists!$G$5,'Chicken Only Calculator'!$A$9:$AJ$109,$D85=Lists!$G$6,'Cheese Only Calculator'!$A$8:$AJ$111,$D85=Lists!$G$7,'Beef Only Calculator'!$A$8:$AJ$36,$D85=Lists!$G$8,'Pork Only Calculator'!$A$8:$AJ$95),31,FALSE)</f>
        <v>0</v>
      </c>
      <c r="AI85" s="34">
        <f>VLOOKUP($A85,_xlfn.IFS($D85=Lists!$G$3,'Chicken Only Calculator'!$A$9:$AJ$109,$D85=Lists!$G$4,'Chicken Only Calculator'!$A$9:$AJ$109,$D85=Lists!$G$5,'Chicken Only Calculator'!$A$9:$AJ$109,$D85=Lists!$G$6,'Cheese Only Calculator'!$A$8:$AJ$111,$D85=Lists!$G$7,'Beef Only Calculator'!$A$8:$AJ$36,$D85=Lists!$G$8,'Pork Only Calculator'!$A$8:$AJ$95),32,FALSE)</f>
        <v>0</v>
      </c>
      <c r="AJ85" s="34">
        <f>VLOOKUP($A85,_xlfn.IFS($D85=Lists!$G$3,'Chicken Only Calculator'!$A$9:$AJ$109,$D85=Lists!$G$4,'Chicken Only Calculator'!$A$9:$AJ$109,$D85=Lists!$G$5,'Chicken Only Calculator'!$A$9:$AJ$109,$D85=Lists!$G$6,'Cheese Only Calculator'!$A$8:$AJ$111,$D85=Lists!$G$7,'Beef Only Calculator'!$A$8:$AJ$36,$D85=Lists!$G$8,'Pork Only Calculator'!$A$8:$AJ$95),33,FALSE)</f>
        <v>0</v>
      </c>
      <c r="AK85" s="34">
        <f>VLOOKUP($A85,_xlfn.IFS($D85=Lists!$G$3,'Chicken Only Calculator'!$A$9:$AJ$109,$D85=Lists!$G$4,'Chicken Only Calculator'!$A$9:$AJ$109,$D85=Lists!$G$5,'Chicken Only Calculator'!$A$9:$AJ$109,$D85=Lists!$G$6,'Cheese Only Calculator'!$A$8:$AJ$111,$D85=Lists!$G$7,'Beef Only Calculator'!$A$8:$AJ$36,$D85=Lists!$G$8,'Pork Only Calculator'!$A$8:$AJ$95),34,FALSE)</f>
        <v>0</v>
      </c>
      <c r="AL85" s="34">
        <f>VLOOKUP($A85,_xlfn.IFS($D85=Lists!$G$3,'Chicken Only Calculator'!$A$9:$AJ$109,$D85=Lists!$G$4,'Chicken Only Calculator'!$A$9:$AJ$109,$D85=Lists!$G$5,'Chicken Only Calculator'!$A$9:$AJ$109,$D85=Lists!$G$6,'Cheese Only Calculator'!$A$8:$AJ$111,$D85=Lists!$G$7,'Beef Only Calculator'!$A$8:$AJ$36,$D85=Lists!$G$8,'Pork Only Calculator'!$A$8:$AJ$95),35,FALSE)</f>
        <v>0</v>
      </c>
      <c r="AM85" s="34">
        <f t="shared" si="31"/>
        <v>0</v>
      </c>
      <c r="AO85" s="47"/>
    </row>
    <row r="86" spans="1:41" ht="25.2" x14ac:dyDescent="0.5">
      <c r="A86" s="44">
        <v>10383500928</v>
      </c>
      <c r="B86" s="44" t="str">
        <f>INDEX('Data Sheet'!$A$1:$R$194,MATCH($A86,'Data Sheet'!$A$1:$A$194,0),MATCH(B$3,'Data Sheet'!$A$1:$R$1,0))</f>
        <v>ACT</v>
      </c>
      <c r="C86" s="45" t="str">
        <f>INDEX('Data Sheet'!$A$1:$R$194,MATCH($A86,'Data Sheet'!$A$1:$A$194,0),MATCH(C$3,'Data Sheet'!$A$1:$R$1,0))</f>
        <v>Red Label™ Whole Muscle Grilled Chicken Filets, 3 oz.</v>
      </c>
      <c r="D86" s="44" t="str">
        <f>INDEX('Data Sheet'!$A$1:$R$194,MATCH($A86,'Data Sheet'!$A$1:$A$194,0),MATCH(D$3,'Data Sheet'!$A$1:$R$1,0))</f>
        <v>100103 W</v>
      </c>
      <c r="E86" s="44">
        <f>INDEX('Data Sheet'!$A$1:$R$194,MATCH($A86,'Data Sheet'!$A$1:$A$194,0),MATCH(E$3,'Data Sheet'!$A$1:$R$1,0))</f>
        <v>10</v>
      </c>
      <c r="F86" s="44">
        <f>INDEX('Data Sheet'!$A$1:$R$194,MATCH($A86,'Data Sheet'!$A$1:$A$194,0),MATCH(F$3,'Data Sheet'!$A$1:$R$1,0))</f>
        <v>54</v>
      </c>
      <c r="G86" s="44">
        <f>INDEX('Data Sheet'!$A$1:$R$194,MATCH($A86,'Data Sheet'!$A$1:$A$194,0),MATCH(G$3,'Data Sheet'!$A$1:$R$1,0))</f>
        <v>54</v>
      </c>
      <c r="H86" s="44" t="str">
        <f>INDEX('Data Sheet'!$A$1:$R$194,MATCH($A86,'Data Sheet'!$A$1:$A$194,0),MATCH(H$3,'Data Sheet'!$A$1:$R$1,0))</f>
        <v>-</v>
      </c>
      <c r="I86" s="44">
        <f>INDEX('Data Sheet'!$A$1:$R$194,MATCH($A86,'Data Sheet'!$A$1:$A$194,0),MATCH(I$3,'Data Sheet'!$A$1:$R$1,0))</f>
        <v>3</v>
      </c>
      <c r="J86" s="44" t="str">
        <f>INDEX('Data Sheet'!$A$1:$R$194,MATCH($A86,'Data Sheet'!$A$1:$A$194,0),MATCH(J$3,'Data Sheet'!$A$1:$R$1,0))</f>
        <v>1 piece</v>
      </c>
      <c r="K86" s="44">
        <f>INDEX('Data Sheet'!$A$1:$R$194,MATCH($A86,'Data Sheet'!$A$1:$A$194,0),MATCH(K$3,'Data Sheet'!$A$1:$R$1,0))</f>
        <v>2.5</v>
      </c>
      <c r="L86" s="44" t="str">
        <f>INDEX('Data Sheet'!$A$1:$R$194,MATCH($A86,'Data Sheet'!$A$1:$A$194,0),MATCH(L$3,'Data Sheet'!$A$1:$R$1,0))</f>
        <v>-</v>
      </c>
      <c r="M86" s="44">
        <f>INDEX('Data Sheet'!$A$1:$R$194,MATCH($A86,'Data Sheet'!$A$1:$A$194,0),MATCH(M$3,'Data Sheet'!$A$1:$R$1,0))</f>
        <v>13.75</v>
      </c>
      <c r="N86" s="44">
        <f>INDEX('Data Sheet'!$A$1:$R$194,MATCH($A86,'Data Sheet'!$A$1:$A$194,0),MATCH(N$3,'Data Sheet'!$A$1:$R$1,0))</f>
        <v>0</v>
      </c>
      <c r="O86" s="44">
        <f>INDEX('Data Sheet'!$A$1:$R$194,MATCH($A86,'Data Sheet'!$A$1:$A$194,0),MATCH(O$3,'Data Sheet'!$A$1:$R$1,0))</f>
        <v>0</v>
      </c>
      <c r="P86" s="44">
        <f>INDEX('Data Sheet'!$A$1:$R$194,MATCH($A86,'Data Sheet'!$A$1:$A$194,0),MATCH(P$3,'Data Sheet'!$A$1:$R$1,0))</f>
        <v>0</v>
      </c>
      <c r="Q86" s="44">
        <f>INDEX('Data Sheet'!$A$1:$R$194,MATCH($A86,'Data Sheet'!$A$1:$A$194,0),MATCH(Q$3,'Data Sheet'!$A$1:$R$1,0))</f>
        <v>0</v>
      </c>
      <c r="R86" s="46" t="str">
        <f>VLOOKUP(A86,_xlfn.IFS(D86=Lists!$G$3,'Chicken Only Calculator'!$A$9:$U$109,D86=Lists!$G$4,'Chicken Only Calculator'!$A$9:$U$109,D86=Lists!$G$5,'Chicken Only Calculator'!$A$9:$U$109,D86=Lists!$G$6,'Cheese Only Calculator'!$A$8:$U$111,D86=Lists!$G$7,'Beef Only Calculator'!$A$8:$U$36,D86=Lists!$G$8,'Pork Only Calculator'!$A$8:$U$95),15,FALSE)</f>
        <v/>
      </c>
      <c r="S86" s="46" t="str">
        <f t="shared" si="24"/>
        <v/>
      </c>
      <c r="T86" s="46">
        <f>VLOOKUP(A86,_xlfn.IFS(D86=Lists!$G$3,'Chicken Only Calculator'!$A$9:$U$109,D86=Lists!$G$4,'Chicken Only Calculator'!$A$9:$U$109,D86=Lists!$G$5,'Chicken Only Calculator'!$A$9:$U$109,D86=Lists!$G$6,'Cheese Only Calculator'!$A$8:$U$111,D86=Lists!$G$7,'Beef Only Calculator'!$A$8:$U$36,D86=Lists!$G$8,'Pork Only Calculator'!$A$8:$U$95),17,FALSE)</f>
        <v>0</v>
      </c>
      <c r="U86" s="46" t="str">
        <f t="shared" si="25"/>
        <v/>
      </c>
      <c r="V86" s="46" t="str">
        <f t="shared" si="26"/>
        <v/>
      </c>
      <c r="W86" s="46" t="str">
        <f t="shared" si="27"/>
        <v/>
      </c>
      <c r="X86" s="46" t="str">
        <f t="shared" si="28"/>
        <v/>
      </c>
      <c r="Y86" s="46" t="str">
        <f t="shared" si="29"/>
        <v/>
      </c>
      <c r="Z86" s="46" t="str">
        <f t="shared" si="30"/>
        <v/>
      </c>
      <c r="AA86" s="46">
        <f>VLOOKUP($A86,_xlfn.IFS($D86=Lists!$G$3,'Chicken Only Calculator'!$A$9:$AJ$109,$D86=Lists!$G$4,'Chicken Only Calculator'!$A$9:$AJ$109,$D86=Lists!$G$5,'Chicken Only Calculator'!$A$9:$AJ$109,$D86=Lists!$G$6,'Cheese Only Calculator'!$A$8:$AJ$111,$D86=Lists!$G$7,'Beef Only Calculator'!$A$8:$AJ$36,$D86=Lists!$G$8,'Pork Only Calculator'!$A$8:$AJ$95),24,FALSE)</f>
        <v>0</v>
      </c>
      <c r="AB86" s="46">
        <f>VLOOKUP($A86,_xlfn.IFS($D86=Lists!$G$3,'Chicken Only Calculator'!$A$9:$AJ$109,$D86=Lists!$G$4,'Chicken Only Calculator'!$A$9:$AJ$109,$D86=Lists!$G$5,'Chicken Only Calculator'!$A$9:$AJ$109,$D86=Lists!$G$6,'Cheese Only Calculator'!$A$8:$AJ$111,$D86=Lists!$G$7,'Beef Only Calculator'!$A$8:$AJ$36,$D86=Lists!$G$8,'Pork Only Calculator'!$A$8:$AJ$95),25,FALSE)</f>
        <v>0</v>
      </c>
      <c r="AC86" s="46">
        <f>VLOOKUP($A86,_xlfn.IFS($D86=Lists!$G$3,'Chicken Only Calculator'!$A$9:$AJ$109,$D86=Lists!$G$4,'Chicken Only Calculator'!$A$9:$AJ$109,$D86=Lists!$G$5,'Chicken Only Calculator'!$A$9:$AJ$109,$D86=Lists!$G$6,'Cheese Only Calculator'!$A$8:$AJ$111,$D86=Lists!$G$7,'Beef Only Calculator'!$A$8:$AJ$36,$D86=Lists!$G$8,'Pork Only Calculator'!$A$8:$AJ$95),26,FALSE)</f>
        <v>0</v>
      </c>
      <c r="AD86" s="46">
        <f>VLOOKUP($A86,_xlfn.IFS($D86=Lists!$G$3,'Chicken Only Calculator'!$A$9:$AJ$109,$D86=Lists!$G$4,'Chicken Only Calculator'!$A$9:$AJ$109,$D86=Lists!$G$5,'Chicken Only Calculator'!$A$9:$AJ$109,$D86=Lists!$G$6,'Cheese Only Calculator'!$A$8:$AJ$111,$D86=Lists!$G$7,'Beef Only Calculator'!$A$8:$AJ$36,$D86=Lists!$G$8,'Pork Only Calculator'!$A$8:$AJ$95),27,FALSE)</f>
        <v>0</v>
      </c>
      <c r="AE86" s="46">
        <f>VLOOKUP($A86,_xlfn.IFS($D86=Lists!$G$3,'Chicken Only Calculator'!$A$9:$AJ$109,$D86=Lists!$G$4,'Chicken Only Calculator'!$A$9:$AJ$109,$D86=Lists!$G$5,'Chicken Only Calculator'!$A$9:$AJ$109,$D86=Lists!$G$6,'Cheese Only Calculator'!$A$8:$AJ$111,$D86=Lists!$G$7,'Beef Only Calculator'!$A$8:$AJ$36,$D86=Lists!$G$8,'Pork Only Calculator'!$A$8:$AJ$95),28,FALSE)</f>
        <v>0</v>
      </c>
      <c r="AF86" s="46">
        <f>VLOOKUP($A86,_xlfn.IFS($D86=Lists!$G$3,'Chicken Only Calculator'!$A$9:$AJ$109,$D86=Lists!$G$4,'Chicken Only Calculator'!$A$9:$AJ$109,$D86=Lists!$G$5,'Chicken Only Calculator'!$A$9:$AJ$109,$D86=Lists!$G$6,'Cheese Only Calculator'!$A$8:$AJ$111,$D86=Lists!$G$7,'Beef Only Calculator'!$A$8:$AJ$36,$D86=Lists!$G$8,'Pork Only Calculator'!$A$8:$AJ$95),29,FALSE)</f>
        <v>0</v>
      </c>
      <c r="AG86" s="46">
        <f>VLOOKUP($A86,_xlfn.IFS($D86=Lists!$G$3,'Chicken Only Calculator'!$A$9:$AJ$109,$D86=Lists!$G$4,'Chicken Only Calculator'!$A$9:$AJ$109,$D86=Lists!$G$5,'Chicken Only Calculator'!$A$9:$AJ$109,$D86=Lists!$G$6,'Cheese Only Calculator'!$A$8:$AJ$111,$D86=Lists!$G$7,'Beef Only Calculator'!$A$8:$AJ$36,$D86=Lists!$G$8,'Pork Only Calculator'!$A$8:$AJ$95),30,FALSE)</f>
        <v>0</v>
      </c>
      <c r="AH86" s="46">
        <f>VLOOKUP($A86,_xlfn.IFS($D86=Lists!$G$3,'Chicken Only Calculator'!$A$9:$AJ$109,$D86=Lists!$G$4,'Chicken Only Calculator'!$A$9:$AJ$109,$D86=Lists!$G$5,'Chicken Only Calculator'!$A$9:$AJ$109,$D86=Lists!$G$6,'Cheese Only Calculator'!$A$8:$AJ$111,$D86=Lists!$G$7,'Beef Only Calculator'!$A$8:$AJ$36,$D86=Lists!$G$8,'Pork Only Calculator'!$A$8:$AJ$95),31,FALSE)</f>
        <v>0</v>
      </c>
      <c r="AI86" s="46">
        <f>VLOOKUP($A86,_xlfn.IFS($D86=Lists!$G$3,'Chicken Only Calculator'!$A$9:$AJ$109,$D86=Lists!$G$4,'Chicken Only Calculator'!$A$9:$AJ$109,$D86=Lists!$G$5,'Chicken Only Calculator'!$A$9:$AJ$109,$D86=Lists!$G$6,'Cheese Only Calculator'!$A$8:$AJ$111,$D86=Lists!$G$7,'Beef Only Calculator'!$A$8:$AJ$36,$D86=Lists!$G$8,'Pork Only Calculator'!$A$8:$AJ$95),32,FALSE)</f>
        <v>0</v>
      </c>
      <c r="AJ86" s="46">
        <f>VLOOKUP($A86,_xlfn.IFS($D86=Lists!$G$3,'Chicken Only Calculator'!$A$9:$AJ$109,$D86=Lists!$G$4,'Chicken Only Calculator'!$A$9:$AJ$109,$D86=Lists!$G$5,'Chicken Only Calculator'!$A$9:$AJ$109,$D86=Lists!$G$6,'Cheese Only Calculator'!$A$8:$AJ$111,$D86=Lists!$G$7,'Beef Only Calculator'!$A$8:$AJ$36,$D86=Lists!$G$8,'Pork Only Calculator'!$A$8:$AJ$95),33,FALSE)</f>
        <v>0</v>
      </c>
      <c r="AK86" s="46">
        <f>VLOOKUP($A86,_xlfn.IFS($D86=Lists!$G$3,'Chicken Only Calculator'!$A$9:$AJ$109,$D86=Lists!$G$4,'Chicken Only Calculator'!$A$9:$AJ$109,$D86=Lists!$G$5,'Chicken Only Calculator'!$A$9:$AJ$109,$D86=Lists!$G$6,'Cheese Only Calculator'!$A$8:$AJ$111,$D86=Lists!$G$7,'Beef Only Calculator'!$A$8:$AJ$36,$D86=Lists!$G$8,'Pork Only Calculator'!$A$8:$AJ$95),34,FALSE)</f>
        <v>0</v>
      </c>
      <c r="AL86" s="46">
        <f>VLOOKUP($A86,_xlfn.IFS($D86=Lists!$G$3,'Chicken Only Calculator'!$A$9:$AJ$109,$D86=Lists!$G$4,'Chicken Only Calculator'!$A$9:$AJ$109,$D86=Lists!$G$5,'Chicken Only Calculator'!$A$9:$AJ$109,$D86=Lists!$G$6,'Cheese Only Calculator'!$A$8:$AJ$111,$D86=Lists!$G$7,'Beef Only Calculator'!$A$8:$AJ$36,$D86=Lists!$G$8,'Pork Only Calculator'!$A$8:$AJ$95),35,FALSE)</f>
        <v>0</v>
      </c>
      <c r="AM86" s="46">
        <f t="shared" si="31"/>
        <v>0</v>
      </c>
      <c r="AO86" s="47"/>
    </row>
    <row r="87" spans="1:41" ht="25.2" x14ac:dyDescent="0.5">
      <c r="A87" s="32">
        <v>10460120928</v>
      </c>
      <c r="B87" s="32" t="str">
        <f>INDEX('Data Sheet'!$A$1:$R$194,MATCH($A87,'Data Sheet'!$A$1:$A$194,0),MATCH(B$3,'Data Sheet'!$A$1:$R$1,0))</f>
        <v>ACT</v>
      </c>
      <c r="C87" s="33" t="str">
        <f>INDEX('Data Sheet'!$A$1:$R$194,MATCH($A87,'Data Sheet'!$A$1:$A$194,0),MATCH(C$3,'Data Sheet'!$A$1:$R$1,0))</f>
        <v>All Natural** Low Sodium Diced Chicken, 2.3 oz.</v>
      </c>
      <c r="D87" s="32" t="str">
        <f>INDEX('Data Sheet'!$A$1:$R$194,MATCH($A87,'Data Sheet'!$A$1:$A$194,0),MATCH(D$3,'Data Sheet'!$A$1:$R$1,0))</f>
        <v>100103 W/D</v>
      </c>
      <c r="E87" s="32">
        <f>INDEX('Data Sheet'!$A$1:$R$194,MATCH($A87,'Data Sheet'!$A$1:$A$194,0),MATCH(E$3,'Data Sheet'!$A$1:$R$1,0))</f>
        <v>10</v>
      </c>
      <c r="F87" s="32">
        <f>INDEX('Data Sheet'!$A$1:$R$194,MATCH($A87,'Data Sheet'!$A$1:$A$194,0),MATCH(F$3,'Data Sheet'!$A$1:$R$1,0))</f>
        <v>70</v>
      </c>
      <c r="G87" s="32">
        <f>INDEX('Data Sheet'!$A$1:$R$194,MATCH($A87,'Data Sheet'!$A$1:$A$194,0),MATCH(G$3,'Data Sheet'!$A$1:$R$1,0))</f>
        <v>70</v>
      </c>
      <c r="H87" s="32">
        <f>INDEX('Data Sheet'!$A$1:$R$194,MATCH($A87,'Data Sheet'!$A$1:$A$194,0),MATCH(H$3,'Data Sheet'!$A$1:$R$1,0))</f>
        <v>10</v>
      </c>
      <c r="I87" s="32">
        <f>INDEX('Data Sheet'!$A$1:$R$194,MATCH($A87,'Data Sheet'!$A$1:$A$194,0),MATCH(I$3,'Data Sheet'!$A$1:$R$1,0))</f>
        <v>2.2999999999999998</v>
      </c>
      <c r="J87" s="32" t="str">
        <f>INDEX('Data Sheet'!$A$1:$R$194,MATCH($A87,'Data Sheet'!$A$1:$A$194,0),MATCH(J$3,'Data Sheet'!$A$1:$R$1,0))</f>
        <v>2.3 oz.</v>
      </c>
      <c r="K87" s="32">
        <f>INDEX('Data Sheet'!$A$1:$R$194,MATCH($A87,'Data Sheet'!$A$1:$A$194,0),MATCH(K$3,'Data Sheet'!$A$1:$R$1,0))</f>
        <v>2</v>
      </c>
      <c r="L87" s="32" t="str">
        <f>INDEX('Data Sheet'!$A$1:$R$194,MATCH($A87,'Data Sheet'!$A$1:$A$194,0),MATCH(L$3,'Data Sheet'!$A$1:$R$1,0))</f>
        <v>-</v>
      </c>
      <c r="M87" s="32">
        <f>INDEX('Data Sheet'!$A$1:$R$194,MATCH($A87,'Data Sheet'!$A$1:$A$194,0),MATCH(M$3,'Data Sheet'!$A$1:$R$1,0))</f>
        <v>8.5299999999999994</v>
      </c>
      <c r="N87" s="32">
        <f>INDEX('Data Sheet'!$A$1:$R$194,MATCH($A87,'Data Sheet'!$A$1:$A$194,0),MATCH(N$3,'Data Sheet'!$A$1:$R$1,0))</f>
        <v>5.69</v>
      </c>
      <c r="O87" s="32">
        <f>INDEX('Data Sheet'!$A$1:$R$194,MATCH($A87,'Data Sheet'!$A$1:$A$194,0),MATCH(O$3,'Data Sheet'!$A$1:$R$1,0))</f>
        <v>0</v>
      </c>
      <c r="P87" s="32">
        <f>INDEX('Data Sheet'!$A$1:$R$194,MATCH($A87,'Data Sheet'!$A$1:$A$194,0),MATCH(P$3,'Data Sheet'!$A$1:$R$1,0))</f>
        <v>0</v>
      </c>
      <c r="Q87" s="32">
        <f>INDEX('Data Sheet'!$A$1:$R$194,MATCH($A87,'Data Sheet'!$A$1:$A$194,0),MATCH(Q$3,'Data Sheet'!$A$1:$R$1,0))</f>
        <v>0</v>
      </c>
      <c r="R87" s="34" t="str">
        <f>VLOOKUP(A87,_xlfn.IFS(D87=Lists!$G$3,'Chicken Only Calculator'!$A$9:$U$109,D87=Lists!$G$4,'Chicken Only Calculator'!$A$9:$U$109,D87=Lists!$G$5,'Chicken Only Calculator'!$A$9:$U$109,D87=Lists!$G$6,'Cheese Only Calculator'!$A$8:$U$111,D87=Lists!$G$7,'Beef Only Calculator'!$A$8:$U$36,D87=Lists!$G$8,'Pork Only Calculator'!$A$8:$U$95),15,FALSE)</f>
        <v/>
      </c>
      <c r="S87" s="34" t="str">
        <f t="shared" si="24"/>
        <v/>
      </c>
      <c r="T87" s="34">
        <f>VLOOKUP(A87,_xlfn.IFS(D87=Lists!$G$3,'Chicken Only Calculator'!$A$9:$U$109,D87=Lists!$G$4,'Chicken Only Calculator'!$A$9:$U$109,D87=Lists!$G$5,'Chicken Only Calculator'!$A$9:$U$109,D87=Lists!$G$6,'Cheese Only Calculator'!$A$8:$U$111,D87=Lists!$G$7,'Beef Only Calculator'!$A$8:$U$36,D87=Lists!$G$8,'Pork Only Calculator'!$A$8:$U$95),17,FALSE)</f>
        <v>0</v>
      </c>
      <c r="U87" s="34" t="str">
        <f t="shared" si="25"/>
        <v/>
      </c>
      <c r="V87" s="34" t="str">
        <f t="shared" si="26"/>
        <v/>
      </c>
      <c r="W87" s="34" t="str">
        <f t="shared" si="27"/>
        <v/>
      </c>
      <c r="X87" s="34" t="str">
        <f t="shared" si="28"/>
        <v/>
      </c>
      <c r="Y87" s="34" t="str">
        <f t="shared" si="29"/>
        <v/>
      </c>
      <c r="Z87" s="34" t="str">
        <f t="shared" si="30"/>
        <v/>
      </c>
      <c r="AA87" s="34">
        <f>VLOOKUP($A87,_xlfn.IFS($D87=Lists!$G$3,'Chicken Only Calculator'!$A$9:$AJ$109,$D87=Lists!$G$4,'Chicken Only Calculator'!$A$9:$AJ$109,$D87=Lists!$G$5,'Chicken Only Calculator'!$A$9:$AJ$109,$D87=Lists!$G$6,'Cheese Only Calculator'!$A$8:$AJ$111,$D87=Lists!$G$7,'Beef Only Calculator'!$A$8:$AJ$36,$D87=Lists!$G$8,'Pork Only Calculator'!$A$8:$AJ$95),24,FALSE)</f>
        <v>0</v>
      </c>
      <c r="AB87" s="34">
        <f>VLOOKUP($A87,_xlfn.IFS($D87=Lists!$G$3,'Chicken Only Calculator'!$A$9:$AJ$109,$D87=Lists!$G$4,'Chicken Only Calculator'!$A$9:$AJ$109,$D87=Lists!$G$5,'Chicken Only Calculator'!$A$9:$AJ$109,$D87=Lists!$G$6,'Cheese Only Calculator'!$A$8:$AJ$111,$D87=Lists!$G$7,'Beef Only Calculator'!$A$8:$AJ$36,$D87=Lists!$G$8,'Pork Only Calculator'!$A$8:$AJ$95),25,FALSE)</f>
        <v>0</v>
      </c>
      <c r="AC87" s="34">
        <f>VLOOKUP($A87,_xlfn.IFS($D87=Lists!$G$3,'Chicken Only Calculator'!$A$9:$AJ$109,$D87=Lists!$G$4,'Chicken Only Calculator'!$A$9:$AJ$109,$D87=Lists!$G$5,'Chicken Only Calculator'!$A$9:$AJ$109,$D87=Lists!$G$6,'Cheese Only Calculator'!$A$8:$AJ$111,$D87=Lists!$G$7,'Beef Only Calculator'!$A$8:$AJ$36,$D87=Lists!$G$8,'Pork Only Calculator'!$A$8:$AJ$95),26,FALSE)</f>
        <v>0</v>
      </c>
      <c r="AD87" s="34">
        <f>VLOOKUP($A87,_xlfn.IFS($D87=Lists!$G$3,'Chicken Only Calculator'!$A$9:$AJ$109,$D87=Lists!$G$4,'Chicken Only Calculator'!$A$9:$AJ$109,$D87=Lists!$G$5,'Chicken Only Calculator'!$A$9:$AJ$109,$D87=Lists!$G$6,'Cheese Only Calculator'!$A$8:$AJ$111,$D87=Lists!$G$7,'Beef Only Calculator'!$A$8:$AJ$36,$D87=Lists!$G$8,'Pork Only Calculator'!$A$8:$AJ$95),27,FALSE)</f>
        <v>0</v>
      </c>
      <c r="AE87" s="34">
        <f>VLOOKUP($A87,_xlfn.IFS($D87=Lists!$G$3,'Chicken Only Calculator'!$A$9:$AJ$109,$D87=Lists!$G$4,'Chicken Only Calculator'!$A$9:$AJ$109,$D87=Lists!$G$5,'Chicken Only Calculator'!$A$9:$AJ$109,$D87=Lists!$G$6,'Cheese Only Calculator'!$A$8:$AJ$111,$D87=Lists!$G$7,'Beef Only Calculator'!$A$8:$AJ$36,$D87=Lists!$G$8,'Pork Only Calculator'!$A$8:$AJ$95),28,FALSE)</f>
        <v>0</v>
      </c>
      <c r="AF87" s="34">
        <f>VLOOKUP($A87,_xlfn.IFS($D87=Lists!$G$3,'Chicken Only Calculator'!$A$9:$AJ$109,$D87=Lists!$G$4,'Chicken Only Calculator'!$A$9:$AJ$109,$D87=Lists!$G$5,'Chicken Only Calculator'!$A$9:$AJ$109,$D87=Lists!$G$6,'Cheese Only Calculator'!$A$8:$AJ$111,$D87=Lists!$G$7,'Beef Only Calculator'!$A$8:$AJ$36,$D87=Lists!$G$8,'Pork Only Calculator'!$A$8:$AJ$95),29,FALSE)</f>
        <v>0</v>
      </c>
      <c r="AG87" s="34">
        <f>VLOOKUP($A87,_xlfn.IFS($D87=Lists!$G$3,'Chicken Only Calculator'!$A$9:$AJ$109,$D87=Lists!$G$4,'Chicken Only Calculator'!$A$9:$AJ$109,$D87=Lists!$G$5,'Chicken Only Calculator'!$A$9:$AJ$109,$D87=Lists!$G$6,'Cheese Only Calculator'!$A$8:$AJ$111,$D87=Lists!$G$7,'Beef Only Calculator'!$A$8:$AJ$36,$D87=Lists!$G$8,'Pork Only Calculator'!$A$8:$AJ$95),30,FALSE)</f>
        <v>0</v>
      </c>
      <c r="AH87" s="34">
        <f>VLOOKUP($A87,_xlfn.IFS($D87=Lists!$G$3,'Chicken Only Calculator'!$A$9:$AJ$109,$D87=Lists!$G$4,'Chicken Only Calculator'!$A$9:$AJ$109,$D87=Lists!$G$5,'Chicken Only Calculator'!$A$9:$AJ$109,$D87=Lists!$G$6,'Cheese Only Calculator'!$A$8:$AJ$111,$D87=Lists!$G$7,'Beef Only Calculator'!$A$8:$AJ$36,$D87=Lists!$G$8,'Pork Only Calculator'!$A$8:$AJ$95),31,FALSE)</f>
        <v>0</v>
      </c>
      <c r="AI87" s="34">
        <f>VLOOKUP($A87,_xlfn.IFS($D87=Lists!$G$3,'Chicken Only Calculator'!$A$9:$AJ$109,$D87=Lists!$G$4,'Chicken Only Calculator'!$A$9:$AJ$109,$D87=Lists!$G$5,'Chicken Only Calculator'!$A$9:$AJ$109,$D87=Lists!$G$6,'Cheese Only Calculator'!$A$8:$AJ$111,$D87=Lists!$G$7,'Beef Only Calculator'!$A$8:$AJ$36,$D87=Lists!$G$8,'Pork Only Calculator'!$A$8:$AJ$95),32,FALSE)</f>
        <v>0</v>
      </c>
      <c r="AJ87" s="34">
        <f>VLOOKUP($A87,_xlfn.IFS($D87=Lists!$G$3,'Chicken Only Calculator'!$A$9:$AJ$109,$D87=Lists!$G$4,'Chicken Only Calculator'!$A$9:$AJ$109,$D87=Lists!$G$5,'Chicken Only Calculator'!$A$9:$AJ$109,$D87=Lists!$G$6,'Cheese Only Calculator'!$A$8:$AJ$111,$D87=Lists!$G$7,'Beef Only Calculator'!$A$8:$AJ$36,$D87=Lists!$G$8,'Pork Only Calculator'!$A$8:$AJ$95),33,FALSE)</f>
        <v>0</v>
      </c>
      <c r="AK87" s="34">
        <f>VLOOKUP($A87,_xlfn.IFS($D87=Lists!$G$3,'Chicken Only Calculator'!$A$9:$AJ$109,$D87=Lists!$G$4,'Chicken Only Calculator'!$A$9:$AJ$109,$D87=Lists!$G$5,'Chicken Only Calculator'!$A$9:$AJ$109,$D87=Lists!$G$6,'Cheese Only Calculator'!$A$8:$AJ$111,$D87=Lists!$G$7,'Beef Only Calculator'!$A$8:$AJ$36,$D87=Lists!$G$8,'Pork Only Calculator'!$A$8:$AJ$95),34,FALSE)</f>
        <v>0</v>
      </c>
      <c r="AL87" s="34">
        <f>VLOOKUP($A87,_xlfn.IFS($D87=Lists!$G$3,'Chicken Only Calculator'!$A$9:$AJ$109,$D87=Lists!$G$4,'Chicken Only Calculator'!$A$9:$AJ$109,$D87=Lists!$G$5,'Chicken Only Calculator'!$A$9:$AJ$109,$D87=Lists!$G$6,'Cheese Only Calculator'!$A$8:$AJ$111,$D87=Lists!$G$7,'Beef Only Calculator'!$A$8:$AJ$36,$D87=Lists!$G$8,'Pork Only Calculator'!$A$8:$AJ$95),35,FALSE)</f>
        <v>0</v>
      </c>
      <c r="AM87" s="34">
        <f t="shared" si="31"/>
        <v>0</v>
      </c>
      <c r="AO87" s="47"/>
    </row>
    <row r="88" spans="1:41" ht="25.2" x14ac:dyDescent="0.5">
      <c r="A88" s="44">
        <v>10460210928</v>
      </c>
      <c r="B88" s="44" t="str">
        <f>INDEX('Data Sheet'!$A$1:$R$194,MATCH($A88,'Data Sheet'!$A$1:$A$194,0),MATCH(B$3,'Data Sheet'!$A$1:$R$1,0))</f>
        <v>ACT</v>
      </c>
      <c r="C88" s="45" t="str">
        <f>INDEX('Data Sheet'!$A$1:$R$194,MATCH($A88,'Data Sheet'!$A$1:$A$194,0),MATCH(C$3,'Data Sheet'!$A$1:$R$1,0))</f>
        <v>All Natural** Low Sodium Pulled Chicken, 2.2 oz. (65/35 Dark/White)</v>
      </c>
      <c r="D88" s="44" t="str">
        <f>INDEX('Data Sheet'!$A$1:$R$194,MATCH($A88,'Data Sheet'!$A$1:$A$194,0),MATCH(D$3,'Data Sheet'!$A$1:$R$1,0))</f>
        <v>100103 W/D</v>
      </c>
      <c r="E88" s="44">
        <f>INDEX('Data Sheet'!$A$1:$R$194,MATCH($A88,'Data Sheet'!$A$1:$A$194,0),MATCH(E$3,'Data Sheet'!$A$1:$R$1,0))</f>
        <v>10</v>
      </c>
      <c r="F88" s="44">
        <f>INDEX('Data Sheet'!$A$1:$R$194,MATCH($A88,'Data Sheet'!$A$1:$A$194,0),MATCH(F$3,'Data Sheet'!$A$1:$R$1,0))</f>
        <v>73</v>
      </c>
      <c r="G88" s="44">
        <f>INDEX('Data Sheet'!$A$1:$R$194,MATCH($A88,'Data Sheet'!$A$1:$A$194,0),MATCH(G$3,'Data Sheet'!$A$1:$R$1,0))</f>
        <v>73</v>
      </c>
      <c r="H88" s="44">
        <f>INDEX('Data Sheet'!$A$1:$R$194,MATCH($A88,'Data Sheet'!$A$1:$A$194,0),MATCH(H$3,'Data Sheet'!$A$1:$R$1,0))</f>
        <v>10</v>
      </c>
      <c r="I88" s="44">
        <f>INDEX('Data Sheet'!$A$1:$R$194,MATCH($A88,'Data Sheet'!$A$1:$A$194,0),MATCH(I$3,'Data Sheet'!$A$1:$R$1,0))</f>
        <v>2.2000000000000002</v>
      </c>
      <c r="J88" s="44" t="str">
        <f>INDEX('Data Sheet'!$A$1:$R$194,MATCH($A88,'Data Sheet'!$A$1:$A$194,0),MATCH(J$3,'Data Sheet'!$A$1:$R$1,0))</f>
        <v>2.2 oz.</v>
      </c>
      <c r="K88" s="44">
        <f>INDEX('Data Sheet'!$A$1:$R$194,MATCH($A88,'Data Sheet'!$A$1:$A$194,0),MATCH(K$3,'Data Sheet'!$A$1:$R$1,0))</f>
        <v>2</v>
      </c>
      <c r="L88" s="44" t="str">
        <f>INDEX('Data Sheet'!$A$1:$R$194,MATCH($A88,'Data Sheet'!$A$1:$A$194,0),MATCH(L$3,'Data Sheet'!$A$1:$R$1,0))</f>
        <v>-</v>
      </c>
      <c r="M88" s="44">
        <f>INDEX('Data Sheet'!$A$1:$R$194,MATCH($A88,'Data Sheet'!$A$1:$A$194,0),MATCH(M$3,'Data Sheet'!$A$1:$R$1,0))</f>
        <v>4.97</v>
      </c>
      <c r="N88" s="44">
        <f>INDEX('Data Sheet'!$A$1:$R$194,MATCH($A88,'Data Sheet'!$A$1:$A$194,0),MATCH(N$3,'Data Sheet'!$A$1:$R$1,0))</f>
        <v>9.24</v>
      </c>
      <c r="O88" s="44">
        <f>INDEX('Data Sheet'!$A$1:$R$194,MATCH($A88,'Data Sheet'!$A$1:$A$194,0),MATCH(O$3,'Data Sheet'!$A$1:$R$1,0))</f>
        <v>0</v>
      </c>
      <c r="P88" s="44">
        <f>INDEX('Data Sheet'!$A$1:$R$194,MATCH($A88,'Data Sheet'!$A$1:$A$194,0),MATCH(P$3,'Data Sheet'!$A$1:$R$1,0))</f>
        <v>0</v>
      </c>
      <c r="Q88" s="44">
        <f>INDEX('Data Sheet'!$A$1:$R$194,MATCH($A88,'Data Sheet'!$A$1:$A$194,0),MATCH(Q$3,'Data Sheet'!$A$1:$R$1,0))</f>
        <v>0</v>
      </c>
      <c r="R88" s="46" t="str">
        <f>VLOOKUP(A88,_xlfn.IFS(D88=Lists!$G$3,'Chicken Only Calculator'!$A$9:$U$109,D88=Lists!$G$4,'Chicken Only Calculator'!$A$9:$U$109,D88=Lists!$G$5,'Chicken Only Calculator'!$A$9:$U$109,D88=Lists!$G$6,'Cheese Only Calculator'!$A$8:$U$111,D88=Lists!$G$7,'Beef Only Calculator'!$A$8:$U$36,D88=Lists!$G$8,'Pork Only Calculator'!$A$8:$U$95),15,FALSE)</f>
        <v/>
      </c>
      <c r="S88" s="46" t="str">
        <f t="shared" si="24"/>
        <v/>
      </c>
      <c r="T88" s="46">
        <f>VLOOKUP(A88,_xlfn.IFS(D88=Lists!$G$3,'Chicken Only Calculator'!$A$9:$U$109,D88=Lists!$G$4,'Chicken Only Calculator'!$A$9:$U$109,D88=Lists!$G$5,'Chicken Only Calculator'!$A$9:$U$109,D88=Lists!$G$6,'Cheese Only Calculator'!$A$8:$U$111,D88=Lists!$G$7,'Beef Only Calculator'!$A$8:$U$36,D88=Lists!$G$8,'Pork Only Calculator'!$A$8:$U$95),17,FALSE)</f>
        <v>0</v>
      </c>
      <c r="U88" s="46" t="str">
        <f t="shared" si="25"/>
        <v/>
      </c>
      <c r="V88" s="46" t="str">
        <f t="shared" si="26"/>
        <v/>
      </c>
      <c r="W88" s="46" t="str">
        <f t="shared" si="27"/>
        <v/>
      </c>
      <c r="X88" s="46" t="str">
        <f t="shared" si="28"/>
        <v/>
      </c>
      <c r="Y88" s="46" t="str">
        <f t="shared" si="29"/>
        <v/>
      </c>
      <c r="Z88" s="46" t="str">
        <f t="shared" si="30"/>
        <v/>
      </c>
      <c r="AA88" s="46">
        <f>VLOOKUP($A88,_xlfn.IFS($D88=Lists!$G$3,'Chicken Only Calculator'!$A$9:$AJ$109,$D88=Lists!$G$4,'Chicken Only Calculator'!$A$9:$AJ$109,$D88=Lists!$G$5,'Chicken Only Calculator'!$A$9:$AJ$109,$D88=Lists!$G$6,'Cheese Only Calculator'!$A$8:$AJ$111,$D88=Lists!$G$7,'Beef Only Calculator'!$A$8:$AJ$36,$D88=Lists!$G$8,'Pork Only Calculator'!$A$8:$AJ$95),24,FALSE)</f>
        <v>0</v>
      </c>
      <c r="AB88" s="46">
        <f>VLOOKUP($A88,_xlfn.IFS($D88=Lists!$G$3,'Chicken Only Calculator'!$A$9:$AJ$109,$D88=Lists!$G$4,'Chicken Only Calculator'!$A$9:$AJ$109,$D88=Lists!$G$5,'Chicken Only Calculator'!$A$9:$AJ$109,$D88=Lists!$G$6,'Cheese Only Calculator'!$A$8:$AJ$111,$D88=Lists!$G$7,'Beef Only Calculator'!$A$8:$AJ$36,$D88=Lists!$G$8,'Pork Only Calculator'!$A$8:$AJ$95),25,FALSE)</f>
        <v>0</v>
      </c>
      <c r="AC88" s="46">
        <f>VLOOKUP($A88,_xlfn.IFS($D88=Lists!$G$3,'Chicken Only Calculator'!$A$9:$AJ$109,$D88=Lists!$G$4,'Chicken Only Calculator'!$A$9:$AJ$109,$D88=Lists!$G$5,'Chicken Only Calculator'!$A$9:$AJ$109,$D88=Lists!$G$6,'Cheese Only Calculator'!$A$8:$AJ$111,$D88=Lists!$G$7,'Beef Only Calculator'!$A$8:$AJ$36,$D88=Lists!$G$8,'Pork Only Calculator'!$A$8:$AJ$95),26,FALSE)</f>
        <v>0</v>
      </c>
      <c r="AD88" s="46">
        <f>VLOOKUP($A88,_xlfn.IFS($D88=Lists!$G$3,'Chicken Only Calculator'!$A$9:$AJ$109,$D88=Lists!$G$4,'Chicken Only Calculator'!$A$9:$AJ$109,$D88=Lists!$G$5,'Chicken Only Calculator'!$A$9:$AJ$109,$D88=Lists!$G$6,'Cheese Only Calculator'!$A$8:$AJ$111,$D88=Lists!$G$7,'Beef Only Calculator'!$A$8:$AJ$36,$D88=Lists!$G$8,'Pork Only Calculator'!$A$8:$AJ$95),27,FALSE)</f>
        <v>0</v>
      </c>
      <c r="AE88" s="46">
        <f>VLOOKUP($A88,_xlfn.IFS($D88=Lists!$G$3,'Chicken Only Calculator'!$A$9:$AJ$109,$D88=Lists!$G$4,'Chicken Only Calculator'!$A$9:$AJ$109,$D88=Lists!$G$5,'Chicken Only Calculator'!$A$9:$AJ$109,$D88=Lists!$G$6,'Cheese Only Calculator'!$A$8:$AJ$111,$D88=Lists!$G$7,'Beef Only Calculator'!$A$8:$AJ$36,$D88=Lists!$G$8,'Pork Only Calculator'!$A$8:$AJ$95),28,FALSE)</f>
        <v>0</v>
      </c>
      <c r="AF88" s="46">
        <f>VLOOKUP($A88,_xlfn.IFS($D88=Lists!$G$3,'Chicken Only Calculator'!$A$9:$AJ$109,$D88=Lists!$G$4,'Chicken Only Calculator'!$A$9:$AJ$109,$D88=Lists!$G$5,'Chicken Only Calculator'!$A$9:$AJ$109,$D88=Lists!$G$6,'Cheese Only Calculator'!$A$8:$AJ$111,$D88=Lists!$G$7,'Beef Only Calculator'!$A$8:$AJ$36,$D88=Lists!$G$8,'Pork Only Calculator'!$A$8:$AJ$95),29,FALSE)</f>
        <v>0</v>
      </c>
      <c r="AG88" s="46">
        <f>VLOOKUP($A88,_xlfn.IFS($D88=Lists!$G$3,'Chicken Only Calculator'!$A$9:$AJ$109,$D88=Lists!$G$4,'Chicken Only Calculator'!$A$9:$AJ$109,$D88=Lists!$G$5,'Chicken Only Calculator'!$A$9:$AJ$109,$D88=Lists!$G$6,'Cheese Only Calculator'!$A$8:$AJ$111,$D88=Lists!$G$7,'Beef Only Calculator'!$A$8:$AJ$36,$D88=Lists!$G$8,'Pork Only Calculator'!$A$8:$AJ$95),30,FALSE)</f>
        <v>0</v>
      </c>
      <c r="AH88" s="46">
        <f>VLOOKUP($A88,_xlfn.IFS($D88=Lists!$G$3,'Chicken Only Calculator'!$A$9:$AJ$109,$D88=Lists!$G$4,'Chicken Only Calculator'!$A$9:$AJ$109,$D88=Lists!$G$5,'Chicken Only Calculator'!$A$9:$AJ$109,$D88=Lists!$G$6,'Cheese Only Calculator'!$A$8:$AJ$111,$D88=Lists!$G$7,'Beef Only Calculator'!$A$8:$AJ$36,$D88=Lists!$G$8,'Pork Only Calculator'!$A$8:$AJ$95),31,FALSE)</f>
        <v>0</v>
      </c>
      <c r="AI88" s="46">
        <f>VLOOKUP($A88,_xlfn.IFS($D88=Lists!$G$3,'Chicken Only Calculator'!$A$9:$AJ$109,$D88=Lists!$G$4,'Chicken Only Calculator'!$A$9:$AJ$109,$D88=Lists!$G$5,'Chicken Only Calculator'!$A$9:$AJ$109,$D88=Lists!$G$6,'Cheese Only Calculator'!$A$8:$AJ$111,$D88=Lists!$G$7,'Beef Only Calculator'!$A$8:$AJ$36,$D88=Lists!$G$8,'Pork Only Calculator'!$A$8:$AJ$95),32,FALSE)</f>
        <v>0</v>
      </c>
      <c r="AJ88" s="46">
        <f>VLOOKUP($A88,_xlfn.IFS($D88=Lists!$G$3,'Chicken Only Calculator'!$A$9:$AJ$109,$D88=Lists!$G$4,'Chicken Only Calculator'!$A$9:$AJ$109,$D88=Lists!$G$5,'Chicken Only Calculator'!$A$9:$AJ$109,$D88=Lists!$G$6,'Cheese Only Calculator'!$A$8:$AJ$111,$D88=Lists!$G$7,'Beef Only Calculator'!$A$8:$AJ$36,$D88=Lists!$G$8,'Pork Only Calculator'!$A$8:$AJ$95),33,FALSE)</f>
        <v>0</v>
      </c>
      <c r="AK88" s="46">
        <f>VLOOKUP($A88,_xlfn.IFS($D88=Lists!$G$3,'Chicken Only Calculator'!$A$9:$AJ$109,$D88=Lists!$G$4,'Chicken Only Calculator'!$A$9:$AJ$109,$D88=Lists!$G$5,'Chicken Only Calculator'!$A$9:$AJ$109,$D88=Lists!$G$6,'Cheese Only Calculator'!$A$8:$AJ$111,$D88=Lists!$G$7,'Beef Only Calculator'!$A$8:$AJ$36,$D88=Lists!$G$8,'Pork Only Calculator'!$A$8:$AJ$95),34,FALSE)</f>
        <v>0</v>
      </c>
      <c r="AL88" s="46">
        <f>VLOOKUP($A88,_xlfn.IFS($D88=Lists!$G$3,'Chicken Only Calculator'!$A$9:$AJ$109,$D88=Lists!$G$4,'Chicken Only Calculator'!$A$9:$AJ$109,$D88=Lists!$G$5,'Chicken Only Calculator'!$A$9:$AJ$109,$D88=Lists!$G$6,'Cheese Only Calculator'!$A$8:$AJ$111,$D88=Lists!$G$7,'Beef Only Calculator'!$A$8:$AJ$36,$D88=Lists!$G$8,'Pork Only Calculator'!$A$8:$AJ$95),35,FALSE)</f>
        <v>0</v>
      </c>
      <c r="AM88" s="46">
        <f t="shared" si="31"/>
        <v>0</v>
      </c>
      <c r="AO88" s="47"/>
    </row>
    <row r="89" spans="1:41" ht="25.2" x14ac:dyDescent="0.5">
      <c r="A89" s="32">
        <v>10703000928</v>
      </c>
      <c r="B89" s="32" t="str">
        <f>INDEX('Data Sheet'!$A$1:$R$194,MATCH($A89,'Data Sheet'!$A$1:$A$194,0),MATCH(B$3,'Data Sheet'!$A$1:$R$1,0))</f>
        <v>ACT</v>
      </c>
      <c r="C89" s="33" t="str">
        <f>INDEX('Data Sheet'!$A$1:$R$194,MATCH($A89,'Data Sheet'!$A$1:$A$194,0),MATCH(C$3,'Data Sheet'!$A$1:$R$1,0))</f>
        <v>Whole Grain Breaded Homestyle Whole Muscle Chicken Breast Filets, 4.0 oz.</v>
      </c>
      <c r="D89" s="32" t="str">
        <f>INDEX('Data Sheet'!$A$1:$R$194,MATCH($A89,'Data Sheet'!$A$1:$A$194,0),MATCH(D$3,'Data Sheet'!$A$1:$R$1,0))</f>
        <v>100103 W</v>
      </c>
      <c r="E89" s="32">
        <f>INDEX('Data Sheet'!$A$1:$R$194,MATCH($A89,'Data Sheet'!$A$1:$A$194,0),MATCH(E$3,'Data Sheet'!$A$1:$R$1,0))</f>
        <v>30</v>
      </c>
      <c r="F89" s="32" t="str">
        <f>INDEX('Data Sheet'!$A$1:$R$194,MATCH($A89,'Data Sheet'!$A$1:$A$194,0),MATCH(F$3,'Data Sheet'!$A$1:$R$1,0))</f>
        <v>104-136</v>
      </c>
      <c r="G89" s="32">
        <f>INDEX('Data Sheet'!$A$1:$R$194,MATCH($A89,'Data Sheet'!$A$1:$A$194,0),MATCH(G$3,'Data Sheet'!$A$1:$R$1,0))</f>
        <v>120</v>
      </c>
      <c r="H89" s="32" t="str">
        <f>INDEX('Data Sheet'!$A$1:$R$194,MATCH($A89,'Data Sheet'!$A$1:$A$194,0),MATCH(H$3,'Data Sheet'!$A$1:$R$1,0))</f>
        <v>-</v>
      </c>
      <c r="I89" s="32">
        <f>INDEX('Data Sheet'!$A$1:$R$194,MATCH($A89,'Data Sheet'!$A$1:$A$194,0),MATCH(I$3,'Data Sheet'!$A$1:$R$1,0))</f>
        <v>4</v>
      </c>
      <c r="J89" s="32" t="str">
        <f>INDEX('Data Sheet'!$A$1:$R$194,MATCH($A89,'Data Sheet'!$A$1:$A$194,0),MATCH(J$3,'Data Sheet'!$A$1:$R$1,0))</f>
        <v>1 piece</v>
      </c>
      <c r="K89" s="32">
        <f>INDEX('Data Sheet'!$A$1:$R$194,MATCH($A89,'Data Sheet'!$A$1:$A$194,0),MATCH(K$3,'Data Sheet'!$A$1:$R$1,0))</f>
        <v>2</v>
      </c>
      <c r="L89" s="32">
        <f>INDEX('Data Sheet'!$A$1:$R$194,MATCH($A89,'Data Sheet'!$A$1:$A$194,0),MATCH(L$3,'Data Sheet'!$A$1:$R$1,0))</f>
        <v>1</v>
      </c>
      <c r="M89" s="32">
        <f>INDEX('Data Sheet'!$A$1:$R$194,MATCH($A89,'Data Sheet'!$A$1:$A$194,0),MATCH(M$3,'Data Sheet'!$A$1:$R$1,0))</f>
        <v>30.95</v>
      </c>
      <c r="N89" s="32">
        <f>INDEX('Data Sheet'!$A$1:$R$194,MATCH($A89,'Data Sheet'!$A$1:$A$194,0),MATCH(N$3,'Data Sheet'!$A$1:$R$1,0))</f>
        <v>0</v>
      </c>
      <c r="O89" s="32">
        <f>INDEX('Data Sheet'!$A$1:$R$194,MATCH($A89,'Data Sheet'!$A$1:$A$194,0),MATCH(O$3,'Data Sheet'!$A$1:$R$1,0))</f>
        <v>0</v>
      </c>
      <c r="P89" s="32">
        <f>INDEX('Data Sheet'!$A$1:$R$194,MATCH($A89,'Data Sheet'!$A$1:$A$194,0),MATCH(P$3,'Data Sheet'!$A$1:$R$1,0))</f>
        <v>0</v>
      </c>
      <c r="Q89" s="32">
        <f>INDEX('Data Sheet'!$A$1:$R$194,MATCH($A89,'Data Sheet'!$A$1:$A$194,0),MATCH(Q$3,'Data Sheet'!$A$1:$R$1,0))</f>
        <v>0</v>
      </c>
      <c r="R89" s="34" t="str">
        <f>VLOOKUP(A89,_xlfn.IFS(D89=Lists!$G$3,'Chicken Only Calculator'!$A$9:$U$109,D89=Lists!$G$4,'Chicken Only Calculator'!$A$9:$U$109,D89=Lists!$G$5,'Chicken Only Calculator'!$A$9:$U$109,D89=Lists!$G$6,'Cheese Only Calculator'!$A$8:$U$111,D89=Lists!$G$7,'Beef Only Calculator'!$A$8:$U$36,D89=Lists!$G$8,'Pork Only Calculator'!$A$8:$U$95),15,FALSE)</f>
        <v/>
      </c>
      <c r="S89" s="34" t="str">
        <f t="shared" si="24"/>
        <v/>
      </c>
      <c r="T89" s="34">
        <f>VLOOKUP(A89,_xlfn.IFS(D89=Lists!$G$3,'Chicken Only Calculator'!$A$9:$U$109,D89=Lists!$G$4,'Chicken Only Calculator'!$A$9:$U$109,D89=Lists!$G$5,'Chicken Only Calculator'!$A$9:$U$109,D89=Lists!$G$6,'Cheese Only Calculator'!$A$8:$U$111,D89=Lists!$G$7,'Beef Only Calculator'!$A$8:$U$36,D89=Lists!$G$8,'Pork Only Calculator'!$A$8:$U$95),17,FALSE)</f>
        <v>0</v>
      </c>
      <c r="U89" s="34" t="str">
        <f t="shared" si="25"/>
        <v/>
      </c>
      <c r="V89" s="34" t="str">
        <f t="shared" si="26"/>
        <v/>
      </c>
      <c r="W89" s="34" t="str">
        <f t="shared" si="27"/>
        <v/>
      </c>
      <c r="X89" s="34" t="str">
        <f t="shared" si="28"/>
        <v/>
      </c>
      <c r="Y89" s="34" t="str">
        <f t="shared" si="29"/>
        <v/>
      </c>
      <c r="Z89" s="34" t="str">
        <f t="shared" si="30"/>
        <v/>
      </c>
      <c r="AA89" s="34">
        <f>VLOOKUP($A89,_xlfn.IFS($D89=Lists!$G$3,'Chicken Only Calculator'!$A$9:$AJ$109,$D89=Lists!$G$4,'Chicken Only Calculator'!$A$9:$AJ$109,$D89=Lists!$G$5,'Chicken Only Calculator'!$A$9:$AJ$109,$D89=Lists!$G$6,'Cheese Only Calculator'!$A$8:$AJ$111,$D89=Lists!$G$7,'Beef Only Calculator'!$A$8:$AJ$36,$D89=Lists!$G$8,'Pork Only Calculator'!$A$8:$AJ$95),24,FALSE)</f>
        <v>0</v>
      </c>
      <c r="AB89" s="34">
        <f>VLOOKUP($A89,_xlfn.IFS($D89=Lists!$G$3,'Chicken Only Calculator'!$A$9:$AJ$109,$D89=Lists!$G$4,'Chicken Only Calculator'!$A$9:$AJ$109,$D89=Lists!$G$5,'Chicken Only Calculator'!$A$9:$AJ$109,$D89=Lists!$G$6,'Cheese Only Calculator'!$A$8:$AJ$111,$D89=Lists!$G$7,'Beef Only Calculator'!$A$8:$AJ$36,$D89=Lists!$G$8,'Pork Only Calculator'!$A$8:$AJ$95),25,FALSE)</f>
        <v>0</v>
      </c>
      <c r="AC89" s="34">
        <f>VLOOKUP($A89,_xlfn.IFS($D89=Lists!$G$3,'Chicken Only Calculator'!$A$9:$AJ$109,$D89=Lists!$G$4,'Chicken Only Calculator'!$A$9:$AJ$109,$D89=Lists!$G$5,'Chicken Only Calculator'!$A$9:$AJ$109,$D89=Lists!$G$6,'Cheese Only Calculator'!$A$8:$AJ$111,$D89=Lists!$G$7,'Beef Only Calculator'!$A$8:$AJ$36,$D89=Lists!$G$8,'Pork Only Calculator'!$A$8:$AJ$95),26,FALSE)</f>
        <v>0</v>
      </c>
      <c r="AD89" s="34">
        <f>VLOOKUP($A89,_xlfn.IFS($D89=Lists!$G$3,'Chicken Only Calculator'!$A$9:$AJ$109,$D89=Lists!$G$4,'Chicken Only Calculator'!$A$9:$AJ$109,$D89=Lists!$G$5,'Chicken Only Calculator'!$A$9:$AJ$109,$D89=Lists!$G$6,'Cheese Only Calculator'!$A$8:$AJ$111,$D89=Lists!$G$7,'Beef Only Calculator'!$A$8:$AJ$36,$D89=Lists!$G$8,'Pork Only Calculator'!$A$8:$AJ$95),27,FALSE)</f>
        <v>0</v>
      </c>
      <c r="AE89" s="34">
        <f>VLOOKUP($A89,_xlfn.IFS($D89=Lists!$G$3,'Chicken Only Calculator'!$A$9:$AJ$109,$D89=Lists!$G$4,'Chicken Only Calculator'!$A$9:$AJ$109,$D89=Lists!$G$5,'Chicken Only Calculator'!$A$9:$AJ$109,$D89=Lists!$G$6,'Cheese Only Calculator'!$A$8:$AJ$111,$D89=Lists!$G$7,'Beef Only Calculator'!$A$8:$AJ$36,$D89=Lists!$G$8,'Pork Only Calculator'!$A$8:$AJ$95),28,FALSE)</f>
        <v>0</v>
      </c>
      <c r="AF89" s="34">
        <f>VLOOKUP($A89,_xlfn.IFS($D89=Lists!$G$3,'Chicken Only Calculator'!$A$9:$AJ$109,$D89=Lists!$G$4,'Chicken Only Calculator'!$A$9:$AJ$109,$D89=Lists!$G$5,'Chicken Only Calculator'!$A$9:$AJ$109,$D89=Lists!$G$6,'Cheese Only Calculator'!$A$8:$AJ$111,$D89=Lists!$G$7,'Beef Only Calculator'!$A$8:$AJ$36,$D89=Lists!$G$8,'Pork Only Calculator'!$A$8:$AJ$95),29,FALSE)</f>
        <v>0</v>
      </c>
      <c r="AG89" s="34">
        <f>VLOOKUP($A89,_xlfn.IFS($D89=Lists!$G$3,'Chicken Only Calculator'!$A$9:$AJ$109,$D89=Lists!$G$4,'Chicken Only Calculator'!$A$9:$AJ$109,$D89=Lists!$G$5,'Chicken Only Calculator'!$A$9:$AJ$109,$D89=Lists!$G$6,'Cheese Only Calculator'!$A$8:$AJ$111,$D89=Lists!$G$7,'Beef Only Calculator'!$A$8:$AJ$36,$D89=Lists!$G$8,'Pork Only Calculator'!$A$8:$AJ$95),30,FALSE)</f>
        <v>0</v>
      </c>
      <c r="AH89" s="34">
        <f>VLOOKUP($A89,_xlfn.IFS($D89=Lists!$G$3,'Chicken Only Calculator'!$A$9:$AJ$109,$D89=Lists!$G$4,'Chicken Only Calculator'!$A$9:$AJ$109,$D89=Lists!$G$5,'Chicken Only Calculator'!$A$9:$AJ$109,$D89=Lists!$G$6,'Cheese Only Calculator'!$A$8:$AJ$111,$D89=Lists!$G$7,'Beef Only Calculator'!$A$8:$AJ$36,$D89=Lists!$G$8,'Pork Only Calculator'!$A$8:$AJ$95),31,FALSE)</f>
        <v>0</v>
      </c>
      <c r="AI89" s="34">
        <f>VLOOKUP($A89,_xlfn.IFS($D89=Lists!$G$3,'Chicken Only Calculator'!$A$9:$AJ$109,$D89=Lists!$G$4,'Chicken Only Calculator'!$A$9:$AJ$109,$D89=Lists!$G$5,'Chicken Only Calculator'!$A$9:$AJ$109,$D89=Lists!$G$6,'Cheese Only Calculator'!$A$8:$AJ$111,$D89=Lists!$G$7,'Beef Only Calculator'!$A$8:$AJ$36,$D89=Lists!$G$8,'Pork Only Calculator'!$A$8:$AJ$95),32,FALSE)</f>
        <v>0</v>
      </c>
      <c r="AJ89" s="34">
        <f>VLOOKUP($A89,_xlfn.IFS($D89=Lists!$G$3,'Chicken Only Calculator'!$A$9:$AJ$109,$D89=Lists!$G$4,'Chicken Only Calculator'!$A$9:$AJ$109,$D89=Lists!$G$5,'Chicken Only Calculator'!$A$9:$AJ$109,$D89=Lists!$G$6,'Cheese Only Calculator'!$A$8:$AJ$111,$D89=Lists!$G$7,'Beef Only Calculator'!$A$8:$AJ$36,$D89=Lists!$G$8,'Pork Only Calculator'!$A$8:$AJ$95),33,FALSE)</f>
        <v>0</v>
      </c>
      <c r="AK89" s="34">
        <f>VLOOKUP($A89,_xlfn.IFS($D89=Lists!$G$3,'Chicken Only Calculator'!$A$9:$AJ$109,$D89=Lists!$G$4,'Chicken Only Calculator'!$A$9:$AJ$109,$D89=Lists!$G$5,'Chicken Only Calculator'!$A$9:$AJ$109,$D89=Lists!$G$6,'Cheese Only Calculator'!$A$8:$AJ$111,$D89=Lists!$G$7,'Beef Only Calculator'!$A$8:$AJ$36,$D89=Lists!$G$8,'Pork Only Calculator'!$A$8:$AJ$95),34,FALSE)</f>
        <v>0</v>
      </c>
      <c r="AL89" s="34">
        <f>VLOOKUP($A89,_xlfn.IFS($D89=Lists!$G$3,'Chicken Only Calculator'!$A$9:$AJ$109,$D89=Lists!$G$4,'Chicken Only Calculator'!$A$9:$AJ$109,$D89=Lists!$G$5,'Chicken Only Calculator'!$A$9:$AJ$109,$D89=Lists!$G$6,'Cheese Only Calculator'!$A$8:$AJ$111,$D89=Lists!$G$7,'Beef Only Calculator'!$A$8:$AJ$36,$D89=Lists!$G$8,'Pork Only Calculator'!$A$8:$AJ$95),35,FALSE)</f>
        <v>0</v>
      </c>
      <c r="AM89" s="34">
        <f t="shared" si="31"/>
        <v>0</v>
      </c>
      <c r="AO89" s="47"/>
    </row>
    <row r="90" spans="1:41" ht="25.2" x14ac:dyDescent="0.5">
      <c r="A90" s="44">
        <v>10703020928</v>
      </c>
      <c r="B90" s="44" t="str">
        <f>INDEX('Data Sheet'!$A$1:$R$194,MATCH($A90,'Data Sheet'!$A$1:$A$194,0),MATCH(B$3,'Data Sheet'!$A$1:$R$1,0))</f>
        <v>ACT</v>
      </c>
      <c r="C90" s="45" t="str">
        <f>INDEX('Data Sheet'!$A$1:$R$194,MATCH($A90,'Data Sheet'!$A$1:$A$194,0),MATCH(C$3,'Data Sheet'!$A$1:$R$1,0))</f>
        <v>Whole Grain Breaded Golden Crispy MWWM Chicken Filets, 3.75 oz.</v>
      </c>
      <c r="D90" s="44" t="str">
        <f>INDEX('Data Sheet'!$A$1:$R$194,MATCH($A90,'Data Sheet'!$A$1:$A$194,0),MATCH(D$3,'Data Sheet'!$A$1:$R$1,0))</f>
        <v>100103 W</v>
      </c>
      <c r="E90" s="44">
        <f>INDEX('Data Sheet'!$A$1:$R$194,MATCH($A90,'Data Sheet'!$A$1:$A$194,0),MATCH(E$3,'Data Sheet'!$A$1:$R$1,0))</f>
        <v>30.94</v>
      </c>
      <c r="F90" s="44">
        <f>INDEX('Data Sheet'!$A$1:$R$194,MATCH($A90,'Data Sheet'!$A$1:$A$194,0),MATCH(F$3,'Data Sheet'!$A$1:$R$1,0))</f>
        <v>132</v>
      </c>
      <c r="G90" s="44">
        <f>INDEX('Data Sheet'!$A$1:$R$194,MATCH($A90,'Data Sheet'!$A$1:$A$194,0),MATCH(G$3,'Data Sheet'!$A$1:$R$1,0))</f>
        <v>132</v>
      </c>
      <c r="H90" s="44" t="str">
        <f>INDEX('Data Sheet'!$A$1:$R$194,MATCH($A90,'Data Sheet'!$A$1:$A$194,0),MATCH(H$3,'Data Sheet'!$A$1:$R$1,0))</f>
        <v>-</v>
      </c>
      <c r="I90" s="44">
        <f>INDEX('Data Sheet'!$A$1:$R$194,MATCH($A90,'Data Sheet'!$A$1:$A$194,0),MATCH(I$3,'Data Sheet'!$A$1:$R$1,0))</f>
        <v>3.75</v>
      </c>
      <c r="J90" s="44" t="str">
        <f>INDEX('Data Sheet'!$A$1:$R$194,MATCH($A90,'Data Sheet'!$A$1:$A$194,0),MATCH(J$3,'Data Sheet'!$A$1:$R$1,0))</f>
        <v>1 piece</v>
      </c>
      <c r="K90" s="44">
        <f>INDEX('Data Sheet'!$A$1:$R$194,MATCH($A90,'Data Sheet'!$A$1:$A$194,0),MATCH(K$3,'Data Sheet'!$A$1:$R$1,0))</f>
        <v>2</v>
      </c>
      <c r="L90" s="44">
        <f>INDEX('Data Sheet'!$A$1:$R$194,MATCH($A90,'Data Sheet'!$A$1:$A$194,0),MATCH(L$3,'Data Sheet'!$A$1:$R$1,0))</f>
        <v>1</v>
      </c>
      <c r="M90" s="44">
        <f>INDEX('Data Sheet'!$A$1:$R$194,MATCH($A90,'Data Sheet'!$A$1:$A$194,0),MATCH(M$3,'Data Sheet'!$A$1:$R$1,0))</f>
        <v>33.74</v>
      </c>
      <c r="N90" s="44">
        <f>INDEX('Data Sheet'!$A$1:$R$194,MATCH($A90,'Data Sheet'!$A$1:$A$194,0),MATCH(N$3,'Data Sheet'!$A$1:$R$1,0))</f>
        <v>0</v>
      </c>
      <c r="O90" s="44">
        <f>INDEX('Data Sheet'!$A$1:$R$194,MATCH($A90,'Data Sheet'!$A$1:$A$194,0),MATCH(O$3,'Data Sheet'!$A$1:$R$1,0))</f>
        <v>0</v>
      </c>
      <c r="P90" s="44">
        <f>INDEX('Data Sheet'!$A$1:$R$194,MATCH($A90,'Data Sheet'!$A$1:$A$194,0),MATCH(P$3,'Data Sheet'!$A$1:$R$1,0))</f>
        <v>0</v>
      </c>
      <c r="Q90" s="44">
        <f>INDEX('Data Sheet'!$A$1:$R$194,MATCH($A90,'Data Sheet'!$A$1:$A$194,0),MATCH(Q$3,'Data Sheet'!$A$1:$R$1,0))</f>
        <v>0</v>
      </c>
      <c r="R90" s="46" t="str">
        <f>VLOOKUP(A90,_xlfn.IFS(D90=Lists!$G$3,'Chicken Only Calculator'!$A$9:$U$109,D90=Lists!$G$4,'Chicken Only Calculator'!$A$9:$U$109,D90=Lists!$G$5,'Chicken Only Calculator'!$A$9:$U$109,D90=Lists!$G$6,'Cheese Only Calculator'!$A$8:$U$111,D90=Lists!$G$7,'Beef Only Calculator'!$A$8:$U$36,D90=Lists!$G$8,'Pork Only Calculator'!$A$8:$U$95),15,FALSE)</f>
        <v/>
      </c>
      <c r="S90" s="46" t="str">
        <f t="shared" si="24"/>
        <v/>
      </c>
      <c r="T90" s="46">
        <f>VLOOKUP(A90,_xlfn.IFS(D90=Lists!$G$3,'Chicken Only Calculator'!$A$9:$U$109,D90=Lists!$G$4,'Chicken Only Calculator'!$A$9:$U$109,D90=Lists!$G$5,'Chicken Only Calculator'!$A$9:$U$109,D90=Lists!$G$6,'Cheese Only Calculator'!$A$8:$U$111,D90=Lists!$G$7,'Beef Only Calculator'!$A$8:$U$36,D90=Lists!$G$8,'Pork Only Calculator'!$A$8:$U$95),17,FALSE)</f>
        <v>0</v>
      </c>
      <c r="U90" s="46" t="str">
        <f t="shared" si="25"/>
        <v/>
      </c>
      <c r="V90" s="46" t="str">
        <f t="shared" si="26"/>
        <v/>
      </c>
      <c r="W90" s="46" t="str">
        <f t="shared" si="27"/>
        <v/>
      </c>
      <c r="X90" s="46" t="str">
        <f t="shared" si="28"/>
        <v/>
      </c>
      <c r="Y90" s="46" t="str">
        <f t="shared" si="29"/>
        <v/>
      </c>
      <c r="Z90" s="46" t="str">
        <f t="shared" si="30"/>
        <v/>
      </c>
      <c r="AA90" s="46">
        <f>VLOOKUP($A90,_xlfn.IFS($D90=Lists!$G$3,'Chicken Only Calculator'!$A$9:$AJ$109,$D90=Lists!$G$4,'Chicken Only Calculator'!$A$9:$AJ$109,$D90=Lists!$G$5,'Chicken Only Calculator'!$A$9:$AJ$109,$D90=Lists!$G$6,'Cheese Only Calculator'!$A$8:$AJ$111,$D90=Lists!$G$7,'Beef Only Calculator'!$A$8:$AJ$36,$D90=Lists!$G$8,'Pork Only Calculator'!$A$8:$AJ$95),24,FALSE)</f>
        <v>0</v>
      </c>
      <c r="AB90" s="46">
        <f>VLOOKUP($A90,_xlfn.IFS($D90=Lists!$G$3,'Chicken Only Calculator'!$A$9:$AJ$109,$D90=Lists!$G$4,'Chicken Only Calculator'!$A$9:$AJ$109,$D90=Lists!$G$5,'Chicken Only Calculator'!$A$9:$AJ$109,$D90=Lists!$G$6,'Cheese Only Calculator'!$A$8:$AJ$111,$D90=Lists!$G$7,'Beef Only Calculator'!$A$8:$AJ$36,$D90=Lists!$G$8,'Pork Only Calculator'!$A$8:$AJ$95),25,FALSE)</f>
        <v>0</v>
      </c>
      <c r="AC90" s="46">
        <f>VLOOKUP($A90,_xlfn.IFS($D90=Lists!$G$3,'Chicken Only Calculator'!$A$9:$AJ$109,$D90=Lists!$G$4,'Chicken Only Calculator'!$A$9:$AJ$109,$D90=Lists!$G$5,'Chicken Only Calculator'!$A$9:$AJ$109,$D90=Lists!$G$6,'Cheese Only Calculator'!$A$8:$AJ$111,$D90=Lists!$G$7,'Beef Only Calculator'!$A$8:$AJ$36,$D90=Lists!$G$8,'Pork Only Calculator'!$A$8:$AJ$95),26,FALSE)</f>
        <v>0</v>
      </c>
      <c r="AD90" s="46">
        <f>VLOOKUP($A90,_xlfn.IFS($D90=Lists!$G$3,'Chicken Only Calculator'!$A$9:$AJ$109,$D90=Lists!$G$4,'Chicken Only Calculator'!$A$9:$AJ$109,$D90=Lists!$G$5,'Chicken Only Calculator'!$A$9:$AJ$109,$D90=Lists!$G$6,'Cheese Only Calculator'!$A$8:$AJ$111,$D90=Lists!$G$7,'Beef Only Calculator'!$A$8:$AJ$36,$D90=Lists!$G$8,'Pork Only Calculator'!$A$8:$AJ$95),27,FALSE)</f>
        <v>0</v>
      </c>
      <c r="AE90" s="46">
        <f>VLOOKUP($A90,_xlfn.IFS($D90=Lists!$G$3,'Chicken Only Calculator'!$A$9:$AJ$109,$D90=Lists!$G$4,'Chicken Only Calculator'!$A$9:$AJ$109,$D90=Lists!$G$5,'Chicken Only Calculator'!$A$9:$AJ$109,$D90=Lists!$G$6,'Cheese Only Calculator'!$A$8:$AJ$111,$D90=Lists!$G$7,'Beef Only Calculator'!$A$8:$AJ$36,$D90=Lists!$G$8,'Pork Only Calculator'!$A$8:$AJ$95),28,FALSE)</f>
        <v>0</v>
      </c>
      <c r="AF90" s="46">
        <f>VLOOKUP($A90,_xlfn.IFS($D90=Lists!$G$3,'Chicken Only Calculator'!$A$9:$AJ$109,$D90=Lists!$G$4,'Chicken Only Calculator'!$A$9:$AJ$109,$D90=Lists!$G$5,'Chicken Only Calculator'!$A$9:$AJ$109,$D90=Lists!$G$6,'Cheese Only Calculator'!$A$8:$AJ$111,$D90=Lists!$G$7,'Beef Only Calculator'!$A$8:$AJ$36,$D90=Lists!$G$8,'Pork Only Calculator'!$A$8:$AJ$95),29,FALSE)</f>
        <v>0</v>
      </c>
      <c r="AG90" s="46">
        <f>VLOOKUP($A90,_xlfn.IFS($D90=Lists!$G$3,'Chicken Only Calculator'!$A$9:$AJ$109,$D90=Lists!$G$4,'Chicken Only Calculator'!$A$9:$AJ$109,$D90=Lists!$G$5,'Chicken Only Calculator'!$A$9:$AJ$109,$D90=Lists!$G$6,'Cheese Only Calculator'!$A$8:$AJ$111,$D90=Lists!$G$7,'Beef Only Calculator'!$A$8:$AJ$36,$D90=Lists!$G$8,'Pork Only Calculator'!$A$8:$AJ$95),30,FALSE)</f>
        <v>0</v>
      </c>
      <c r="AH90" s="46">
        <f>VLOOKUP($A90,_xlfn.IFS($D90=Lists!$G$3,'Chicken Only Calculator'!$A$9:$AJ$109,$D90=Lists!$G$4,'Chicken Only Calculator'!$A$9:$AJ$109,$D90=Lists!$G$5,'Chicken Only Calculator'!$A$9:$AJ$109,$D90=Lists!$G$6,'Cheese Only Calculator'!$A$8:$AJ$111,$D90=Lists!$G$7,'Beef Only Calculator'!$A$8:$AJ$36,$D90=Lists!$G$8,'Pork Only Calculator'!$A$8:$AJ$95),31,FALSE)</f>
        <v>0</v>
      </c>
      <c r="AI90" s="46">
        <f>VLOOKUP($A90,_xlfn.IFS($D90=Lists!$G$3,'Chicken Only Calculator'!$A$9:$AJ$109,$D90=Lists!$G$4,'Chicken Only Calculator'!$A$9:$AJ$109,$D90=Lists!$G$5,'Chicken Only Calculator'!$A$9:$AJ$109,$D90=Lists!$G$6,'Cheese Only Calculator'!$A$8:$AJ$111,$D90=Lists!$G$7,'Beef Only Calculator'!$A$8:$AJ$36,$D90=Lists!$G$8,'Pork Only Calculator'!$A$8:$AJ$95),32,FALSE)</f>
        <v>0</v>
      </c>
      <c r="AJ90" s="46">
        <f>VLOOKUP($A90,_xlfn.IFS($D90=Lists!$G$3,'Chicken Only Calculator'!$A$9:$AJ$109,$D90=Lists!$G$4,'Chicken Only Calculator'!$A$9:$AJ$109,$D90=Lists!$G$5,'Chicken Only Calculator'!$A$9:$AJ$109,$D90=Lists!$G$6,'Cheese Only Calculator'!$A$8:$AJ$111,$D90=Lists!$G$7,'Beef Only Calculator'!$A$8:$AJ$36,$D90=Lists!$G$8,'Pork Only Calculator'!$A$8:$AJ$95),33,FALSE)</f>
        <v>0</v>
      </c>
      <c r="AK90" s="46">
        <f>VLOOKUP($A90,_xlfn.IFS($D90=Lists!$G$3,'Chicken Only Calculator'!$A$9:$AJ$109,$D90=Lists!$G$4,'Chicken Only Calculator'!$A$9:$AJ$109,$D90=Lists!$G$5,'Chicken Only Calculator'!$A$9:$AJ$109,$D90=Lists!$G$6,'Cheese Only Calculator'!$A$8:$AJ$111,$D90=Lists!$G$7,'Beef Only Calculator'!$A$8:$AJ$36,$D90=Lists!$G$8,'Pork Only Calculator'!$A$8:$AJ$95),34,FALSE)</f>
        <v>0</v>
      </c>
      <c r="AL90" s="46">
        <f>VLOOKUP($A90,_xlfn.IFS($D90=Lists!$G$3,'Chicken Only Calculator'!$A$9:$AJ$109,$D90=Lists!$G$4,'Chicken Only Calculator'!$A$9:$AJ$109,$D90=Lists!$G$5,'Chicken Only Calculator'!$A$9:$AJ$109,$D90=Lists!$G$6,'Cheese Only Calculator'!$A$8:$AJ$111,$D90=Lists!$G$7,'Beef Only Calculator'!$A$8:$AJ$36,$D90=Lists!$G$8,'Pork Only Calculator'!$A$8:$AJ$95),35,FALSE)</f>
        <v>0</v>
      </c>
      <c r="AM90" s="46">
        <f t="shared" si="31"/>
        <v>0</v>
      </c>
      <c r="AO90" s="47"/>
    </row>
    <row r="91" spans="1:41" ht="25.2" x14ac:dyDescent="0.5">
      <c r="A91" s="32">
        <v>10703030928</v>
      </c>
      <c r="B91" s="32" t="str">
        <f>INDEX('Data Sheet'!$A$1:$R$194,MATCH($A91,'Data Sheet'!$A$1:$A$194,0),MATCH(B$3,'Data Sheet'!$A$1:$R$1,0))</f>
        <v>ACT</v>
      </c>
      <c r="C91" s="33" t="str">
        <f>INDEX('Data Sheet'!$A$1:$R$194,MATCH($A91,'Data Sheet'!$A$1:$A$194,0),MATCH(C$3,'Data Sheet'!$A$1:$R$1,0))</f>
        <v>Whole Grain Breaded Southern Style MWWM Chicken Filets, 2.12 oz.</v>
      </c>
      <c r="D91" s="32" t="str">
        <f>INDEX('Data Sheet'!$A$1:$R$194,MATCH($A91,'Data Sheet'!$A$1:$A$194,0),MATCH(D$3,'Data Sheet'!$A$1:$R$1,0))</f>
        <v>100103 W</v>
      </c>
      <c r="E91" s="32">
        <f>INDEX('Data Sheet'!$A$1:$R$194,MATCH($A91,'Data Sheet'!$A$1:$A$194,0),MATCH(E$3,'Data Sheet'!$A$1:$R$1,0))</f>
        <v>30</v>
      </c>
      <c r="F91" s="32">
        <f>INDEX('Data Sheet'!$A$1:$R$194,MATCH($A91,'Data Sheet'!$A$1:$A$194,0),MATCH(F$3,'Data Sheet'!$A$1:$R$1,0))</f>
        <v>226</v>
      </c>
      <c r="G91" s="32">
        <f>INDEX('Data Sheet'!$A$1:$R$194,MATCH($A91,'Data Sheet'!$A$1:$A$194,0),MATCH(G$3,'Data Sheet'!$A$1:$R$1,0))</f>
        <v>226</v>
      </c>
      <c r="H91" s="32" t="str">
        <f>INDEX('Data Sheet'!$A$1:$R$194,MATCH($A91,'Data Sheet'!$A$1:$A$194,0),MATCH(H$3,'Data Sheet'!$A$1:$R$1,0))</f>
        <v>-</v>
      </c>
      <c r="I91" s="32">
        <f>INDEX('Data Sheet'!$A$1:$R$194,MATCH($A91,'Data Sheet'!$A$1:$A$194,0),MATCH(I$3,'Data Sheet'!$A$1:$R$1,0))</f>
        <v>2.12</v>
      </c>
      <c r="J91" s="32" t="str">
        <f>INDEX('Data Sheet'!$A$1:$R$194,MATCH($A91,'Data Sheet'!$A$1:$A$194,0),MATCH(J$3,'Data Sheet'!$A$1:$R$1,0))</f>
        <v>1 piece</v>
      </c>
      <c r="K91" s="32">
        <f>INDEX('Data Sheet'!$A$1:$R$194,MATCH($A91,'Data Sheet'!$A$1:$A$194,0),MATCH(K$3,'Data Sheet'!$A$1:$R$1,0))</f>
        <v>1</v>
      </c>
      <c r="L91" s="32">
        <f>INDEX('Data Sheet'!$A$1:$R$194,MATCH($A91,'Data Sheet'!$A$1:$A$194,0),MATCH(L$3,'Data Sheet'!$A$1:$R$1,0))</f>
        <v>0.5</v>
      </c>
      <c r="M91" s="32">
        <f>INDEX('Data Sheet'!$A$1:$R$194,MATCH($A91,'Data Sheet'!$A$1:$A$194,0),MATCH(M$3,'Data Sheet'!$A$1:$R$1,0))</f>
        <v>31.84</v>
      </c>
      <c r="N91" s="32">
        <f>INDEX('Data Sheet'!$A$1:$R$194,MATCH($A91,'Data Sheet'!$A$1:$A$194,0),MATCH(N$3,'Data Sheet'!$A$1:$R$1,0))</f>
        <v>0</v>
      </c>
      <c r="O91" s="32">
        <f>INDEX('Data Sheet'!$A$1:$R$194,MATCH($A91,'Data Sheet'!$A$1:$A$194,0),MATCH(O$3,'Data Sheet'!$A$1:$R$1,0))</f>
        <v>0</v>
      </c>
      <c r="P91" s="32">
        <f>INDEX('Data Sheet'!$A$1:$R$194,MATCH($A91,'Data Sheet'!$A$1:$A$194,0),MATCH(P$3,'Data Sheet'!$A$1:$R$1,0))</f>
        <v>0</v>
      </c>
      <c r="Q91" s="32">
        <f>INDEX('Data Sheet'!$A$1:$R$194,MATCH($A91,'Data Sheet'!$A$1:$A$194,0),MATCH(Q$3,'Data Sheet'!$A$1:$R$1,0))</f>
        <v>0</v>
      </c>
      <c r="R91" s="34" t="str">
        <f>VLOOKUP(A91,_xlfn.IFS(D91=Lists!$G$3,'Chicken Only Calculator'!$A$9:$U$109,D91=Lists!$G$4,'Chicken Only Calculator'!$A$9:$U$109,D91=Lists!$G$5,'Chicken Only Calculator'!$A$9:$U$109,D91=Lists!$G$6,'Cheese Only Calculator'!$A$8:$U$111,D91=Lists!$G$7,'Beef Only Calculator'!$A$8:$U$36,D91=Lists!$G$8,'Pork Only Calculator'!$A$8:$U$95),15,FALSE)</f>
        <v/>
      </c>
      <c r="S91" s="34" t="str">
        <f t="shared" si="24"/>
        <v/>
      </c>
      <c r="T91" s="34">
        <f>VLOOKUP(A91,_xlfn.IFS(D91=Lists!$G$3,'Chicken Only Calculator'!$A$9:$U$109,D91=Lists!$G$4,'Chicken Only Calculator'!$A$9:$U$109,D91=Lists!$G$5,'Chicken Only Calculator'!$A$9:$U$109,D91=Lists!$G$6,'Cheese Only Calculator'!$A$8:$U$111,D91=Lists!$G$7,'Beef Only Calculator'!$A$8:$U$36,D91=Lists!$G$8,'Pork Only Calculator'!$A$8:$U$95),17,FALSE)</f>
        <v>0</v>
      </c>
      <c r="U91" s="34" t="str">
        <f t="shared" si="25"/>
        <v/>
      </c>
      <c r="V91" s="34" t="str">
        <f t="shared" si="26"/>
        <v/>
      </c>
      <c r="W91" s="34" t="str">
        <f t="shared" si="27"/>
        <v/>
      </c>
      <c r="X91" s="34" t="str">
        <f t="shared" si="28"/>
        <v/>
      </c>
      <c r="Y91" s="34" t="str">
        <f t="shared" si="29"/>
        <v/>
      </c>
      <c r="Z91" s="34" t="str">
        <f t="shared" si="30"/>
        <v/>
      </c>
      <c r="AA91" s="34">
        <f>VLOOKUP($A91,_xlfn.IFS($D91=Lists!$G$3,'Chicken Only Calculator'!$A$9:$AJ$109,$D91=Lists!$G$4,'Chicken Only Calculator'!$A$9:$AJ$109,$D91=Lists!$G$5,'Chicken Only Calculator'!$A$9:$AJ$109,$D91=Lists!$G$6,'Cheese Only Calculator'!$A$8:$AJ$111,$D91=Lists!$G$7,'Beef Only Calculator'!$A$8:$AJ$36,$D91=Lists!$G$8,'Pork Only Calculator'!$A$8:$AJ$95),24,FALSE)</f>
        <v>0</v>
      </c>
      <c r="AB91" s="34">
        <f>VLOOKUP($A91,_xlfn.IFS($D91=Lists!$G$3,'Chicken Only Calculator'!$A$9:$AJ$109,$D91=Lists!$G$4,'Chicken Only Calculator'!$A$9:$AJ$109,$D91=Lists!$G$5,'Chicken Only Calculator'!$A$9:$AJ$109,$D91=Lists!$G$6,'Cheese Only Calculator'!$A$8:$AJ$111,$D91=Lists!$G$7,'Beef Only Calculator'!$A$8:$AJ$36,$D91=Lists!$G$8,'Pork Only Calculator'!$A$8:$AJ$95),25,FALSE)</f>
        <v>0</v>
      </c>
      <c r="AC91" s="34">
        <f>VLOOKUP($A91,_xlfn.IFS($D91=Lists!$G$3,'Chicken Only Calculator'!$A$9:$AJ$109,$D91=Lists!$G$4,'Chicken Only Calculator'!$A$9:$AJ$109,$D91=Lists!$G$5,'Chicken Only Calculator'!$A$9:$AJ$109,$D91=Lists!$G$6,'Cheese Only Calculator'!$A$8:$AJ$111,$D91=Lists!$G$7,'Beef Only Calculator'!$A$8:$AJ$36,$D91=Lists!$G$8,'Pork Only Calculator'!$A$8:$AJ$95),26,FALSE)</f>
        <v>0</v>
      </c>
      <c r="AD91" s="34">
        <f>VLOOKUP($A91,_xlfn.IFS($D91=Lists!$G$3,'Chicken Only Calculator'!$A$9:$AJ$109,$D91=Lists!$G$4,'Chicken Only Calculator'!$A$9:$AJ$109,$D91=Lists!$G$5,'Chicken Only Calculator'!$A$9:$AJ$109,$D91=Lists!$G$6,'Cheese Only Calculator'!$A$8:$AJ$111,$D91=Lists!$G$7,'Beef Only Calculator'!$A$8:$AJ$36,$D91=Lists!$G$8,'Pork Only Calculator'!$A$8:$AJ$95),27,FALSE)</f>
        <v>0</v>
      </c>
      <c r="AE91" s="34">
        <f>VLOOKUP($A91,_xlfn.IFS($D91=Lists!$G$3,'Chicken Only Calculator'!$A$9:$AJ$109,$D91=Lists!$G$4,'Chicken Only Calculator'!$A$9:$AJ$109,$D91=Lists!$G$5,'Chicken Only Calculator'!$A$9:$AJ$109,$D91=Lists!$G$6,'Cheese Only Calculator'!$A$8:$AJ$111,$D91=Lists!$G$7,'Beef Only Calculator'!$A$8:$AJ$36,$D91=Lists!$G$8,'Pork Only Calculator'!$A$8:$AJ$95),28,FALSE)</f>
        <v>0</v>
      </c>
      <c r="AF91" s="34">
        <f>VLOOKUP($A91,_xlfn.IFS($D91=Lists!$G$3,'Chicken Only Calculator'!$A$9:$AJ$109,$D91=Lists!$G$4,'Chicken Only Calculator'!$A$9:$AJ$109,$D91=Lists!$G$5,'Chicken Only Calculator'!$A$9:$AJ$109,$D91=Lists!$G$6,'Cheese Only Calculator'!$A$8:$AJ$111,$D91=Lists!$G$7,'Beef Only Calculator'!$A$8:$AJ$36,$D91=Lists!$G$8,'Pork Only Calculator'!$A$8:$AJ$95),29,FALSE)</f>
        <v>0</v>
      </c>
      <c r="AG91" s="34">
        <f>VLOOKUP($A91,_xlfn.IFS($D91=Lists!$G$3,'Chicken Only Calculator'!$A$9:$AJ$109,$D91=Lists!$G$4,'Chicken Only Calculator'!$A$9:$AJ$109,$D91=Lists!$G$5,'Chicken Only Calculator'!$A$9:$AJ$109,$D91=Lists!$G$6,'Cheese Only Calculator'!$A$8:$AJ$111,$D91=Lists!$G$7,'Beef Only Calculator'!$A$8:$AJ$36,$D91=Lists!$G$8,'Pork Only Calculator'!$A$8:$AJ$95),30,FALSE)</f>
        <v>0</v>
      </c>
      <c r="AH91" s="34">
        <f>VLOOKUP($A91,_xlfn.IFS($D91=Lists!$G$3,'Chicken Only Calculator'!$A$9:$AJ$109,$D91=Lists!$G$4,'Chicken Only Calculator'!$A$9:$AJ$109,$D91=Lists!$G$5,'Chicken Only Calculator'!$A$9:$AJ$109,$D91=Lists!$G$6,'Cheese Only Calculator'!$A$8:$AJ$111,$D91=Lists!$G$7,'Beef Only Calculator'!$A$8:$AJ$36,$D91=Lists!$G$8,'Pork Only Calculator'!$A$8:$AJ$95),31,FALSE)</f>
        <v>0</v>
      </c>
      <c r="AI91" s="34">
        <f>VLOOKUP($A91,_xlfn.IFS($D91=Lists!$G$3,'Chicken Only Calculator'!$A$9:$AJ$109,$D91=Lists!$G$4,'Chicken Only Calculator'!$A$9:$AJ$109,$D91=Lists!$G$5,'Chicken Only Calculator'!$A$9:$AJ$109,$D91=Lists!$G$6,'Cheese Only Calculator'!$A$8:$AJ$111,$D91=Lists!$G$7,'Beef Only Calculator'!$A$8:$AJ$36,$D91=Lists!$G$8,'Pork Only Calculator'!$A$8:$AJ$95),32,FALSE)</f>
        <v>0</v>
      </c>
      <c r="AJ91" s="34">
        <f>VLOOKUP($A91,_xlfn.IFS($D91=Lists!$G$3,'Chicken Only Calculator'!$A$9:$AJ$109,$D91=Lists!$G$4,'Chicken Only Calculator'!$A$9:$AJ$109,$D91=Lists!$G$5,'Chicken Only Calculator'!$A$9:$AJ$109,$D91=Lists!$G$6,'Cheese Only Calculator'!$A$8:$AJ$111,$D91=Lists!$G$7,'Beef Only Calculator'!$A$8:$AJ$36,$D91=Lists!$G$8,'Pork Only Calculator'!$A$8:$AJ$95),33,FALSE)</f>
        <v>0</v>
      </c>
      <c r="AK91" s="34">
        <f>VLOOKUP($A91,_xlfn.IFS($D91=Lists!$G$3,'Chicken Only Calculator'!$A$9:$AJ$109,$D91=Lists!$G$4,'Chicken Only Calculator'!$A$9:$AJ$109,$D91=Lists!$G$5,'Chicken Only Calculator'!$A$9:$AJ$109,$D91=Lists!$G$6,'Cheese Only Calculator'!$A$8:$AJ$111,$D91=Lists!$G$7,'Beef Only Calculator'!$A$8:$AJ$36,$D91=Lists!$G$8,'Pork Only Calculator'!$A$8:$AJ$95),34,FALSE)</f>
        <v>0</v>
      </c>
      <c r="AL91" s="34">
        <f>VLOOKUP($A91,_xlfn.IFS($D91=Lists!$G$3,'Chicken Only Calculator'!$A$9:$AJ$109,$D91=Lists!$G$4,'Chicken Only Calculator'!$A$9:$AJ$109,$D91=Lists!$G$5,'Chicken Only Calculator'!$A$9:$AJ$109,$D91=Lists!$G$6,'Cheese Only Calculator'!$A$8:$AJ$111,$D91=Lists!$G$7,'Beef Only Calculator'!$A$8:$AJ$36,$D91=Lists!$G$8,'Pork Only Calculator'!$A$8:$AJ$95),35,FALSE)</f>
        <v>0</v>
      </c>
      <c r="AM91" s="34">
        <f t="shared" si="31"/>
        <v>0</v>
      </c>
      <c r="AO91" s="47"/>
    </row>
    <row r="92" spans="1:41" ht="25.2" x14ac:dyDescent="0.5">
      <c r="A92" s="44">
        <v>10703040928</v>
      </c>
      <c r="B92" s="44" t="str">
        <f>INDEX('Data Sheet'!$A$1:$R$194,MATCH($A92,'Data Sheet'!$A$1:$A$194,0),MATCH(B$3,'Data Sheet'!$A$1:$R$1,0))</f>
        <v>ACT</v>
      </c>
      <c r="C92" s="45" t="str">
        <f>INDEX('Data Sheet'!$A$1:$R$194,MATCH($A92,'Data Sheet'!$A$1:$A$194,0),MATCH(C$3,'Data Sheet'!$A$1:$R$1,0))</f>
        <v xml:space="preserve">Whole Grain Breaded Golden Crispy Patties, 3.00 oz. </v>
      </c>
      <c r="D92" s="44" t="str">
        <f>INDEX('Data Sheet'!$A$1:$R$194,MATCH($A92,'Data Sheet'!$A$1:$A$194,0),MATCH(D$3,'Data Sheet'!$A$1:$R$1,0))</f>
        <v>100103 W/D</v>
      </c>
      <c r="E92" s="44">
        <f>INDEX('Data Sheet'!$A$1:$R$194,MATCH($A92,'Data Sheet'!$A$1:$A$194,0),MATCH(E$3,'Data Sheet'!$A$1:$R$1,0))</f>
        <v>32.82</v>
      </c>
      <c r="F92" s="44">
        <f>INDEX('Data Sheet'!$A$1:$R$194,MATCH($A92,'Data Sheet'!$A$1:$A$194,0),MATCH(F$3,'Data Sheet'!$A$1:$R$1,0))</f>
        <v>175</v>
      </c>
      <c r="G92" s="44">
        <f>INDEX('Data Sheet'!$A$1:$R$194,MATCH($A92,'Data Sheet'!$A$1:$A$194,0),MATCH(G$3,'Data Sheet'!$A$1:$R$1,0))</f>
        <v>175</v>
      </c>
      <c r="H92" s="44" t="str">
        <f>INDEX('Data Sheet'!$A$1:$R$194,MATCH($A92,'Data Sheet'!$A$1:$A$194,0),MATCH(H$3,'Data Sheet'!$A$1:$R$1,0))</f>
        <v>-</v>
      </c>
      <c r="I92" s="44">
        <f>INDEX('Data Sheet'!$A$1:$R$194,MATCH($A92,'Data Sheet'!$A$1:$A$194,0),MATCH(I$3,'Data Sheet'!$A$1:$R$1,0))</f>
        <v>3</v>
      </c>
      <c r="J92" s="44" t="str">
        <f>INDEX('Data Sheet'!$A$1:$R$194,MATCH($A92,'Data Sheet'!$A$1:$A$194,0),MATCH(J$3,'Data Sheet'!$A$1:$R$1,0))</f>
        <v>1 piece</v>
      </c>
      <c r="K92" s="44">
        <f>INDEX('Data Sheet'!$A$1:$R$194,MATCH($A92,'Data Sheet'!$A$1:$A$194,0),MATCH(K$3,'Data Sheet'!$A$1:$R$1,0))</f>
        <v>2</v>
      </c>
      <c r="L92" s="44">
        <f>INDEX('Data Sheet'!$A$1:$R$194,MATCH($A92,'Data Sheet'!$A$1:$A$194,0),MATCH(L$3,'Data Sheet'!$A$1:$R$1,0))</f>
        <v>1</v>
      </c>
      <c r="M92" s="44">
        <f>INDEX('Data Sheet'!$A$1:$R$194,MATCH($A92,'Data Sheet'!$A$1:$A$194,0),MATCH(M$3,'Data Sheet'!$A$1:$R$1,0))</f>
        <v>9.76</v>
      </c>
      <c r="N92" s="44">
        <f>INDEX('Data Sheet'!$A$1:$R$194,MATCH($A92,'Data Sheet'!$A$1:$A$194,0),MATCH(N$3,'Data Sheet'!$A$1:$R$1,0))</f>
        <v>9.01</v>
      </c>
      <c r="O92" s="44">
        <f>INDEX('Data Sheet'!$A$1:$R$194,MATCH($A92,'Data Sheet'!$A$1:$A$194,0),MATCH(O$3,'Data Sheet'!$A$1:$R$1,0))</f>
        <v>0</v>
      </c>
      <c r="P92" s="44">
        <f>INDEX('Data Sheet'!$A$1:$R$194,MATCH($A92,'Data Sheet'!$A$1:$A$194,0),MATCH(P$3,'Data Sheet'!$A$1:$R$1,0))</f>
        <v>0</v>
      </c>
      <c r="Q92" s="44">
        <f>INDEX('Data Sheet'!$A$1:$R$194,MATCH($A92,'Data Sheet'!$A$1:$A$194,0),MATCH(Q$3,'Data Sheet'!$A$1:$R$1,0))</f>
        <v>0</v>
      </c>
      <c r="R92" s="46" t="str">
        <f>VLOOKUP(A92,_xlfn.IFS(D92=Lists!$G$3,'Chicken Only Calculator'!$A$9:$U$109,D92=Lists!$G$4,'Chicken Only Calculator'!$A$9:$U$109,D92=Lists!$G$5,'Chicken Only Calculator'!$A$9:$U$109,D92=Lists!$G$6,'Cheese Only Calculator'!$A$8:$U$111,D92=Lists!$G$7,'Beef Only Calculator'!$A$8:$U$36,D92=Lists!$G$8,'Pork Only Calculator'!$A$8:$U$95),15,FALSE)</f>
        <v/>
      </c>
      <c r="S92" s="46" t="str">
        <f t="shared" si="24"/>
        <v/>
      </c>
      <c r="T92" s="46">
        <f>VLOOKUP(A92,_xlfn.IFS(D92=Lists!$G$3,'Chicken Only Calculator'!$A$9:$U$109,D92=Lists!$G$4,'Chicken Only Calculator'!$A$9:$U$109,D92=Lists!$G$5,'Chicken Only Calculator'!$A$9:$U$109,D92=Lists!$G$6,'Cheese Only Calculator'!$A$8:$U$111,D92=Lists!$G$7,'Beef Only Calculator'!$A$8:$U$36,D92=Lists!$G$8,'Pork Only Calculator'!$A$8:$U$95),17,FALSE)</f>
        <v>0</v>
      </c>
      <c r="U92" s="46" t="str">
        <f t="shared" si="25"/>
        <v/>
      </c>
      <c r="V92" s="46" t="str">
        <f t="shared" si="26"/>
        <v/>
      </c>
      <c r="W92" s="46" t="str">
        <f t="shared" si="27"/>
        <v/>
      </c>
      <c r="X92" s="46" t="str">
        <f t="shared" si="28"/>
        <v/>
      </c>
      <c r="Y92" s="46" t="str">
        <f t="shared" si="29"/>
        <v/>
      </c>
      <c r="Z92" s="46" t="str">
        <f t="shared" si="30"/>
        <v/>
      </c>
      <c r="AA92" s="46">
        <f>VLOOKUP($A92,_xlfn.IFS($D92=Lists!$G$3,'Chicken Only Calculator'!$A$9:$AJ$109,$D92=Lists!$G$4,'Chicken Only Calculator'!$A$9:$AJ$109,$D92=Lists!$G$5,'Chicken Only Calculator'!$A$9:$AJ$109,$D92=Lists!$G$6,'Cheese Only Calculator'!$A$8:$AJ$111,$D92=Lists!$G$7,'Beef Only Calculator'!$A$8:$AJ$36,$D92=Lists!$G$8,'Pork Only Calculator'!$A$8:$AJ$95),24,FALSE)</f>
        <v>0</v>
      </c>
      <c r="AB92" s="46">
        <f>VLOOKUP($A92,_xlfn.IFS($D92=Lists!$G$3,'Chicken Only Calculator'!$A$9:$AJ$109,$D92=Lists!$G$4,'Chicken Only Calculator'!$A$9:$AJ$109,$D92=Lists!$G$5,'Chicken Only Calculator'!$A$9:$AJ$109,$D92=Lists!$G$6,'Cheese Only Calculator'!$A$8:$AJ$111,$D92=Lists!$G$7,'Beef Only Calculator'!$A$8:$AJ$36,$D92=Lists!$G$8,'Pork Only Calculator'!$A$8:$AJ$95),25,FALSE)</f>
        <v>0</v>
      </c>
      <c r="AC92" s="46">
        <f>VLOOKUP($A92,_xlfn.IFS($D92=Lists!$G$3,'Chicken Only Calculator'!$A$9:$AJ$109,$D92=Lists!$G$4,'Chicken Only Calculator'!$A$9:$AJ$109,$D92=Lists!$G$5,'Chicken Only Calculator'!$A$9:$AJ$109,$D92=Lists!$G$6,'Cheese Only Calculator'!$A$8:$AJ$111,$D92=Lists!$G$7,'Beef Only Calculator'!$A$8:$AJ$36,$D92=Lists!$G$8,'Pork Only Calculator'!$A$8:$AJ$95),26,FALSE)</f>
        <v>0</v>
      </c>
      <c r="AD92" s="46">
        <f>VLOOKUP($A92,_xlfn.IFS($D92=Lists!$G$3,'Chicken Only Calculator'!$A$9:$AJ$109,$D92=Lists!$G$4,'Chicken Only Calculator'!$A$9:$AJ$109,$D92=Lists!$G$5,'Chicken Only Calculator'!$A$9:$AJ$109,$D92=Lists!$G$6,'Cheese Only Calculator'!$A$8:$AJ$111,$D92=Lists!$G$7,'Beef Only Calculator'!$A$8:$AJ$36,$D92=Lists!$G$8,'Pork Only Calculator'!$A$8:$AJ$95),27,FALSE)</f>
        <v>0</v>
      </c>
      <c r="AE92" s="46">
        <f>VLOOKUP($A92,_xlfn.IFS($D92=Lists!$G$3,'Chicken Only Calculator'!$A$9:$AJ$109,$D92=Lists!$G$4,'Chicken Only Calculator'!$A$9:$AJ$109,$D92=Lists!$G$5,'Chicken Only Calculator'!$A$9:$AJ$109,$D92=Lists!$G$6,'Cheese Only Calculator'!$A$8:$AJ$111,$D92=Lists!$G$7,'Beef Only Calculator'!$A$8:$AJ$36,$D92=Lists!$G$8,'Pork Only Calculator'!$A$8:$AJ$95),28,FALSE)</f>
        <v>0</v>
      </c>
      <c r="AF92" s="46">
        <f>VLOOKUP($A92,_xlfn.IFS($D92=Lists!$G$3,'Chicken Only Calculator'!$A$9:$AJ$109,$D92=Lists!$G$4,'Chicken Only Calculator'!$A$9:$AJ$109,$D92=Lists!$G$5,'Chicken Only Calculator'!$A$9:$AJ$109,$D92=Lists!$G$6,'Cheese Only Calculator'!$A$8:$AJ$111,$D92=Lists!$G$7,'Beef Only Calculator'!$A$8:$AJ$36,$D92=Lists!$G$8,'Pork Only Calculator'!$A$8:$AJ$95),29,FALSE)</f>
        <v>0</v>
      </c>
      <c r="AG92" s="46">
        <f>VLOOKUP($A92,_xlfn.IFS($D92=Lists!$G$3,'Chicken Only Calculator'!$A$9:$AJ$109,$D92=Lists!$G$4,'Chicken Only Calculator'!$A$9:$AJ$109,$D92=Lists!$G$5,'Chicken Only Calculator'!$A$9:$AJ$109,$D92=Lists!$G$6,'Cheese Only Calculator'!$A$8:$AJ$111,$D92=Lists!$G$7,'Beef Only Calculator'!$A$8:$AJ$36,$D92=Lists!$G$8,'Pork Only Calculator'!$A$8:$AJ$95),30,FALSE)</f>
        <v>0</v>
      </c>
      <c r="AH92" s="46">
        <f>VLOOKUP($A92,_xlfn.IFS($D92=Lists!$G$3,'Chicken Only Calculator'!$A$9:$AJ$109,$D92=Lists!$G$4,'Chicken Only Calculator'!$A$9:$AJ$109,$D92=Lists!$G$5,'Chicken Only Calculator'!$A$9:$AJ$109,$D92=Lists!$G$6,'Cheese Only Calculator'!$A$8:$AJ$111,$D92=Lists!$G$7,'Beef Only Calculator'!$A$8:$AJ$36,$D92=Lists!$G$8,'Pork Only Calculator'!$A$8:$AJ$95),31,FALSE)</f>
        <v>0</v>
      </c>
      <c r="AI92" s="46">
        <f>VLOOKUP($A92,_xlfn.IFS($D92=Lists!$G$3,'Chicken Only Calculator'!$A$9:$AJ$109,$D92=Lists!$G$4,'Chicken Only Calculator'!$A$9:$AJ$109,$D92=Lists!$G$5,'Chicken Only Calculator'!$A$9:$AJ$109,$D92=Lists!$G$6,'Cheese Only Calculator'!$A$8:$AJ$111,$D92=Lists!$G$7,'Beef Only Calculator'!$A$8:$AJ$36,$D92=Lists!$G$8,'Pork Only Calculator'!$A$8:$AJ$95),32,FALSE)</f>
        <v>0</v>
      </c>
      <c r="AJ92" s="46">
        <f>VLOOKUP($A92,_xlfn.IFS($D92=Lists!$G$3,'Chicken Only Calculator'!$A$9:$AJ$109,$D92=Lists!$G$4,'Chicken Only Calculator'!$A$9:$AJ$109,$D92=Lists!$G$5,'Chicken Only Calculator'!$A$9:$AJ$109,$D92=Lists!$G$6,'Cheese Only Calculator'!$A$8:$AJ$111,$D92=Lists!$G$7,'Beef Only Calculator'!$A$8:$AJ$36,$D92=Lists!$G$8,'Pork Only Calculator'!$A$8:$AJ$95),33,FALSE)</f>
        <v>0</v>
      </c>
      <c r="AK92" s="46">
        <f>VLOOKUP($A92,_xlfn.IFS($D92=Lists!$G$3,'Chicken Only Calculator'!$A$9:$AJ$109,$D92=Lists!$G$4,'Chicken Only Calculator'!$A$9:$AJ$109,$D92=Lists!$G$5,'Chicken Only Calculator'!$A$9:$AJ$109,$D92=Lists!$G$6,'Cheese Only Calculator'!$A$8:$AJ$111,$D92=Lists!$G$7,'Beef Only Calculator'!$A$8:$AJ$36,$D92=Lists!$G$8,'Pork Only Calculator'!$A$8:$AJ$95),34,FALSE)</f>
        <v>0</v>
      </c>
      <c r="AL92" s="46">
        <f>VLOOKUP($A92,_xlfn.IFS($D92=Lists!$G$3,'Chicken Only Calculator'!$A$9:$AJ$109,$D92=Lists!$G$4,'Chicken Only Calculator'!$A$9:$AJ$109,$D92=Lists!$G$5,'Chicken Only Calculator'!$A$9:$AJ$109,$D92=Lists!$G$6,'Cheese Only Calculator'!$A$8:$AJ$111,$D92=Lists!$G$7,'Beef Only Calculator'!$A$8:$AJ$36,$D92=Lists!$G$8,'Pork Only Calculator'!$A$8:$AJ$95),35,FALSE)</f>
        <v>0</v>
      </c>
      <c r="AM92" s="46">
        <f t="shared" si="31"/>
        <v>0</v>
      </c>
      <c r="AO92" s="47"/>
    </row>
    <row r="93" spans="1:41" ht="25.2" x14ac:dyDescent="0.5">
      <c r="A93" s="32">
        <v>10703100928</v>
      </c>
      <c r="B93" s="32" t="str">
        <f>INDEX('Data Sheet'!$A$1:$R$194,MATCH($A93,'Data Sheet'!$A$1:$A$194,0),MATCH(B$3,'Data Sheet'!$A$1:$R$1,0))</f>
        <v>ACT</v>
      </c>
      <c r="C93" s="33" t="str">
        <f>INDEX('Data Sheet'!$A$1:$R$194,MATCH($A93,'Data Sheet'!$A$1:$A$194,0),MATCH(C$3,'Data Sheet'!$A$1:$R$1,0))</f>
        <v>Whole Muscle Hot &amp; Spicy Chicken Breast Filets, 4.0 oz.</v>
      </c>
      <c r="D93" s="32" t="str">
        <f>INDEX('Data Sheet'!$A$1:$R$194,MATCH($A93,'Data Sheet'!$A$1:$A$194,0),MATCH(D$3,'Data Sheet'!$A$1:$R$1,0))</f>
        <v>100103 W</v>
      </c>
      <c r="E93" s="32">
        <f>INDEX('Data Sheet'!$A$1:$R$194,MATCH($A93,'Data Sheet'!$A$1:$A$194,0),MATCH(E$3,'Data Sheet'!$A$1:$R$1,0))</f>
        <v>30</v>
      </c>
      <c r="F93" s="32" t="str">
        <f>INDEX('Data Sheet'!$A$1:$R$194,MATCH($A93,'Data Sheet'!$A$1:$A$194,0),MATCH(F$3,'Data Sheet'!$A$1:$R$1,0))</f>
        <v>104-136</v>
      </c>
      <c r="G93" s="32">
        <f>INDEX('Data Sheet'!$A$1:$R$194,MATCH($A93,'Data Sheet'!$A$1:$A$194,0),MATCH(G$3,'Data Sheet'!$A$1:$R$1,0))</f>
        <v>120</v>
      </c>
      <c r="H93" s="32" t="str">
        <f>INDEX('Data Sheet'!$A$1:$R$194,MATCH($A93,'Data Sheet'!$A$1:$A$194,0),MATCH(H$3,'Data Sheet'!$A$1:$R$1,0))</f>
        <v>-</v>
      </c>
      <c r="I93" s="32">
        <f>INDEX('Data Sheet'!$A$1:$R$194,MATCH($A93,'Data Sheet'!$A$1:$A$194,0),MATCH(I$3,'Data Sheet'!$A$1:$R$1,0))</f>
        <v>4</v>
      </c>
      <c r="J93" s="32" t="str">
        <f>INDEX('Data Sheet'!$A$1:$R$194,MATCH($A93,'Data Sheet'!$A$1:$A$194,0),MATCH(J$3,'Data Sheet'!$A$1:$R$1,0))</f>
        <v>1 piece</v>
      </c>
      <c r="K93" s="32">
        <f>INDEX('Data Sheet'!$A$1:$R$194,MATCH($A93,'Data Sheet'!$A$1:$A$194,0),MATCH(K$3,'Data Sheet'!$A$1:$R$1,0))</f>
        <v>2</v>
      </c>
      <c r="L93" s="32">
        <f>INDEX('Data Sheet'!$A$1:$R$194,MATCH($A93,'Data Sheet'!$A$1:$A$194,0),MATCH(L$3,'Data Sheet'!$A$1:$R$1,0))</f>
        <v>1</v>
      </c>
      <c r="M93" s="32">
        <f>INDEX('Data Sheet'!$A$1:$R$194,MATCH($A93,'Data Sheet'!$A$1:$A$194,0),MATCH(M$3,'Data Sheet'!$A$1:$R$1,0))</f>
        <v>30.95</v>
      </c>
      <c r="N93" s="32">
        <f>INDEX('Data Sheet'!$A$1:$R$194,MATCH($A93,'Data Sheet'!$A$1:$A$194,0),MATCH(N$3,'Data Sheet'!$A$1:$R$1,0))</f>
        <v>0</v>
      </c>
      <c r="O93" s="32">
        <f>INDEX('Data Sheet'!$A$1:$R$194,MATCH($A93,'Data Sheet'!$A$1:$A$194,0),MATCH(O$3,'Data Sheet'!$A$1:$R$1,0))</f>
        <v>0</v>
      </c>
      <c r="P93" s="32">
        <f>INDEX('Data Sheet'!$A$1:$R$194,MATCH($A93,'Data Sheet'!$A$1:$A$194,0),MATCH(P$3,'Data Sheet'!$A$1:$R$1,0))</f>
        <v>0</v>
      </c>
      <c r="Q93" s="32">
        <f>INDEX('Data Sheet'!$A$1:$R$194,MATCH($A93,'Data Sheet'!$A$1:$A$194,0),MATCH(Q$3,'Data Sheet'!$A$1:$R$1,0))</f>
        <v>0</v>
      </c>
      <c r="R93" s="34" t="str">
        <f>VLOOKUP(A93,_xlfn.IFS(D93=Lists!$G$3,'Chicken Only Calculator'!$A$9:$U$109,D93=Lists!$G$4,'Chicken Only Calculator'!$A$9:$U$109,D93=Lists!$G$5,'Chicken Only Calculator'!$A$9:$U$109,D93=Lists!$G$6,'Cheese Only Calculator'!$A$8:$U$111,D93=Lists!$G$7,'Beef Only Calculator'!$A$8:$U$36,D93=Lists!$G$8,'Pork Only Calculator'!$A$8:$U$95),15,FALSE)</f>
        <v/>
      </c>
      <c r="S93" s="34" t="str">
        <f t="shared" si="24"/>
        <v/>
      </c>
      <c r="T93" s="34">
        <f>VLOOKUP(A93,_xlfn.IFS(D93=Lists!$G$3,'Chicken Only Calculator'!$A$9:$U$109,D93=Lists!$G$4,'Chicken Only Calculator'!$A$9:$U$109,D93=Lists!$G$5,'Chicken Only Calculator'!$A$9:$U$109,D93=Lists!$G$6,'Cheese Only Calculator'!$A$8:$U$111,D93=Lists!$G$7,'Beef Only Calculator'!$A$8:$U$36,D93=Lists!$G$8,'Pork Only Calculator'!$A$8:$U$95),17,FALSE)</f>
        <v>0</v>
      </c>
      <c r="U93" s="34" t="str">
        <f t="shared" si="25"/>
        <v/>
      </c>
      <c r="V93" s="34" t="str">
        <f t="shared" si="26"/>
        <v/>
      </c>
      <c r="W93" s="34" t="str">
        <f t="shared" si="27"/>
        <v/>
      </c>
      <c r="X93" s="34" t="str">
        <f t="shared" si="28"/>
        <v/>
      </c>
      <c r="Y93" s="34" t="str">
        <f t="shared" si="29"/>
        <v/>
      </c>
      <c r="Z93" s="34" t="str">
        <f t="shared" si="30"/>
        <v/>
      </c>
      <c r="AA93" s="34">
        <f>VLOOKUP($A93,_xlfn.IFS($D93=Lists!$G$3,'Chicken Only Calculator'!$A$9:$AJ$109,$D93=Lists!$G$4,'Chicken Only Calculator'!$A$9:$AJ$109,$D93=Lists!$G$5,'Chicken Only Calculator'!$A$9:$AJ$109,$D93=Lists!$G$6,'Cheese Only Calculator'!$A$8:$AJ$111,$D93=Lists!$G$7,'Beef Only Calculator'!$A$8:$AJ$36,$D93=Lists!$G$8,'Pork Only Calculator'!$A$8:$AJ$95),24,FALSE)</f>
        <v>0</v>
      </c>
      <c r="AB93" s="34">
        <f>VLOOKUP($A93,_xlfn.IFS($D93=Lists!$G$3,'Chicken Only Calculator'!$A$9:$AJ$109,$D93=Lists!$G$4,'Chicken Only Calculator'!$A$9:$AJ$109,$D93=Lists!$G$5,'Chicken Only Calculator'!$A$9:$AJ$109,$D93=Lists!$G$6,'Cheese Only Calculator'!$A$8:$AJ$111,$D93=Lists!$G$7,'Beef Only Calculator'!$A$8:$AJ$36,$D93=Lists!$G$8,'Pork Only Calculator'!$A$8:$AJ$95),25,FALSE)</f>
        <v>0</v>
      </c>
      <c r="AC93" s="34">
        <f>VLOOKUP($A93,_xlfn.IFS($D93=Lists!$G$3,'Chicken Only Calculator'!$A$9:$AJ$109,$D93=Lists!$G$4,'Chicken Only Calculator'!$A$9:$AJ$109,$D93=Lists!$G$5,'Chicken Only Calculator'!$A$9:$AJ$109,$D93=Lists!$G$6,'Cheese Only Calculator'!$A$8:$AJ$111,$D93=Lists!$G$7,'Beef Only Calculator'!$A$8:$AJ$36,$D93=Lists!$G$8,'Pork Only Calculator'!$A$8:$AJ$95),26,FALSE)</f>
        <v>0</v>
      </c>
      <c r="AD93" s="34">
        <f>VLOOKUP($A93,_xlfn.IFS($D93=Lists!$G$3,'Chicken Only Calculator'!$A$9:$AJ$109,$D93=Lists!$G$4,'Chicken Only Calculator'!$A$9:$AJ$109,$D93=Lists!$G$5,'Chicken Only Calculator'!$A$9:$AJ$109,$D93=Lists!$G$6,'Cheese Only Calculator'!$A$8:$AJ$111,$D93=Lists!$G$7,'Beef Only Calculator'!$A$8:$AJ$36,$D93=Lists!$G$8,'Pork Only Calculator'!$A$8:$AJ$95),27,FALSE)</f>
        <v>0</v>
      </c>
      <c r="AE93" s="34">
        <f>VLOOKUP($A93,_xlfn.IFS($D93=Lists!$G$3,'Chicken Only Calculator'!$A$9:$AJ$109,$D93=Lists!$G$4,'Chicken Only Calculator'!$A$9:$AJ$109,$D93=Lists!$G$5,'Chicken Only Calculator'!$A$9:$AJ$109,$D93=Lists!$G$6,'Cheese Only Calculator'!$A$8:$AJ$111,$D93=Lists!$G$7,'Beef Only Calculator'!$A$8:$AJ$36,$D93=Lists!$G$8,'Pork Only Calculator'!$A$8:$AJ$95),28,FALSE)</f>
        <v>0</v>
      </c>
      <c r="AF93" s="34">
        <f>VLOOKUP($A93,_xlfn.IFS($D93=Lists!$G$3,'Chicken Only Calculator'!$A$9:$AJ$109,$D93=Lists!$G$4,'Chicken Only Calculator'!$A$9:$AJ$109,$D93=Lists!$G$5,'Chicken Only Calculator'!$A$9:$AJ$109,$D93=Lists!$G$6,'Cheese Only Calculator'!$A$8:$AJ$111,$D93=Lists!$G$7,'Beef Only Calculator'!$A$8:$AJ$36,$D93=Lists!$G$8,'Pork Only Calculator'!$A$8:$AJ$95),29,FALSE)</f>
        <v>0</v>
      </c>
      <c r="AG93" s="34">
        <f>VLOOKUP($A93,_xlfn.IFS($D93=Lists!$G$3,'Chicken Only Calculator'!$A$9:$AJ$109,$D93=Lists!$G$4,'Chicken Only Calculator'!$A$9:$AJ$109,$D93=Lists!$G$5,'Chicken Only Calculator'!$A$9:$AJ$109,$D93=Lists!$G$6,'Cheese Only Calculator'!$A$8:$AJ$111,$D93=Lists!$G$7,'Beef Only Calculator'!$A$8:$AJ$36,$D93=Lists!$G$8,'Pork Only Calculator'!$A$8:$AJ$95),30,FALSE)</f>
        <v>0</v>
      </c>
      <c r="AH93" s="34">
        <f>VLOOKUP($A93,_xlfn.IFS($D93=Lists!$G$3,'Chicken Only Calculator'!$A$9:$AJ$109,$D93=Lists!$G$4,'Chicken Only Calculator'!$A$9:$AJ$109,$D93=Lists!$G$5,'Chicken Only Calculator'!$A$9:$AJ$109,$D93=Lists!$G$6,'Cheese Only Calculator'!$A$8:$AJ$111,$D93=Lists!$G$7,'Beef Only Calculator'!$A$8:$AJ$36,$D93=Lists!$G$8,'Pork Only Calculator'!$A$8:$AJ$95),31,FALSE)</f>
        <v>0</v>
      </c>
      <c r="AI93" s="34">
        <f>VLOOKUP($A93,_xlfn.IFS($D93=Lists!$G$3,'Chicken Only Calculator'!$A$9:$AJ$109,$D93=Lists!$G$4,'Chicken Only Calculator'!$A$9:$AJ$109,$D93=Lists!$G$5,'Chicken Only Calculator'!$A$9:$AJ$109,$D93=Lists!$G$6,'Cheese Only Calculator'!$A$8:$AJ$111,$D93=Lists!$G$7,'Beef Only Calculator'!$A$8:$AJ$36,$D93=Lists!$G$8,'Pork Only Calculator'!$A$8:$AJ$95),32,FALSE)</f>
        <v>0</v>
      </c>
      <c r="AJ93" s="34">
        <f>VLOOKUP($A93,_xlfn.IFS($D93=Lists!$G$3,'Chicken Only Calculator'!$A$9:$AJ$109,$D93=Lists!$G$4,'Chicken Only Calculator'!$A$9:$AJ$109,$D93=Lists!$G$5,'Chicken Only Calculator'!$A$9:$AJ$109,$D93=Lists!$G$6,'Cheese Only Calculator'!$A$8:$AJ$111,$D93=Lists!$G$7,'Beef Only Calculator'!$A$8:$AJ$36,$D93=Lists!$G$8,'Pork Only Calculator'!$A$8:$AJ$95),33,FALSE)</f>
        <v>0</v>
      </c>
      <c r="AK93" s="34">
        <f>VLOOKUP($A93,_xlfn.IFS($D93=Lists!$G$3,'Chicken Only Calculator'!$A$9:$AJ$109,$D93=Lists!$G$4,'Chicken Only Calculator'!$A$9:$AJ$109,$D93=Lists!$G$5,'Chicken Only Calculator'!$A$9:$AJ$109,$D93=Lists!$G$6,'Cheese Only Calculator'!$A$8:$AJ$111,$D93=Lists!$G$7,'Beef Only Calculator'!$A$8:$AJ$36,$D93=Lists!$G$8,'Pork Only Calculator'!$A$8:$AJ$95),34,FALSE)</f>
        <v>0</v>
      </c>
      <c r="AL93" s="34">
        <f>VLOOKUP($A93,_xlfn.IFS($D93=Lists!$G$3,'Chicken Only Calculator'!$A$9:$AJ$109,$D93=Lists!$G$4,'Chicken Only Calculator'!$A$9:$AJ$109,$D93=Lists!$G$5,'Chicken Only Calculator'!$A$9:$AJ$109,$D93=Lists!$G$6,'Cheese Only Calculator'!$A$8:$AJ$111,$D93=Lists!$G$7,'Beef Only Calculator'!$A$8:$AJ$36,$D93=Lists!$G$8,'Pork Only Calculator'!$A$8:$AJ$95),35,FALSE)</f>
        <v>0</v>
      </c>
      <c r="AM93" s="34">
        <f t="shared" si="31"/>
        <v>0</v>
      </c>
      <c r="AO93" s="47"/>
    </row>
    <row r="94" spans="1:41" ht="25.2" x14ac:dyDescent="0.5">
      <c r="A94" s="44">
        <v>10703120928</v>
      </c>
      <c r="B94" s="44" t="str">
        <f>INDEX('Data Sheet'!$A$1:$R$194,MATCH($A94,'Data Sheet'!$A$1:$A$194,0),MATCH(B$3,'Data Sheet'!$A$1:$R$1,0))</f>
        <v>ACT</v>
      </c>
      <c r="C94" s="45" t="str">
        <f>INDEX('Data Sheet'!$A$1:$R$194,MATCH($A94,'Data Sheet'!$A$1:$A$194,0),MATCH(C$3,'Data Sheet'!$A$1:$R$1,0))</f>
        <v>Whole Grain Breaded Hot 'N Spicy MWWM Chicken Filets, 3.75 oz.</v>
      </c>
      <c r="D94" s="44" t="str">
        <f>INDEX('Data Sheet'!$A$1:$R$194,MATCH($A94,'Data Sheet'!$A$1:$A$194,0),MATCH(D$3,'Data Sheet'!$A$1:$R$1,0))</f>
        <v>100103 W</v>
      </c>
      <c r="E94" s="44">
        <f>INDEX('Data Sheet'!$A$1:$R$194,MATCH($A94,'Data Sheet'!$A$1:$A$194,0),MATCH(E$3,'Data Sheet'!$A$1:$R$1,0))</f>
        <v>30.9</v>
      </c>
      <c r="F94" s="44">
        <f>INDEX('Data Sheet'!$A$1:$R$194,MATCH($A94,'Data Sheet'!$A$1:$A$194,0),MATCH(F$3,'Data Sheet'!$A$1:$R$1,0))</f>
        <v>132</v>
      </c>
      <c r="G94" s="44">
        <f>INDEX('Data Sheet'!$A$1:$R$194,MATCH($A94,'Data Sheet'!$A$1:$A$194,0),MATCH(G$3,'Data Sheet'!$A$1:$R$1,0))</f>
        <v>132</v>
      </c>
      <c r="H94" s="44" t="str">
        <f>INDEX('Data Sheet'!$A$1:$R$194,MATCH($A94,'Data Sheet'!$A$1:$A$194,0),MATCH(H$3,'Data Sheet'!$A$1:$R$1,0))</f>
        <v>-</v>
      </c>
      <c r="I94" s="44">
        <f>INDEX('Data Sheet'!$A$1:$R$194,MATCH($A94,'Data Sheet'!$A$1:$A$194,0),MATCH(I$3,'Data Sheet'!$A$1:$R$1,0))</f>
        <v>3.75</v>
      </c>
      <c r="J94" s="44" t="str">
        <f>INDEX('Data Sheet'!$A$1:$R$194,MATCH($A94,'Data Sheet'!$A$1:$A$194,0),MATCH(J$3,'Data Sheet'!$A$1:$R$1,0))</f>
        <v>1 piece</v>
      </c>
      <c r="K94" s="44">
        <f>INDEX('Data Sheet'!$A$1:$R$194,MATCH($A94,'Data Sheet'!$A$1:$A$194,0),MATCH(K$3,'Data Sheet'!$A$1:$R$1,0))</f>
        <v>2</v>
      </c>
      <c r="L94" s="44">
        <f>INDEX('Data Sheet'!$A$1:$R$194,MATCH($A94,'Data Sheet'!$A$1:$A$194,0),MATCH(L$3,'Data Sheet'!$A$1:$R$1,0))</f>
        <v>1</v>
      </c>
      <c r="M94" s="44">
        <f>INDEX('Data Sheet'!$A$1:$R$194,MATCH($A94,'Data Sheet'!$A$1:$A$194,0),MATCH(M$3,'Data Sheet'!$A$1:$R$1,0))</f>
        <v>33.74</v>
      </c>
      <c r="N94" s="44">
        <f>INDEX('Data Sheet'!$A$1:$R$194,MATCH($A94,'Data Sheet'!$A$1:$A$194,0),MATCH(N$3,'Data Sheet'!$A$1:$R$1,0))</f>
        <v>0</v>
      </c>
      <c r="O94" s="44">
        <f>INDEX('Data Sheet'!$A$1:$R$194,MATCH($A94,'Data Sheet'!$A$1:$A$194,0),MATCH(O$3,'Data Sheet'!$A$1:$R$1,0))</f>
        <v>0</v>
      </c>
      <c r="P94" s="44">
        <f>INDEX('Data Sheet'!$A$1:$R$194,MATCH($A94,'Data Sheet'!$A$1:$A$194,0),MATCH(P$3,'Data Sheet'!$A$1:$R$1,0))</f>
        <v>0</v>
      </c>
      <c r="Q94" s="44">
        <f>INDEX('Data Sheet'!$A$1:$R$194,MATCH($A94,'Data Sheet'!$A$1:$A$194,0),MATCH(Q$3,'Data Sheet'!$A$1:$R$1,0))</f>
        <v>0</v>
      </c>
      <c r="R94" s="46" t="str">
        <f>VLOOKUP(A94,_xlfn.IFS(D94=Lists!$G$3,'Chicken Only Calculator'!$A$9:$U$109,D94=Lists!$G$4,'Chicken Only Calculator'!$A$9:$U$109,D94=Lists!$G$5,'Chicken Only Calculator'!$A$9:$U$109,D94=Lists!$G$6,'Cheese Only Calculator'!$A$8:$U$111,D94=Lists!$G$7,'Beef Only Calculator'!$A$8:$U$36,D94=Lists!$G$8,'Pork Only Calculator'!$A$8:$U$95),15,FALSE)</f>
        <v/>
      </c>
      <c r="S94" s="46" t="str">
        <f t="shared" si="24"/>
        <v/>
      </c>
      <c r="T94" s="46">
        <f>VLOOKUP(A94,_xlfn.IFS(D94=Lists!$G$3,'Chicken Only Calculator'!$A$9:$U$109,D94=Lists!$G$4,'Chicken Only Calculator'!$A$9:$U$109,D94=Lists!$G$5,'Chicken Only Calculator'!$A$9:$U$109,D94=Lists!$G$6,'Cheese Only Calculator'!$A$8:$U$111,D94=Lists!$G$7,'Beef Only Calculator'!$A$8:$U$36,D94=Lists!$G$8,'Pork Only Calculator'!$A$8:$U$95),17,FALSE)</f>
        <v>0</v>
      </c>
      <c r="U94" s="46" t="str">
        <f t="shared" si="25"/>
        <v/>
      </c>
      <c r="V94" s="46" t="str">
        <f t="shared" si="26"/>
        <v/>
      </c>
      <c r="W94" s="46" t="str">
        <f t="shared" si="27"/>
        <v/>
      </c>
      <c r="X94" s="46" t="str">
        <f t="shared" si="28"/>
        <v/>
      </c>
      <c r="Y94" s="46" t="str">
        <f t="shared" si="29"/>
        <v/>
      </c>
      <c r="Z94" s="46" t="str">
        <f t="shared" si="30"/>
        <v/>
      </c>
      <c r="AA94" s="46">
        <f>VLOOKUP($A94,_xlfn.IFS($D94=Lists!$G$3,'Chicken Only Calculator'!$A$9:$AJ$109,$D94=Lists!$G$4,'Chicken Only Calculator'!$A$9:$AJ$109,$D94=Lists!$G$5,'Chicken Only Calculator'!$A$9:$AJ$109,$D94=Lists!$G$6,'Cheese Only Calculator'!$A$8:$AJ$111,$D94=Lists!$G$7,'Beef Only Calculator'!$A$8:$AJ$36,$D94=Lists!$G$8,'Pork Only Calculator'!$A$8:$AJ$95),24,FALSE)</f>
        <v>0</v>
      </c>
      <c r="AB94" s="46">
        <f>VLOOKUP($A94,_xlfn.IFS($D94=Lists!$G$3,'Chicken Only Calculator'!$A$9:$AJ$109,$D94=Lists!$G$4,'Chicken Only Calculator'!$A$9:$AJ$109,$D94=Lists!$G$5,'Chicken Only Calculator'!$A$9:$AJ$109,$D94=Lists!$G$6,'Cheese Only Calculator'!$A$8:$AJ$111,$D94=Lists!$G$7,'Beef Only Calculator'!$A$8:$AJ$36,$D94=Lists!$G$8,'Pork Only Calculator'!$A$8:$AJ$95),25,FALSE)</f>
        <v>0</v>
      </c>
      <c r="AC94" s="46">
        <f>VLOOKUP($A94,_xlfn.IFS($D94=Lists!$G$3,'Chicken Only Calculator'!$A$9:$AJ$109,$D94=Lists!$G$4,'Chicken Only Calculator'!$A$9:$AJ$109,$D94=Lists!$G$5,'Chicken Only Calculator'!$A$9:$AJ$109,$D94=Lists!$G$6,'Cheese Only Calculator'!$A$8:$AJ$111,$D94=Lists!$G$7,'Beef Only Calculator'!$A$8:$AJ$36,$D94=Lists!$G$8,'Pork Only Calculator'!$A$8:$AJ$95),26,FALSE)</f>
        <v>0</v>
      </c>
      <c r="AD94" s="46">
        <f>VLOOKUP($A94,_xlfn.IFS($D94=Lists!$G$3,'Chicken Only Calculator'!$A$9:$AJ$109,$D94=Lists!$G$4,'Chicken Only Calculator'!$A$9:$AJ$109,$D94=Lists!$G$5,'Chicken Only Calculator'!$A$9:$AJ$109,$D94=Lists!$G$6,'Cheese Only Calculator'!$A$8:$AJ$111,$D94=Lists!$G$7,'Beef Only Calculator'!$A$8:$AJ$36,$D94=Lists!$G$8,'Pork Only Calculator'!$A$8:$AJ$95),27,FALSE)</f>
        <v>0</v>
      </c>
      <c r="AE94" s="46">
        <f>VLOOKUP($A94,_xlfn.IFS($D94=Lists!$G$3,'Chicken Only Calculator'!$A$9:$AJ$109,$D94=Lists!$G$4,'Chicken Only Calculator'!$A$9:$AJ$109,$D94=Lists!$G$5,'Chicken Only Calculator'!$A$9:$AJ$109,$D94=Lists!$G$6,'Cheese Only Calculator'!$A$8:$AJ$111,$D94=Lists!$G$7,'Beef Only Calculator'!$A$8:$AJ$36,$D94=Lists!$G$8,'Pork Only Calculator'!$A$8:$AJ$95),28,FALSE)</f>
        <v>0</v>
      </c>
      <c r="AF94" s="46">
        <f>VLOOKUP($A94,_xlfn.IFS($D94=Lists!$G$3,'Chicken Only Calculator'!$A$9:$AJ$109,$D94=Lists!$G$4,'Chicken Only Calculator'!$A$9:$AJ$109,$D94=Lists!$G$5,'Chicken Only Calculator'!$A$9:$AJ$109,$D94=Lists!$G$6,'Cheese Only Calculator'!$A$8:$AJ$111,$D94=Lists!$G$7,'Beef Only Calculator'!$A$8:$AJ$36,$D94=Lists!$G$8,'Pork Only Calculator'!$A$8:$AJ$95),29,FALSE)</f>
        <v>0</v>
      </c>
      <c r="AG94" s="46">
        <f>VLOOKUP($A94,_xlfn.IFS($D94=Lists!$G$3,'Chicken Only Calculator'!$A$9:$AJ$109,$D94=Lists!$G$4,'Chicken Only Calculator'!$A$9:$AJ$109,$D94=Lists!$G$5,'Chicken Only Calculator'!$A$9:$AJ$109,$D94=Lists!$G$6,'Cheese Only Calculator'!$A$8:$AJ$111,$D94=Lists!$G$7,'Beef Only Calculator'!$A$8:$AJ$36,$D94=Lists!$G$8,'Pork Only Calculator'!$A$8:$AJ$95),30,FALSE)</f>
        <v>0</v>
      </c>
      <c r="AH94" s="46">
        <f>VLOOKUP($A94,_xlfn.IFS($D94=Lists!$G$3,'Chicken Only Calculator'!$A$9:$AJ$109,$D94=Lists!$G$4,'Chicken Only Calculator'!$A$9:$AJ$109,$D94=Lists!$G$5,'Chicken Only Calculator'!$A$9:$AJ$109,$D94=Lists!$G$6,'Cheese Only Calculator'!$A$8:$AJ$111,$D94=Lists!$G$7,'Beef Only Calculator'!$A$8:$AJ$36,$D94=Lists!$G$8,'Pork Only Calculator'!$A$8:$AJ$95),31,FALSE)</f>
        <v>0</v>
      </c>
      <c r="AI94" s="46">
        <f>VLOOKUP($A94,_xlfn.IFS($D94=Lists!$G$3,'Chicken Only Calculator'!$A$9:$AJ$109,$D94=Lists!$G$4,'Chicken Only Calculator'!$A$9:$AJ$109,$D94=Lists!$G$5,'Chicken Only Calculator'!$A$9:$AJ$109,$D94=Lists!$G$6,'Cheese Only Calculator'!$A$8:$AJ$111,$D94=Lists!$G$7,'Beef Only Calculator'!$A$8:$AJ$36,$D94=Lists!$G$8,'Pork Only Calculator'!$A$8:$AJ$95),32,FALSE)</f>
        <v>0</v>
      </c>
      <c r="AJ94" s="46">
        <f>VLOOKUP($A94,_xlfn.IFS($D94=Lists!$G$3,'Chicken Only Calculator'!$A$9:$AJ$109,$D94=Lists!$G$4,'Chicken Only Calculator'!$A$9:$AJ$109,$D94=Lists!$G$5,'Chicken Only Calculator'!$A$9:$AJ$109,$D94=Lists!$G$6,'Cheese Only Calculator'!$A$8:$AJ$111,$D94=Lists!$G$7,'Beef Only Calculator'!$A$8:$AJ$36,$D94=Lists!$G$8,'Pork Only Calculator'!$A$8:$AJ$95),33,FALSE)</f>
        <v>0</v>
      </c>
      <c r="AK94" s="46">
        <f>VLOOKUP($A94,_xlfn.IFS($D94=Lists!$G$3,'Chicken Only Calculator'!$A$9:$AJ$109,$D94=Lists!$G$4,'Chicken Only Calculator'!$A$9:$AJ$109,$D94=Lists!$G$5,'Chicken Only Calculator'!$A$9:$AJ$109,$D94=Lists!$G$6,'Cheese Only Calculator'!$A$8:$AJ$111,$D94=Lists!$G$7,'Beef Only Calculator'!$A$8:$AJ$36,$D94=Lists!$G$8,'Pork Only Calculator'!$A$8:$AJ$95),34,FALSE)</f>
        <v>0</v>
      </c>
      <c r="AL94" s="46">
        <f>VLOOKUP($A94,_xlfn.IFS($D94=Lists!$G$3,'Chicken Only Calculator'!$A$9:$AJ$109,$D94=Lists!$G$4,'Chicken Only Calculator'!$A$9:$AJ$109,$D94=Lists!$G$5,'Chicken Only Calculator'!$A$9:$AJ$109,$D94=Lists!$G$6,'Cheese Only Calculator'!$A$8:$AJ$111,$D94=Lists!$G$7,'Beef Only Calculator'!$A$8:$AJ$36,$D94=Lists!$G$8,'Pork Only Calculator'!$A$8:$AJ$95),35,FALSE)</f>
        <v>0</v>
      </c>
      <c r="AM94" s="46">
        <f t="shared" si="31"/>
        <v>0</v>
      </c>
      <c r="AO94" s="47"/>
    </row>
    <row r="95" spans="1:41" ht="25.2" x14ac:dyDescent="0.5">
      <c r="A95" s="32">
        <v>10703140928</v>
      </c>
      <c r="B95" s="32" t="str">
        <f>INDEX('Data Sheet'!$A$1:$R$194,MATCH($A95,'Data Sheet'!$A$1:$A$194,0),MATCH(B$3,'Data Sheet'!$A$1:$R$1,0))</f>
        <v>ACT</v>
      </c>
      <c r="C95" s="33" t="str">
        <f>INDEX('Data Sheet'!$A$1:$R$194,MATCH($A95,'Data Sheet'!$A$1:$A$194,0),MATCH(C$3,'Data Sheet'!$A$1:$R$1,0))</f>
        <v>Whole Grain Breaded Hot 'N Spicy Chicken Patties, 3.00 oz.</v>
      </c>
      <c r="D95" s="32" t="str">
        <f>INDEX('Data Sheet'!$A$1:$R$194,MATCH($A95,'Data Sheet'!$A$1:$A$194,0),MATCH(D$3,'Data Sheet'!$A$1:$R$1,0))</f>
        <v>100103 W/D</v>
      </c>
      <c r="E95" s="32">
        <f>INDEX('Data Sheet'!$A$1:$R$194,MATCH($A95,'Data Sheet'!$A$1:$A$194,0),MATCH(E$3,'Data Sheet'!$A$1:$R$1,0))</f>
        <v>32.82</v>
      </c>
      <c r="F95" s="32">
        <f>INDEX('Data Sheet'!$A$1:$R$194,MATCH($A95,'Data Sheet'!$A$1:$A$194,0),MATCH(F$3,'Data Sheet'!$A$1:$R$1,0))</f>
        <v>175</v>
      </c>
      <c r="G95" s="32">
        <f>INDEX('Data Sheet'!$A$1:$R$194,MATCH($A95,'Data Sheet'!$A$1:$A$194,0),MATCH(G$3,'Data Sheet'!$A$1:$R$1,0))</f>
        <v>175</v>
      </c>
      <c r="H95" s="32" t="str">
        <f>INDEX('Data Sheet'!$A$1:$R$194,MATCH($A95,'Data Sheet'!$A$1:$A$194,0),MATCH(H$3,'Data Sheet'!$A$1:$R$1,0))</f>
        <v>-</v>
      </c>
      <c r="I95" s="32">
        <f>INDEX('Data Sheet'!$A$1:$R$194,MATCH($A95,'Data Sheet'!$A$1:$A$194,0),MATCH(I$3,'Data Sheet'!$A$1:$R$1,0))</f>
        <v>3</v>
      </c>
      <c r="J95" s="32" t="str">
        <f>INDEX('Data Sheet'!$A$1:$R$194,MATCH($A95,'Data Sheet'!$A$1:$A$194,0),MATCH(J$3,'Data Sheet'!$A$1:$R$1,0))</f>
        <v>1 piece</v>
      </c>
      <c r="K95" s="32">
        <f>INDEX('Data Sheet'!$A$1:$R$194,MATCH($A95,'Data Sheet'!$A$1:$A$194,0),MATCH(K$3,'Data Sheet'!$A$1:$R$1,0))</f>
        <v>2</v>
      </c>
      <c r="L95" s="32">
        <f>INDEX('Data Sheet'!$A$1:$R$194,MATCH($A95,'Data Sheet'!$A$1:$A$194,0),MATCH(L$3,'Data Sheet'!$A$1:$R$1,0))</f>
        <v>1</v>
      </c>
      <c r="M95" s="32">
        <f>INDEX('Data Sheet'!$A$1:$R$194,MATCH($A95,'Data Sheet'!$A$1:$A$194,0),MATCH(M$3,'Data Sheet'!$A$1:$R$1,0))</f>
        <v>8.91</v>
      </c>
      <c r="N95" s="32">
        <f>INDEX('Data Sheet'!$A$1:$R$194,MATCH($A95,'Data Sheet'!$A$1:$A$194,0),MATCH(N$3,'Data Sheet'!$A$1:$R$1,0))</f>
        <v>8.2200000000000006</v>
      </c>
      <c r="O95" s="32">
        <f>INDEX('Data Sheet'!$A$1:$R$194,MATCH($A95,'Data Sheet'!$A$1:$A$194,0),MATCH(O$3,'Data Sheet'!$A$1:$R$1,0))</f>
        <v>0</v>
      </c>
      <c r="P95" s="32">
        <f>INDEX('Data Sheet'!$A$1:$R$194,MATCH($A95,'Data Sheet'!$A$1:$A$194,0),MATCH(P$3,'Data Sheet'!$A$1:$R$1,0))</f>
        <v>0</v>
      </c>
      <c r="Q95" s="32">
        <f>INDEX('Data Sheet'!$A$1:$R$194,MATCH($A95,'Data Sheet'!$A$1:$A$194,0),MATCH(Q$3,'Data Sheet'!$A$1:$R$1,0))</f>
        <v>0</v>
      </c>
      <c r="R95" s="34" t="str">
        <f>VLOOKUP(A95,_xlfn.IFS(D95=Lists!$G$3,'Chicken Only Calculator'!$A$9:$U$109,D95=Lists!$G$4,'Chicken Only Calculator'!$A$9:$U$109,D95=Lists!$G$5,'Chicken Only Calculator'!$A$9:$U$109,D95=Lists!$G$6,'Cheese Only Calculator'!$A$8:$U$111,D95=Lists!$G$7,'Beef Only Calculator'!$A$8:$U$36,D95=Lists!$G$8,'Pork Only Calculator'!$A$8:$U$95),15,FALSE)</f>
        <v/>
      </c>
      <c r="S95" s="34" t="str">
        <f t="shared" si="24"/>
        <v/>
      </c>
      <c r="T95" s="34">
        <f>VLOOKUP(A95,_xlfn.IFS(D95=Lists!$G$3,'Chicken Only Calculator'!$A$9:$U$109,D95=Lists!$G$4,'Chicken Only Calculator'!$A$9:$U$109,D95=Lists!$G$5,'Chicken Only Calculator'!$A$9:$U$109,D95=Lists!$G$6,'Cheese Only Calculator'!$A$8:$U$111,D95=Lists!$G$7,'Beef Only Calculator'!$A$8:$U$36,D95=Lists!$G$8,'Pork Only Calculator'!$A$8:$U$95),17,FALSE)</f>
        <v>0</v>
      </c>
      <c r="U95" s="34" t="str">
        <f t="shared" si="25"/>
        <v/>
      </c>
      <c r="V95" s="34" t="str">
        <f t="shared" si="26"/>
        <v/>
      </c>
      <c r="W95" s="34" t="str">
        <f t="shared" si="27"/>
        <v/>
      </c>
      <c r="X95" s="34" t="str">
        <f t="shared" si="28"/>
        <v/>
      </c>
      <c r="Y95" s="34" t="str">
        <f t="shared" si="29"/>
        <v/>
      </c>
      <c r="Z95" s="34" t="str">
        <f t="shared" si="30"/>
        <v/>
      </c>
      <c r="AA95" s="34">
        <f>VLOOKUP($A95,_xlfn.IFS($D95=Lists!$G$3,'Chicken Only Calculator'!$A$9:$AJ$109,$D95=Lists!$G$4,'Chicken Only Calculator'!$A$9:$AJ$109,$D95=Lists!$G$5,'Chicken Only Calculator'!$A$9:$AJ$109,$D95=Lists!$G$6,'Cheese Only Calculator'!$A$8:$AJ$111,$D95=Lists!$G$7,'Beef Only Calculator'!$A$8:$AJ$36,$D95=Lists!$G$8,'Pork Only Calculator'!$A$8:$AJ$95),24,FALSE)</f>
        <v>0</v>
      </c>
      <c r="AB95" s="34">
        <f>VLOOKUP($A95,_xlfn.IFS($D95=Lists!$G$3,'Chicken Only Calculator'!$A$9:$AJ$109,$D95=Lists!$G$4,'Chicken Only Calculator'!$A$9:$AJ$109,$D95=Lists!$G$5,'Chicken Only Calculator'!$A$9:$AJ$109,$D95=Lists!$G$6,'Cheese Only Calculator'!$A$8:$AJ$111,$D95=Lists!$G$7,'Beef Only Calculator'!$A$8:$AJ$36,$D95=Lists!$G$8,'Pork Only Calculator'!$A$8:$AJ$95),25,FALSE)</f>
        <v>0</v>
      </c>
      <c r="AC95" s="34">
        <f>VLOOKUP($A95,_xlfn.IFS($D95=Lists!$G$3,'Chicken Only Calculator'!$A$9:$AJ$109,$D95=Lists!$G$4,'Chicken Only Calculator'!$A$9:$AJ$109,$D95=Lists!$G$5,'Chicken Only Calculator'!$A$9:$AJ$109,$D95=Lists!$G$6,'Cheese Only Calculator'!$A$8:$AJ$111,$D95=Lists!$G$7,'Beef Only Calculator'!$A$8:$AJ$36,$D95=Lists!$G$8,'Pork Only Calculator'!$A$8:$AJ$95),26,FALSE)</f>
        <v>0</v>
      </c>
      <c r="AD95" s="34">
        <f>VLOOKUP($A95,_xlfn.IFS($D95=Lists!$G$3,'Chicken Only Calculator'!$A$9:$AJ$109,$D95=Lists!$G$4,'Chicken Only Calculator'!$A$9:$AJ$109,$D95=Lists!$G$5,'Chicken Only Calculator'!$A$9:$AJ$109,$D95=Lists!$G$6,'Cheese Only Calculator'!$A$8:$AJ$111,$D95=Lists!$G$7,'Beef Only Calculator'!$A$8:$AJ$36,$D95=Lists!$G$8,'Pork Only Calculator'!$A$8:$AJ$95),27,FALSE)</f>
        <v>0</v>
      </c>
      <c r="AE95" s="34">
        <f>VLOOKUP($A95,_xlfn.IFS($D95=Lists!$G$3,'Chicken Only Calculator'!$A$9:$AJ$109,$D95=Lists!$G$4,'Chicken Only Calculator'!$A$9:$AJ$109,$D95=Lists!$G$5,'Chicken Only Calculator'!$A$9:$AJ$109,$D95=Lists!$G$6,'Cheese Only Calculator'!$A$8:$AJ$111,$D95=Lists!$G$7,'Beef Only Calculator'!$A$8:$AJ$36,$D95=Lists!$G$8,'Pork Only Calculator'!$A$8:$AJ$95),28,FALSE)</f>
        <v>0</v>
      </c>
      <c r="AF95" s="34">
        <f>VLOOKUP($A95,_xlfn.IFS($D95=Lists!$G$3,'Chicken Only Calculator'!$A$9:$AJ$109,$D95=Lists!$G$4,'Chicken Only Calculator'!$A$9:$AJ$109,$D95=Lists!$G$5,'Chicken Only Calculator'!$A$9:$AJ$109,$D95=Lists!$G$6,'Cheese Only Calculator'!$A$8:$AJ$111,$D95=Lists!$G$7,'Beef Only Calculator'!$A$8:$AJ$36,$D95=Lists!$G$8,'Pork Only Calculator'!$A$8:$AJ$95),29,FALSE)</f>
        <v>0</v>
      </c>
      <c r="AG95" s="34">
        <f>VLOOKUP($A95,_xlfn.IFS($D95=Lists!$G$3,'Chicken Only Calculator'!$A$9:$AJ$109,$D95=Lists!$G$4,'Chicken Only Calculator'!$A$9:$AJ$109,$D95=Lists!$G$5,'Chicken Only Calculator'!$A$9:$AJ$109,$D95=Lists!$G$6,'Cheese Only Calculator'!$A$8:$AJ$111,$D95=Lists!$G$7,'Beef Only Calculator'!$A$8:$AJ$36,$D95=Lists!$G$8,'Pork Only Calculator'!$A$8:$AJ$95),30,FALSE)</f>
        <v>0</v>
      </c>
      <c r="AH95" s="34">
        <f>VLOOKUP($A95,_xlfn.IFS($D95=Lists!$G$3,'Chicken Only Calculator'!$A$9:$AJ$109,$D95=Lists!$G$4,'Chicken Only Calculator'!$A$9:$AJ$109,$D95=Lists!$G$5,'Chicken Only Calculator'!$A$9:$AJ$109,$D95=Lists!$G$6,'Cheese Only Calculator'!$A$8:$AJ$111,$D95=Lists!$G$7,'Beef Only Calculator'!$A$8:$AJ$36,$D95=Lists!$G$8,'Pork Only Calculator'!$A$8:$AJ$95),31,FALSE)</f>
        <v>0</v>
      </c>
      <c r="AI95" s="34">
        <f>VLOOKUP($A95,_xlfn.IFS($D95=Lists!$G$3,'Chicken Only Calculator'!$A$9:$AJ$109,$D95=Lists!$G$4,'Chicken Only Calculator'!$A$9:$AJ$109,$D95=Lists!$G$5,'Chicken Only Calculator'!$A$9:$AJ$109,$D95=Lists!$G$6,'Cheese Only Calculator'!$A$8:$AJ$111,$D95=Lists!$G$7,'Beef Only Calculator'!$A$8:$AJ$36,$D95=Lists!$G$8,'Pork Only Calculator'!$A$8:$AJ$95),32,FALSE)</f>
        <v>0</v>
      </c>
      <c r="AJ95" s="34">
        <f>VLOOKUP($A95,_xlfn.IFS($D95=Lists!$G$3,'Chicken Only Calculator'!$A$9:$AJ$109,$D95=Lists!$G$4,'Chicken Only Calculator'!$A$9:$AJ$109,$D95=Lists!$G$5,'Chicken Only Calculator'!$A$9:$AJ$109,$D95=Lists!$G$6,'Cheese Only Calculator'!$A$8:$AJ$111,$D95=Lists!$G$7,'Beef Only Calculator'!$A$8:$AJ$36,$D95=Lists!$G$8,'Pork Only Calculator'!$A$8:$AJ$95),33,FALSE)</f>
        <v>0</v>
      </c>
      <c r="AK95" s="34">
        <f>VLOOKUP($A95,_xlfn.IFS($D95=Lists!$G$3,'Chicken Only Calculator'!$A$9:$AJ$109,$D95=Lists!$G$4,'Chicken Only Calculator'!$A$9:$AJ$109,$D95=Lists!$G$5,'Chicken Only Calculator'!$A$9:$AJ$109,$D95=Lists!$G$6,'Cheese Only Calculator'!$A$8:$AJ$111,$D95=Lists!$G$7,'Beef Only Calculator'!$A$8:$AJ$36,$D95=Lists!$G$8,'Pork Only Calculator'!$A$8:$AJ$95),34,FALSE)</f>
        <v>0</v>
      </c>
      <c r="AL95" s="34">
        <f>VLOOKUP($A95,_xlfn.IFS($D95=Lists!$G$3,'Chicken Only Calculator'!$A$9:$AJ$109,$D95=Lists!$G$4,'Chicken Only Calculator'!$A$9:$AJ$109,$D95=Lists!$G$5,'Chicken Only Calculator'!$A$9:$AJ$109,$D95=Lists!$G$6,'Cheese Only Calculator'!$A$8:$AJ$111,$D95=Lists!$G$7,'Beef Only Calculator'!$A$8:$AJ$36,$D95=Lists!$G$8,'Pork Only Calculator'!$A$8:$AJ$95),35,FALSE)</f>
        <v>0</v>
      </c>
      <c r="AM95" s="34">
        <f t="shared" si="31"/>
        <v>0</v>
      </c>
      <c r="AO95" s="47"/>
    </row>
    <row r="96" spans="1:41" ht="25.2" x14ac:dyDescent="0.5">
      <c r="A96" s="44">
        <v>10703220928</v>
      </c>
      <c r="B96" s="44" t="str">
        <f>INDEX('Data Sheet'!$A$1:$R$194,MATCH($A96,'Data Sheet'!$A$1:$A$194,0),MATCH(B$3,'Data Sheet'!$A$1:$R$1,0))</f>
        <v>ACT</v>
      </c>
      <c r="C96" s="45" t="str">
        <f>INDEX('Data Sheet'!$A$1:$R$194,MATCH($A96,'Data Sheet'!$A$1:$A$194,0),MATCH(C$3,'Data Sheet'!$A$1:$R$1,0))</f>
        <v>Grilled MWWM Chicken Filets, 2.26 oz.</v>
      </c>
      <c r="D96" s="44" t="str">
        <f>INDEX('Data Sheet'!$A$1:$R$194,MATCH($A96,'Data Sheet'!$A$1:$A$194,0),MATCH(D$3,'Data Sheet'!$A$1:$R$1,0))</f>
        <v>100103 W</v>
      </c>
      <c r="E96" s="44">
        <f>INDEX('Data Sheet'!$A$1:$R$194,MATCH($A96,'Data Sheet'!$A$1:$A$194,0),MATCH(E$3,'Data Sheet'!$A$1:$R$1,0))</f>
        <v>30.39</v>
      </c>
      <c r="F96" s="44">
        <f>INDEX('Data Sheet'!$A$1:$R$194,MATCH($A96,'Data Sheet'!$A$1:$A$194,0),MATCH(F$3,'Data Sheet'!$A$1:$R$1,0))</f>
        <v>215</v>
      </c>
      <c r="G96" s="44">
        <f>INDEX('Data Sheet'!$A$1:$R$194,MATCH($A96,'Data Sheet'!$A$1:$A$194,0),MATCH(G$3,'Data Sheet'!$A$1:$R$1,0))</f>
        <v>215</v>
      </c>
      <c r="H96" s="44">
        <f>INDEX('Data Sheet'!$A$1:$R$194,MATCH($A96,'Data Sheet'!$A$1:$A$194,0),MATCH(H$3,'Data Sheet'!$A$1:$R$1,0))</f>
        <v>10</v>
      </c>
      <c r="I96" s="44">
        <f>INDEX('Data Sheet'!$A$1:$R$194,MATCH($A96,'Data Sheet'!$A$1:$A$194,0),MATCH(I$3,'Data Sheet'!$A$1:$R$1,0))</f>
        <v>2.2599999999999998</v>
      </c>
      <c r="J96" s="44" t="str">
        <f>INDEX('Data Sheet'!$A$1:$R$194,MATCH($A96,'Data Sheet'!$A$1:$A$194,0),MATCH(J$3,'Data Sheet'!$A$1:$R$1,0))</f>
        <v>1 piece</v>
      </c>
      <c r="K96" s="44">
        <f>INDEX('Data Sheet'!$A$1:$R$194,MATCH($A96,'Data Sheet'!$A$1:$A$194,0),MATCH(K$3,'Data Sheet'!$A$1:$R$1,0))</f>
        <v>2</v>
      </c>
      <c r="L96" s="44" t="str">
        <f>INDEX('Data Sheet'!$A$1:$R$194,MATCH($A96,'Data Sheet'!$A$1:$A$194,0),MATCH(L$3,'Data Sheet'!$A$1:$R$1,0))</f>
        <v>-</v>
      </c>
      <c r="M96" s="44">
        <f>INDEX('Data Sheet'!$A$1:$R$194,MATCH($A96,'Data Sheet'!$A$1:$A$194,0),MATCH(M$3,'Data Sheet'!$A$1:$R$1,0))</f>
        <v>40.78</v>
      </c>
      <c r="N96" s="44">
        <f>INDEX('Data Sheet'!$A$1:$R$194,MATCH($A96,'Data Sheet'!$A$1:$A$194,0),MATCH(N$3,'Data Sheet'!$A$1:$R$1,0))</f>
        <v>0</v>
      </c>
      <c r="O96" s="44">
        <f>INDEX('Data Sheet'!$A$1:$R$194,MATCH($A96,'Data Sheet'!$A$1:$A$194,0),MATCH(O$3,'Data Sheet'!$A$1:$R$1,0))</f>
        <v>0</v>
      </c>
      <c r="P96" s="44">
        <f>INDEX('Data Sheet'!$A$1:$R$194,MATCH($A96,'Data Sheet'!$A$1:$A$194,0),MATCH(P$3,'Data Sheet'!$A$1:$R$1,0))</f>
        <v>0</v>
      </c>
      <c r="Q96" s="44">
        <f>INDEX('Data Sheet'!$A$1:$R$194,MATCH($A96,'Data Sheet'!$A$1:$A$194,0),MATCH(Q$3,'Data Sheet'!$A$1:$R$1,0))</f>
        <v>0</v>
      </c>
      <c r="R96" s="46" t="str">
        <f>VLOOKUP(A96,_xlfn.IFS(D96=Lists!$G$3,'Chicken Only Calculator'!$A$9:$U$109,D96=Lists!$G$4,'Chicken Only Calculator'!$A$9:$U$109,D96=Lists!$G$5,'Chicken Only Calculator'!$A$9:$U$109,D96=Lists!$G$6,'Cheese Only Calculator'!$A$8:$U$111,D96=Lists!$G$7,'Beef Only Calculator'!$A$8:$U$36,D96=Lists!$G$8,'Pork Only Calculator'!$A$8:$U$95),15,FALSE)</f>
        <v/>
      </c>
      <c r="S96" s="46" t="str">
        <f t="shared" si="24"/>
        <v/>
      </c>
      <c r="T96" s="46">
        <f>VLOOKUP(A96,_xlfn.IFS(D96=Lists!$G$3,'Chicken Only Calculator'!$A$9:$U$109,D96=Lists!$G$4,'Chicken Only Calculator'!$A$9:$U$109,D96=Lists!$G$5,'Chicken Only Calculator'!$A$9:$U$109,D96=Lists!$G$6,'Cheese Only Calculator'!$A$8:$U$111,D96=Lists!$G$7,'Beef Only Calculator'!$A$8:$U$36,D96=Lists!$G$8,'Pork Only Calculator'!$A$8:$U$95),17,FALSE)</f>
        <v>0</v>
      </c>
      <c r="U96" s="46" t="str">
        <f t="shared" si="25"/>
        <v/>
      </c>
      <c r="V96" s="46" t="str">
        <f t="shared" si="26"/>
        <v/>
      </c>
      <c r="W96" s="46" t="str">
        <f t="shared" si="27"/>
        <v/>
      </c>
      <c r="X96" s="46" t="str">
        <f t="shared" si="28"/>
        <v/>
      </c>
      <c r="Y96" s="46" t="str">
        <f t="shared" si="29"/>
        <v/>
      </c>
      <c r="Z96" s="46" t="str">
        <f t="shared" si="30"/>
        <v/>
      </c>
      <c r="AA96" s="46">
        <f>VLOOKUP($A96,_xlfn.IFS($D96=Lists!$G$3,'Chicken Only Calculator'!$A$9:$AJ$109,$D96=Lists!$G$4,'Chicken Only Calculator'!$A$9:$AJ$109,$D96=Lists!$G$5,'Chicken Only Calculator'!$A$9:$AJ$109,$D96=Lists!$G$6,'Cheese Only Calculator'!$A$8:$AJ$111,$D96=Lists!$G$7,'Beef Only Calculator'!$A$8:$AJ$36,$D96=Lists!$G$8,'Pork Only Calculator'!$A$8:$AJ$95),24,FALSE)</f>
        <v>0</v>
      </c>
      <c r="AB96" s="46">
        <f>VLOOKUP($A96,_xlfn.IFS($D96=Lists!$G$3,'Chicken Only Calculator'!$A$9:$AJ$109,$D96=Lists!$G$4,'Chicken Only Calculator'!$A$9:$AJ$109,$D96=Lists!$G$5,'Chicken Only Calculator'!$A$9:$AJ$109,$D96=Lists!$G$6,'Cheese Only Calculator'!$A$8:$AJ$111,$D96=Lists!$G$7,'Beef Only Calculator'!$A$8:$AJ$36,$D96=Lists!$G$8,'Pork Only Calculator'!$A$8:$AJ$95),25,FALSE)</f>
        <v>0</v>
      </c>
      <c r="AC96" s="46">
        <f>VLOOKUP($A96,_xlfn.IFS($D96=Lists!$G$3,'Chicken Only Calculator'!$A$9:$AJ$109,$D96=Lists!$G$4,'Chicken Only Calculator'!$A$9:$AJ$109,$D96=Lists!$G$5,'Chicken Only Calculator'!$A$9:$AJ$109,$D96=Lists!$G$6,'Cheese Only Calculator'!$A$8:$AJ$111,$D96=Lists!$G$7,'Beef Only Calculator'!$A$8:$AJ$36,$D96=Lists!$G$8,'Pork Only Calculator'!$A$8:$AJ$95),26,FALSE)</f>
        <v>0</v>
      </c>
      <c r="AD96" s="46">
        <f>VLOOKUP($A96,_xlfn.IFS($D96=Lists!$G$3,'Chicken Only Calculator'!$A$9:$AJ$109,$D96=Lists!$G$4,'Chicken Only Calculator'!$A$9:$AJ$109,$D96=Lists!$G$5,'Chicken Only Calculator'!$A$9:$AJ$109,$D96=Lists!$G$6,'Cheese Only Calculator'!$A$8:$AJ$111,$D96=Lists!$G$7,'Beef Only Calculator'!$A$8:$AJ$36,$D96=Lists!$G$8,'Pork Only Calculator'!$A$8:$AJ$95),27,FALSE)</f>
        <v>0</v>
      </c>
      <c r="AE96" s="46">
        <f>VLOOKUP($A96,_xlfn.IFS($D96=Lists!$G$3,'Chicken Only Calculator'!$A$9:$AJ$109,$D96=Lists!$G$4,'Chicken Only Calculator'!$A$9:$AJ$109,$D96=Lists!$G$5,'Chicken Only Calculator'!$A$9:$AJ$109,$D96=Lists!$G$6,'Cheese Only Calculator'!$A$8:$AJ$111,$D96=Lists!$G$7,'Beef Only Calculator'!$A$8:$AJ$36,$D96=Lists!$G$8,'Pork Only Calculator'!$A$8:$AJ$95),28,FALSE)</f>
        <v>0</v>
      </c>
      <c r="AF96" s="46">
        <f>VLOOKUP($A96,_xlfn.IFS($D96=Lists!$G$3,'Chicken Only Calculator'!$A$9:$AJ$109,$D96=Lists!$G$4,'Chicken Only Calculator'!$A$9:$AJ$109,$D96=Lists!$G$5,'Chicken Only Calculator'!$A$9:$AJ$109,$D96=Lists!$G$6,'Cheese Only Calculator'!$A$8:$AJ$111,$D96=Lists!$G$7,'Beef Only Calculator'!$A$8:$AJ$36,$D96=Lists!$G$8,'Pork Only Calculator'!$A$8:$AJ$95),29,FALSE)</f>
        <v>0</v>
      </c>
      <c r="AG96" s="46">
        <f>VLOOKUP($A96,_xlfn.IFS($D96=Lists!$G$3,'Chicken Only Calculator'!$A$9:$AJ$109,$D96=Lists!$G$4,'Chicken Only Calculator'!$A$9:$AJ$109,$D96=Lists!$G$5,'Chicken Only Calculator'!$A$9:$AJ$109,$D96=Lists!$G$6,'Cheese Only Calculator'!$A$8:$AJ$111,$D96=Lists!$G$7,'Beef Only Calculator'!$A$8:$AJ$36,$D96=Lists!$G$8,'Pork Only Calculator'!$A$8:$AJ$95),30,FALSE)</f>
        <v>0</v>
      </c>
      <c r="AH96" s="46">
        <f>VLOOKUP($A96,_xlfn.IFS($D96=Lists!$G$3,'Chicken Only Calculator'!$A$9:$AJ$109,$D96=Lists!$G$4,'Chicken Only Calculator'!$A$9:$AJ$109,$D96=Lists!$G$5,'Chicken Only Calculator'!$A$9:$AJ$109,$D96=Lists!$G$6,'Cheese Only Calculator'!$A$8:$AJ$111,$D96=Lists!$G$7,'Beef Only Calculator'!$A$8:$AJ$36,$D96=Lists!$G$8,'Pork Only Calculator'!$A$8:$AJ$95),31,FALSE)</f>
        <v>0</v>
      </c>
      <c r="AI96" s="46">
        <f>VLOOKUP($A96,_xlfn.IFS($D96=Lists!$G$3,'Chicken Only Calculator'!$A$9:$AJ$109,$D96=Lists!$G$4,'Chicken Only Calculator'!$A$9:$AJ$109,$D96=Lists!$G$5,'Chicken Only Calculator'!$A$9:$AJ$109,$D96=Lists!$G$6,'Cheese Only Calculator'!$A$8:$AJ$111,$D96=Lists!$G$7,'Beef Only Calculator'!$A$8:$AJ$36,$D96=Lists!$G$8,'Pork Only Calculator'!$A$8:$AJ$95),32,FALSE)</f>
        <v>0</v>
      </c>
      <c r="AJ96" s="46">
        <f>VLOOKUP($A96,_xlfn.IFS($D96=Lists!$G$3,'Chicken Only Calculator'!$A$9:$AJ$109,$D96=Lists!$G$4,'Chicken Only Calculator'!$A$9:$AJ$109,$D96=Lists!$G$5,'Chicken Only Calculator'!$A$9:$AJ$109,$D96=Lists!$G$6,'Cheese Only Calculator'!$A$8:$AJ$111,$D96=Lists!$G$7,'Beef Only Calculator'!$A$8:$AJ$36,$D96=Lists!$G$8,'Pork Only Calculator'!$A$8:$AJ$95),33,FALSE)</f>
        <v>0</v>
      </c>
      <c r="AK96" s="46">
        <f>VLOOKUP($A96,_xlfn.IFS($D96=Lists!$G$3,'Chicken Only Calculator'!$A$9:$AJ$109,$D96=Lists!$G$4,'Chicken Only Calculator'!$A$9:$AJ$109,$D96=Lists!$G$5,'Chicken Only Calculator'!$A$9:$AJ$109,$D96=Lists!$G$6,'Cheese Only Calculator'!$A$8:$AJ$111,$D96=Lists!$G$7,'Beef Only Calculator'!$A$8:$AJ$36,$D96=Lists!$G$8,'Pork Only Calculator'!$A$8:$AJ$95),34,FALSE)</f>
        <v>0</v>
      </c>
      <c r="AL96" s="46">
        <f>VLOOKUP($A96,_xlfn.IFS($D96=Lists!$G$3,'Chicken Only Calculator'!$A$9:$AJ$109,$D96=Lists!$G$4,'Chicken Only Calculator'!$A$9:$AJ$109,$D96=Lists!$G$5,'Chicken Only Calculator'!$A$9:$AJ$109,$D96=Lists!$G$6,'Cheese Only Calculator'!$A$8:$AJ$111,$D96=Lists!$G$7,'Beef Only Calculator'!$A$8:$AJ$36,$D96=Lists!$G$8,'Pork Only Calculator'!$A$8:$AJ$95),35,FALSE)</f>
        <v>0</v>
      </c>
      <c r="AM96" s="46">
        <f t="shared" si="31"/>
        <v>0</v>
      </c>
      <c r="AO96" s="47"/>
    </row>
    <row r="97" spans="1:41" ht="25.2" x14ac:dyDescent="0.5">
      <c r="A97" s="32">
        <v>10703320928</v>
      </c>
      <c r="B97" s="32" t="str">
        <f>INDEX('Data Sheet'!$A$1:$R$194,MATCH($A97,'Data Sheet'!$A$1:$A$194,0),MATCH(B$3,'Data Sheet'!$A$1:$R$1,0))</f>
        <v>ACT</v>
      </c>
      <c r="C97" s="33" t="str">
        <f>INDEX('Data Sheet'!$A$1:$R$194,MATCH($A97,'Data Sheet'!$A$1:$A$194,0),MATCH(C$3,'Data Sheet'!$A$1:$R$1,0))</f>
        <v>Whole Grain Breaded Golden Crispy MWWM Chicken Tenders, 2.07 oz.</v>
      </c>
      <c r="D97" s="32" t="str">
        <f>INDEX('Data Sheet'!$A$1:$R$194,MATCH($A97,'Data Sheet'!$A$1:$A$194,0),MATCH(D$3,'Data Sheet'!$A$1:$R$1,0))</f>
        <v>100103 W</v>
      </c>
      <c r="E97" s="32">
        <f>INDEX('Data Sheet'!$A$1:$R$194,MATCH($A97,'Data Sheet'!$A$1:$A$194,0),MATCH(E$3,'Data Sheet'!$A$1:$R$1,0))</f>
        <v>30.99</v>
      </c>
      <c r="F97" s="32">
        <f>INDEX('Data Sheet'!$A$1:$R$194,MATCH($A97,'Data Sheet'!$A$1:$A$194,0),MATCH(F$3,'Data Sheet'!$A$1:$R$1,0))</f>
        <v>119</v>
      </c>
      <c r="G97" s="32">
        <f>INDEX('Data Sheet'!$A$1:$R$194,MATCH($A97,'Data Sheet'!$A$1:$A$194,0),MATCH(G$3,'Data Sheet'!$A$1:$R$1,0))</f>
        <v>119</v>
      </c>
      <c r="H97" s="32" t="str">
        <f>INDEX('Data Sheet'!$A$1:$R$194,MATCH($A97,'Data Sheet'!$A$1:$A$194,0),MATCH(H$3,'Data Sheet'!$A$1:$R$1,0))</f>
        <v>-</v>
      </c>
      <c r="I97" s="32">
        <f>INDEX('Data Sheet'!$A$1:$R$194,MATCH($A97,'Data Sheet'!$A$1:$A$194,0),MATCH(I$3,'Data Sheet'!$A$1:$R$1,0))</f>
        <v>4.1399999999999997</v>
      </c>
      <c r="J97" s="32" t="str">
        <f>INDEX('Data Sheet'!$A$1:$R$194,MATCH($A97,'Data Sheet'!$A$1:$A$194,0),MATCH(J$3,'Data Sheet'!$A$1:$R$1,0))</f>
        <v>2 pieces</v>
      </c>
      <c r="K97" s="32">
        <f>INDEX('Data Sheet'!$A$1:$R$194,MATCH($A97,'Data Sheet'!$A$1:$A$194,0),MATCH(K$3,'Data Sheet'!$A$1:$R$1,0))</f>
        <v>2</v>
      </c>
      <c r="L97" s="32">
        <f>INDEX('Data Sheet'!$A$1:$R$194,MATCH($A97,'Data Sheet'!$A$1:$A$194,0),MATCH(L$3,'Data Sheet'!$A$1:$R$1,0))</f>
        <v>1</v>
      </c>
      <c r="M97" s="32">
        <f>INDEX('Data Sheet'!$A$1:$R$194,MATCH($A97,'Data Sheet'!$A$1:$A$194,0),MATCH(M$3,'Data Sheet'!$A$1:$R$1,0))</f>
        <v>34.29</v>
      </c>
      <c r="N97" s="32">
        <f>INDEX('Data Sheet'!$A$1:$R$194,MATCH($A97,'Data Sheet'!$A$1:$A$194,0),MATCH(N$3,'Data Sheet'!$A$1:$R$1,0))</f>
        <v>0</v>
      </c>
      <c r="O97" s="32">
        <f>INDEX('Data Sheet'!$A$1:$R$194,MATCH($A97,'Data Sheet'!$A$1:$A$194,0),MATCH(O$3,'Data Sheet'!$A$1:$R$1,0))</f>
        <v>0</v>
      </c>
      <c r="P97" s="32">
        <f>INDEX('Data Sheet'!$A$1:$R$194,MATCH($A97,'Data Sheet'!$A$1:$A$194,0),MATCH(P$3,'Data Sheet'!$A$1:$R$1,0))</f>
        <v>0</v>
      </c>
      <c r="Q97" s="32">
        <f>INDEX('Data Sheet'!$A$1:$R$194,MATCH($A97,'Data Sheet'!$A$1:$A$194,0),MATCH(Q$3,'Data Sheet'!$A$1:$R$1,0))</f>
        <v>0</v>
      </c>
      <c r="R97" s="34" t="str">
        <f>VLOOKUP(A97,_xlfn.IFS(D97=Lists!$G$3,'Chicken Only Calculator'!$A$9:$U$109,D97=Lists!$G$4,'Chicken Only Calculator'!$A$9:$U$109,D97=Lists!$G$5,'Chicken Only Calculator'!$A$9:$U$109,D97=Lists!$G$6,'Cheese Only Calculator'!$A$8:$U$111,D97=Lists!$G$7,'Beef Only Calculator'!$A$8:$U$36,D97=Lists!$G$8,'Pork Only Calculator'!$A$8:$U$95),15,FALSE)</f>
        <v/>
      </c>
      <c r="S97" s="34" t="str">
        <f t="shared" si="24"/>
        <v/>
      </c>
      <c r="T97" s="34">
        <f>VLOOKUP(A97,_xlfn.IFS(D97=Lists!$G$3,'Chicken Only Calculator'!$A$9:$U$109,D97=Lists!$G$4,'Chicken Only Calculator'!$A$9:$U$109,D97=Lists!$G$5,'Chicken Only Calculator'!$A$9:$U$109,D97=Lists!$G$6,'Cheese Only Calculator'!$A$8:$U$111,D97=Lists!$G$7,'Beef Only Calculator'!$A$8:$U$36,D97=Lists!$G$8,'Pork Only Calculator'!$A$8:$U$95),17,FALSE)</f>
        <v>0</v>
      </c>
      <c r="U97" s="34" t="str">
        <f t="shared" si="25"/>
        <v/>
      </c>
      <c r="V97" s="34" t="str">
        <f t="shared" si="26"/>
        <v/>
      </c>
      <c r="W97" s="34" t="str">
        <f t="shared" si="27"/>
        <v/>
      </c>
      <c r="X97" s="34" t="str">
        <f t="shared" si="28"/>
        <v/>
      </c>
      <c r="Y97" s="34" t="str">
        <f t="shared" si="29"/>
        <v/>
      </c>
      <c r="Z97" s="34" t="str">
        <f t="shared" si="30"/>
        <v/>
      </c>
      <c r="AA97" s="34">
        <f>VLOOKUP($A97,_xlfn.IFS($D97=Lists!$G$3,'Chicken Only Calculator'!$A$9:$AJ$109,$D97=Lists!$G$4,'Chicken Only Calculator'!$A$9:$AJ$109,$D97=Lists!$G$5,'Chicken Only Calculator'!$A$9:$AJ$109,$D97=Lists!$G$6,'Cheese Only Calculator'!$A$8:$AJ$111,$D97=Lists!$G$7,'Beef Only Calculator'!$A$8:$AJ$36,$D97=Lists!$G$8,'Pork Only Calculator'!$A$8:$AJ$95),24,FALSE)</f>
        <v>0</v>
      </c>
      <c r="AB97" s="34">
        <f>VLOOKUP($A97,_xlfn.IFS($D97=Lists!$G$3,'Chicken Only Calculator'!$A$9:$AJ$109,$D97=Lists!$G$4,'Chicken Only Calculator'!$A$9:$AJ$109,$D97=Lists!$G$5,'Chicken Only Calculator'!$A$9:$AJ$109,$D97=Lists!$G$6,'Cheese Only Calculator'!$A$8:$AJ$111,$D97=Lists!$G$7,'Beef Only Calculator'!$A$8:$AJ$36,$D97=Lists!$G$8,'Pork Only Calculator'!$A$8:$AJ$95),25,FALSE)</f>
        <v>0</v>
      </c>
      <c r="AC97" s="34">
        <f>VLOOKUP($A97,_xlfn.IFS($D97=Lists!$G$3,'Chicken Only Calculator'!$A$9:$AJ$109,$D97=Lists!$G$4,'Chicken Only Calculator'!$A$9:$AJ$109,$D97=Lists!$G$5,'Chicken Only Calculator'!$A$9:$AJ$109,$D97=Lists!$G$6,'Cheese Only Calculator'!$A$8:$AJ$111,$D97=Lists!$G$7,'Beef Only Calculator'!$A$8:$AJ$36,$D97=Lists!$G$8,'Pork Only Calculator'!$A$8:$AJ$95),26,FALSE)</f>
        <v>0</v>
      </c>
      <c r="AD97" s="34">
        <f>VLOOKUP($A97,_xlfn.IFS($D97=Lists!$G$3,'Chicken Only Calculator'!$A$9:$AJ$109,$D97=Lists!$G$4,'Chicken Only Calculator'!$A$9:$AJ$109,$D97=Lists!$G$5,'Chicken Only Calculator'!$A$9:$AJ$109,$D97=Lists!$G$6,'Cheese Only Calculator'!$A$8:$AJ$111,$D97=Lists!$G$7,'Beef Only Calculator'!$A$8:$AJ$36,$D97=Lists!$G$8,'Pork Only Calculator'!$A$8:$AJ$95),27,FALSE)</f>
        <v>0</v>
      </c>
      <c r="AE97" s="34">
        <f>VLOOKUP($A97,_xlfn.IFS($D97=Lists!$G$3,'Chicken Only Calculator'!$A$9:$AJ$109,$D97=Lists!$G$4,'Chicken Only Calculator'!$A$9:$AJ$109,$D97=Lists!$G$5,'Chicken Only Calculator'!$A$9:$AJ$109,$D97=Lists!$G$6,'Cheese Only Calculator'!$A$8:$AJ$111,$D97=Lists!$G$7,'Beef Only Calculator'!$A$8:$AJ$36,$D97=Lists!$G$8,'Pork Only Calculator'!$A$8:$AJ$95),28,FALSE)</f>
        <v>0</v>
      </c>
      <c r="AF97" s="34">
        <f>VLOOKUP($A97,_xlfn.IFS($D97=Lists!$G$3,'Chicken Only Calculator'!$A$9:$AJ$109,$D97=Lists!$G$4,'Chicken Only Calculator'!$A$9:$AJ$109,$D97=Lists!$G$5,'Chicken Only Calculator'!$A$9:$AJ$109,$D97=Lists!$G$6,'Cheese Only Calculator'!$A$8:$AJ$111,$D97=Lists!$G$7,'Beef Only Calculator'!$A$8:$AJ$36,$D97=Lists!$G$8,'Pork Only Calculator'!$A$8:$AJ$95),29,FALSE)</f>
        <v>0</v>
      </c>
      <c r="AG97" s="34">
        <f>VLOOKUP($A97,_xlfn.IFS($D97=Lists!$G$3,'Chicken Only Calculator'!$A$9:$AJ$109,$D97=Lists!$G$4,'Chicken Only Calculator'!$A$9:$AJ$109,$D97=Lists!$G$5,'Chicken Only Calculator'!$A$9:$AJ$109,$D97=Lists!$G$6,'Cheese Only Calculator'!$A$8:$AJ$111,$D97=Lists!$G$7,'Beef Only Calculator'!$A$8:$AJ$36,$D97=Lists!$G$8,'Pork Only Calculator'!$A$8:$AJ$95),30,FALSE)</f>
        <v>0</v>
      </c>
      <c r="AH97" s="34">
        <f>VLOOKUP($A97,_xlfn.IFS($D97=Lists!$G$3,'Chicken Only Calculator'!$A$9:$AJ$109,$D97=Lists!$G$4,'Chicken Only Calculator'!$A$9:$AJ$109,$D97=Lists!$G$5,'Chicken Only Calculator'!$A$9:$AJ$109,$D97=Lists!$G$6,'Cheese Only Calculator'!$A$8:$AJ$111,$D97=Lists!$G$7,'Beef Only Calculator'!$A$8:$AJ$36,$D97=Lists!$G$8,'Pork Only Calculator'!$A$8:$AJ$95),31,FALSE)</f>
        <v>0</v>
      </c>
      <c r="AI97" s="34">
        <f>VLOOKUP($A97,_xlfn.IFS($D97=Lists!$G$3,'Chicken Only Calculator'!$A$9:$AJ$109,$D97=Lists!$G$4,'Chicken Only Calculator'!$A$9:$AJ$109,$D97=Lists!$G$5,'Chicken Only Calculator'!$A$9:$AJ$109,$D97=Lists!$G$6,'Cheese Only Calculator'!$A$8:$AJ$111,$D97=Lists!$G$7,'Beef Only Calculator'!$A$8:$AJ$36,$D97=Lists!$G$8,'Pork Only Calculator'!$A$8:$AJ$95),32,FALSE)</f>
        <v>0</v>
      </c>
      <c r="AJ97" s="34">
        <f>VLOOKUP($A97,_xlfn.IFS($D97=Lists!$G$3,'Chicken Only Calculator'!$A$9:$AJ$109,$D97=Lists!$G$4,'Chicken Only Calculator'!$A$9:$AJ$109,$D97=Lists!$G$5,'Chicken Only Calculator'!$A$9:$AJ$109,$D97=Lists!$G$6,'Cheese Only Calculator'!$A$8:$AJ$111,$D97=Lists!$G$7,'Beef Only Calculator'!$A$8:$AJ$36,$D97=Lists!$G$8,'Pork Only Calculator'!$A$8:$AJ$95),33,FALSE)</f>
        <v>0</v>
      </c>
      <c r="AK97" s="34">
        <f>VLOOKUP($A97,_xlfn.IFS($D97=Lists!$G$3,'Chicken Only Calculator'!$A$9:$AJ$109,$D97=Lists!$G$4,'Chicken Only Calculator'!$A$9:$AJ$109,$D97=Lists!$G$5,'Chicken Only Calculator'!$A$9:$AJ$109,$D97=Lists!$G$6,'Cheese Only Calculator'!$A$8:$AJ$111,$D97=Lists!$G$7,'Beef Only Calculator'!$A$8:$AJ$36,$D97=Lists!$G$8,'Pork Only Calculator'!$A$8:$AJ$95),34,FALSE)</f>
        <v>0</v>
      </c>
      <c r="AL97" s="34">
        <f>VLOOKUP($A97,_xlfn.IFS($D97=Lists!$G$3,'Chicken Only Calculator'!$A$9:$AJ$109,$D97=Lists!$G$4,'Chicken Only Calculator'!$A$9:$AJ$109,$D97=Lists!$G$5,'Chicken Only Calculator'!$A$9:$AJ$109,$D97=Lists!$G$6,'Cheese Only Calculator'!$A$8:$AJ$111,$D97=Lists!$G$7,'Beef Only Calculator'!$A$8:$AJ$36,$D97=Lists!$G$8,'Pork Only Calculator'!$A$8:$AJ$95),35,FALSE)</f>
        <v>0</v>
      </c>
      <c r="AM97" s="34">
        <f t="shared" si="31"/>
        <v>0</v>
      </c>
      <c r="AO97" s="47"/>
    </row>
    <row r="98" spans="1:41" ht="25.2" x14ac:dyDescent="0.5">
      <c r="A98" s="44">
        <v>10703340928</v>
      </c>
      <c r="B98" s="44" t="str">
        <f>INDEX('Data Sheet'!$A$1:$R$194,MATCH($A98,'Data Sheet'!$A$1:$A$194,0),MATCH(B$3,'Data Sheet'!$A$1:$R$1,0))</f>
        <v>ACT</v>
      </c>
      <c r="C98" s="45" t="str">
        <f>INDEX('Data Sheet'!$A$1:$R$194,MATCH($A98,'Data Sheet'!$A$1:$A$194,0),MATCH(C$3,'Data Sheet'!$A$1:$R$1,0))</f>
        <v>Whole Grain Breaded Golden Crispy Chicken Tenders, 1.13 oz.</v>
      </c>
      <c r="D98" s="44" t="str">
        <f>INDEX('Data Sheet'!$A$1:$R$194,MATCH($A98,'Data Sheet'!$A$1:$A$194,0),MATCH(D$3,'Data Sheet'!$A$1:$R$1,0))</f>
        <v>100103 W/D</v>
      </c>
      <c r="E98" s="44">
        <f>INDEX('Data Sheet'!$A$1:$R$194,MATCH($A98,'Data Sheet'!$A$1:$A$194,0),MATCH(E$3,'Data Sheet'!$A$1:$R$1,0))</f>
        <v>31.86</v>
      </c>
      <c r="F98" s="44">
        <f>INDEX('Data Sheet'!$A$1:$R$194,MATCH($A98,'Data Sheet'!$A$1:$A$194,0),MATCH(F$3,'Data Sheet'!$A$1:$R$1,0))</f>
        <v>150</v>
      </c>
      <c r="G98" s="44">
        <f>INDEX('Data Sheet'!$A$1:$R$194,MATCH($A98,'Data Sheet'!$A$1:$A$194,0),MATCH(G$3,'Data Sheet'!$A$1:$R$1,0))</f>
        <v>150</v>
      </c>
      <c r="H98" s="44" t="str">
        <f>INDEX('Data Sheet'!$A$1:$R$194,MATCH($A98,'Data Sheet'!$A$1:$A$194,0),MATCH(H$3,'Data Sheet'!$A$1:$R$1,0))</f>
        <v>-</v>
      </c>
      <c r="I98" s="44">
        <f>INDEX('Data Sheet'!$A$1:$R$194,MATCH($A98,'Data Sheet'!$A$1:$A$194,0),MATCH(I$3,'Data Sheet'!$A$1:$R$1,0))</f>
        <v>3.39</v>
      </c>
      <c r="J98" s="44" t="str">
        <f>INDEX('Data Sheet'!$A$1:$R$194,MATCH($A98,'Data Sheet'!$A$1:$A$194,0),MATCH(J$3,'Data Sheet'!$A$1:$R$1,0))</f>
        <v>3 pieces</v>
      </c>
      <c r="K98" s="44">
        <f>INDEX('Data Sheet'!$A$1:$R$194,MATCH($A98,'Data Sheet'!$A$1:$A$194,0),MATCH(K$3,'Data Sheet'!$A$1:$R$1,0))</f>
        <v>2</v>
      </c>
      <c r="L98" s="44">
        <f>INDEX('Data Sheet'!$A$1:$R$194,MATCH($A98,'Data Sheet'!$A$1:$A$194,0),MATCH(L$3,'Data Sheet'!$A$1:$R$1,0))</f>
        <v>1</v>
      </c>
      <c r="M98" s="44">
        <f>INDEX('Data Sheet'!$A$1:$R$194,MATCH($A98,'Data Sheet'!$A$1:$A$194,0),MATCH(M$3,'Data Sheet'!$A$1:$R$1,0))</f>
        <v>8.9639999999999986</v>
      </c>
      <c r="N98" s="44">
        <f>INDEX('Data Sheet'!$A$1:$R$194,MATCH($A98,'Data Sheet'!$A$1:$A$194,0),MATCH(N$3,'Data Sheet'!$A$1:$R$1,0))</f>
        <v>5.9760000000000009</v>
      </c>
      <c r="O98" s="44">
        <f>INDEX('Data Sheet'!$A$1:$R$194,MATCH($A98,'Data Sheet'!$A$1:$A$194,0),MATCH(O$3,'Data Sheet'!$A$1:$R$1,0))</f>
        <v>0</v>
      </c>
      <c r="P98" s="44">
        <f>INDEX('Data Sheet'!$A$1:$R$194,MATCH($A98,'Data Sheet'!$A$1:$A$194,0),MATCH(P$3,'Data Sheet'!$A$1:$R$1,0))</f>
        <v>0</v>
      </c>
      <c r="Q98" s="44">
        <f>INDEX('Data Sheet'!$A$1:$R$194,MATCH($A98,'Data Sheet'!$A$1:$A$194,0),MATCH(Q$3,'Data Sheet'!$A$1:$R$1,0))</f>
        <v>0</v>
      </c>
      <c r="R98" s="46" t="str">
        <f>VLOOKUP(A98,_xlfn.IFS(D98=Lists!$G$3,'Chicken Only Calculator'!$A$9:$U$109,D98=Lists!$G$4,'Chicken Only Calculator'!$A$9:$U$109,D98=Lists!$G$5,'Chicken Only Calculator'!$A$9:$U$109,D98=Lists!$G$6,'Cheese Only Calculator'!$A$8:$U$111,D98=Lists!$G$7,'Beef Only Calculator'!$A$8:$U$36,D98=Lists!$G$8,'Pork Only Calculator'!$A$8:$U$95),15,FALSE)</f>
        <v/>
      </c>
      <c r="S98" s="46" t="str">
        <f t="shared" si="24"/>
        <v/>
      </c>
      <c r="T98" s="46">
        <f>VLOOKUP(A98,_xlfn.IFS(D98=Lists!$G$3,'Chicken Only Calculator'!$A$9:$U$109,D98=Lists!$G$4,'Chicken Only Calculator'!$A$9:$U$109,D98=Lists!$G$5,'Chicken Only Calculator'!$A$9:$U$109,D98=Lists!$G$6,'Cheese Only Calculator'!$A$8:$U$111,D98=Lists!$G$7,'Beef Only Calculator'!$A$8:$U$36,D98=Lists!$G$8,'Pork Only Calculator'!$A$8:$U$95),17,FALSE)</f>
        <v>0</v>
      </c>
      <c r="U98" s="46" t="str">
        <f t="shared" si="25"/>
        <v/>
      </c>
      <c r="V98" s="46" t="str">
        <f t="shared" si="26"/>
        <v/>
      </c>
      <c r="W98" s="46" t="str">
        <f t="shared" si="27"/>
        <v/>
      </c>
      <c r="X98" s="46" t="str">
        <f t="shared" si="28"/>
        <v/>
      </c>
      <c r="Y98" s="46" t="str">
        <f t="shared" si="29"/>
        <v/>
      </c>
      <c r="Z98" s="46" t="str">
        <f t="shared" si="30"/>
        <v/>
      </c>
      <c r="AA98" s="46">
        <f>VLOOKUP($A98,_xlfn.IFS($D98=Lists!$G$3,'Chicken Only Calculator'!$A$9:$AJ$109,$D98=Lists!$G$4,'Chicken Only Calculator'!$A$9:$AJ$109,$D98=Lists!$G$5,'Chicken Only Calculator'!$A$9:$AJ$109,$D98=Lists!$G$6,'Cheese Only Calculator'!$A$8:$AJ$111,$D98=Lists!$G$7,'Beef Only Calculator'!$A$8:$AJ$36,$D98=Lists!$G$8,'Pork Only Calculator'!$A$8:$AJ$95),24,FALSE)</f>
        <v>0</v>
      </c>
      <c r="AB98" s="46">
        <f>VLOOKUP($A98,_xlfn.IFS($D98=Lists!$G$3,'Chicken Only Calculator'!$A$9:$AJ$109,$D98=Lists!$G$4,'Chicken Only Calculator'!$A$9:$AJ$109,$D98=Lists!$G$5,'Chicken Only Calculator'!$A$9:$AJ$109,$D98=Lists!$G$6,'Cheese Only Calculator'!$A$8:$AJ$111,$D98=Lists!$G$7,'Beef Only Calculator'!$A$8:$AJ$36,$D98=Lists!$G$8,'Pork Only Calculator'!$A$8:$AJ$95),25,FALSE)</f>
        <v>0</v>
      </c>
      <c r="AC98" s="46">
        <f>VLOOKUP($A98,_xlfn.IFS($D98=Lists!$G$3,'Chicken Only Calculator'!$A$9:$AJ$109,$D98=Lists!$G$4,'Chicken Only Calculator'!$A$9:$AJ$109,$D98=Lists!$G$5,'Chicken Only Calculator'!$A$9:$AJ$109,$D98=Lists!$G$6,'Cheese Only Calculator'!$A$8:$AJ$111,$D98=Lists!$G$7,'Beef Only Calculator'!$A$8:$AJ$36,$D98=Lists!$G$8,'Pork Only Calculator'!$A$8:$AJ$95),26,FALSE)</f>
        <v>0</v>
      </c>
      <c r="AD98" s="46">
        <f>VLOOKUP($A98,_xlfn.IFS($D98=Lists!$G$3,'Chicken Only Calculator'!$A$9:$AJ$109,$D98=Lists!$G$4,'Chicken Only Calculator'!$A$9:$AJ$109,$D98=Lists!$G$5,'Chicken Only Calculator'!$A$9:$AJ$109,$D98=Lists!$G$6,'Cheese Only Calculator'!$A$8:$AJ$111,$D98=Lists!$G$7,'Beef Only Calculator'!$A$8:$AJ$36,$D98=Lists!$G$8,'Pork Only Calculator'!$A$8:$AJ$95),27,FALSE)</f>
        <v>0</v>
      </c>
      <c r="AE98" s="46">
        <f>VLOOKUP($A98,_xlfn.IFS($D98=Lists!$G$3,'Chicken Only Calculator'!$A$9:$AJ$109,$D98=Lists!$G$4,'Chicken Only Calculator'!$A$9:$AJ$109,$D98=Lists!$G$5,'Chicken Only Calculator'!$A$9:$AJ$109,$D98=Lists!$G$6,'Cheese Only Calculator'!$A$8:$AJ$111,$D98=Lists!$G$7,'Beef Only Calculator'!$A$8:$AJ$36,$D98=Lists!$G$8,'Pork Only Calculator'!$A$8:$AJ$95),28,FALSE)</f>
        <v>0</v>
      </c>
      <c r="AF98" s="46">
        <f>VLOOKUP($A98,_xlfn.IFS($D98=Lists!$G$3,'Chicken Only Calculator'!$A$9:$AJ$109,$D98=Lists!$G$4,'Chicken Only Calculator'!$A$9:$AJ$109,$D98=Lists!$G$5,'Chicken Only Calculator'!$A$9:$AJ$109,$D98=Lists!$G$6,'Cheese Only Calculator'!$A$8:$AJ$111,$D98=Lists!$G$7,'Beef Only Calculator'!$A$8:$AJ$36,$D98=Lists!$G$8,'Pork Only Calculator'!$A$8:$AJ$95),29,FALSE)</f>
        <v>0</v>
      </c>
      <c r="AG98" s="46">
        <f>VLOOKUP($A98,_xlfn.IFS($D98=Lists!$G$3,'Chicken Only Calculator'!$A$9:$AJ$109,$D98=Lists!$G$4,'Chicken Only Calculator'!$A$9:$AJ$109,$D98=Lists!$G$5,'Chicken Only Calculator'!$A$9:$AJ$109,$D98=Lists!$G$6,'Cheese Only Calculator'!$A$8:$AJ$111,$D98=Lists!$G$7,'Beef Only Calculator'!$A$8:$AJ$36,$D98=Lists!$G$8,'Pork Only Calculator'!$A$8:$AJ$95),30,FALSE)</f>
        <v>0</v>
      </c>
      <c r="AH98" s="46">
        <f>VLOOKUP($A98,_xlfn.IFS($D98=Lists!$G$3,'Chicken Only Calculator'!$A$9:$AJ$109,$D98=Lists!$G$4,'Chicken Only Calculator'!$A$9:$AJ$109,$D98=Lists!$G$5,'Chicken Only Calculator'!$A$9:$AJ$109,$D98=Lists!$G$6,'Cheese Only Calculator'!$A$8:$AJ$111,$D98=Lists!$G$7,'Beef Only Calculator'!$A$8:$AJ$36,$D98=Lists!$G$8,'Pork Only Calculator'!$A$8:$AJ$95),31,FALSE)</f>
        <v>0</v>
      </c>
      <c r="AI98" s="46">
        <f>VLOOKUP($A98,_xlfn.IFS($D98=Lists!$G$3,'Chicken Only Calculator'!$A$9:$AJ$109,$D98=Lists!$G$4,'Chicken Only Calculator'!$A$9:$AJ$109,$D98=Lists!$G$5,'Chicken Only Calculator'!$A$9:$AJ$109,$D98=Lists!$G$6,'Cheese Only Calculator'!$A$8:$AJ$111,$D98=Lists!$G$7,'Beef Only Calculator'!$A$8:$AJ$36,$D98=Lists!$G$8,'Pork Only Calculator'!$A$8:$AJ$95),32,FALSE)</f>
        <v>0</v>
      </c>
      <c r="AJ98" s="46">
        <f>VLOOKUP($A98,_xlfn.IFS($D98=Lists!$G$3,'Chicken Only Calculator'!$A$9:$AJ$109,$D98=Lists!$G$4,'Chicken Only Calculator'!$A$9:$AJ$109,$D98=Lists!$G$5,'Chicken Only Calculator'!$A$9:$AJ$109,$D98=Lists!$G$6,'Cheese Only Calculator'!$A$8:$AJ$111,$D98=Lists!$G$7,'Beef Only Calculator'!$A$8:$AJ$36,$D98=Lists!$G$8,'Pork Only Calculator'!$A$8:$AJ$95),33,FALSE)</f>
        <v>0</v>
      </c>
      <c r="AK98" s="46">
        <f>VLOOKUP($A98,_xlfn.IFS($D98=Lists!$G$3,'Chicken Only Calculator'!$A$9:$AJ$109,$D98=Lists!$G$4,'Chicken Only Calculator'!$A$9:$AJ$109,$D98=Lists!$G$5,'Chicken Only Calculator'!$A$9:$AJ$109,$D98=Lists!$G$6,'Cheese Only Calculator'!$A$8:$AJ$111,$D98=Lists!$G$7,'Beef Only Calculator'!$A$8:$AJ$36,$D98=Lists!$G$8,'Pork Only Calculator'!$A$8:$AJ$95),34,FALSE)</f>
        <v>0</v>
      </c>
      <c r="AL98" s="46">
        <f>VLOOKUP($A98,_xlfn.IFS($D98=Lists!$G$3,'Chicken Only Calculator'!$A$9:$AJ$109,$D98=Lists!$G$4,'Chicken Only Calculator'!$A$9:$AJ$109,$D98=Lists!$G$5,'Chicken Only Calculator'!$A$9:$AJ$109,$D98=Lists!$G$6,'Cheese Only Calculator'!$A$8:$AJ$111,$D98=Lists!$G$7,'Beef Only Calculator'!$A$8:$AJ$36,$D98=Lists!$G$8,'Pork Only Calculator'!$A$8:$AJ$95),35,FALSE)</f>
        <v>0</v>
      </c>
      <c r="AM98" s="46">
        <f t="shared" si="31"/>
        <v>0</v>
      </c>
      <c r="AO98" s="47"/>
    </row>
    <row r="99" spans="1:41" ht="25.2" x14ac:dyDescent="0.5">
      <c r="A99" s="32">
        <v>10703420928</v>
      </c>
      <c r="B99" s="32" t="str">
        <f>INDEX('Data Sheet'!$A$1:$R$194,MATCH($A99,'Data Sheet'!$A$1:$A$194,0),MATCH(B$3,'Data Sheet'!$A$1:$R$1,0))</f>
        <v>ACT</v>
      </c>
      <c r="C99" s="33" t="str">
        <f>INDEX('Data Sheet'!$A$1:$R$194,MATCH($A99,'Data Sheet'!$A$1:$A$194,0),MATCH(C$3,'Data Sheet'!$A$1:$R$1,0))</f>
        <v>Whole Grain Breaded Hot N Spicy MWWM Chicken Tenders, 2.05 oz.</v>
      </c>
      <c r="D99" s="32" t="str">
        <f>INDEX('Data Sheet'!$A$1:$R$194,MATCH($A99,'Data Sheet'!$A$1:$A$194,0),MATCH(D$3,'Data Sheet'!$A$1:$R$1,0))</f>
        <v>100103 W</v>
      </c>
      <c r="E99" s="32">
        <f>INDEX('Data Sheet'!$A$1:$R$194,MATCH($A99,'Data Sheet'!$A$1:$A$194,0),MATCH(E$3,'Data Sheet'!$A$1:$R$1,0))</f>
        <v>30.99</v>
      </c>
      <c r="F99" s="32">
        <f>INDEX('Data Sheet'!$A$1:$R$194,MATCH($A99,'Data Sheet'!$A$1:$A$194,0),MATCH(F$3,'Data Sheet'!$A$1:$R$1,0))</f>
        <v>120</v>
      </c>
      <c r="G99" s="32">
        <f>INDEX('Data Sheet'!$A$1:$R$194,MATCH($A99,'Data Sheet'!$A$1:$A$194,0),MATCH(G$3,'Data Sheet'!$A$1:$R$1,0))</f>
        <v>120</v>
      </c>
      <c r="H99" s="32" t="str">
        <f>INDEX('Data Sheet'!$A$1:$R$194,MATCH($A99,'Data Sheet'!$A$1:$A$194,0),MATCH(H$3,'Data Sheet'!$A$1:$R$1,0))</f>
        <v>-</v>
      </c>
      <c r="I99" s="32">
        <f>INDEX('Data Sheet'!$A$1:$R$194,MATCH($A99,'Data Sheet'!$A$1:$A$194,0),MATCH(I$3,'Data Sheet'!$A$1:$R$1,0))</f>
        <v>4.09</v>
      </c>
      <c r="J99" s="32" t="str">
        <f>INDEX('Data Sheet'!$A$1:$R$194,MATCH($A99,'Data Sheet'!$A$1:$A$194,0),MATCH(J$3,'Data Sheet'!$A$1:$R$1,0))</f>
        <v>2 pieces</v>
      </c>
      <c r="K99" s="32">
        <f>INDEX('Data Sheet'!$A$1:$R$194,MATCH($A99,'Data Sheet'!$A$1:$A$194,0),MATCH(K$3,'Data Sheet'!$A$1:$R$1,0))</f>
        <v>2</v>
      </c>
      <c r="L99" s="32">
        <f>INDEX('Data Sheet'!$A$1:$R$194,MATCH($A99,'Data Sheet'!$A$1:$A$194,0),MATCH(L$3,'Data Sheet'!$A$1:$R$1,0))</f>
        <v>1</v>
      </c>
      <c r="M99" s="32">
        <f>INDEX('Data Sheet'!$A$1:$R$194,MATCH($A99,'Data Sheet'!$A$1:$A$194,0),MATCH(M$3,'Data Sheet'!$A$1:$R$1,0))</f>
        <v>34.29</v>
      </c>
      <c r="N99" s="32">
        <f>INDEX('Data Sheet'!$A$1:$R$194,MATCH($A99,'Data Sheet'!$A$1:$A$194,0),MATCH(N$3,'Data Sheet'!$A$1:$R$1,0))</f>
        <v>0</v>
      </c>
      <c r="O99" s="32">
        <f>INDEX('Data Sheet'!$A$1:$R$194,MATCH($A99,'Data Sheet'!$A$1:$A$194,0),MATCH(O$3,'Data Sheet'!$A$1:$R$1,0))</f>
        <v>0</v>
      </c>
      <c r="P99" s="32">
        <f>INDEX('Data Sheet'!$A$1:$R$194,MATCH($A99,'Data Sheet'!$A$1:$A$194,0),MATCH(P$3,'Data Sheet'!$A$1:$R$1,0))</f>
        <v>0</v>
      </c>
      <c r="Q99" s="32">
        <f>INDEX('Data Sheet'!$A$1:$R$194,MATCH($A99,'Data Sheet'!$A$1:$A$194,0),MATCH(Q$3,'Data Sheet'!$A$1:$R$1,0))</f>
        <v>0</v>
      </c>
      <c r="R99" s="34" t="str">
        <f>VLOOKUP(A99,_xlfn.IFS(D99=Lists!$G$3,'Chicken Only Calculator'!$A$9:$U$109,D99=Lists!$G$4,'Chicken Only Calculator'!$A$9:$U$109,D99=Lists!$G$5,'Chicken Only Calculator'!$A$9:$U$109,D99=Lists!$G$6,'Cheese Only Calculator'!$A$8:$U$111,D99=Lists!$G$7,'Beef Only Calculator'!$A$8:$U$36,D99=Lists!$G$8,'Pork Only Calculator'!$A$8:$U$95),15,FALSE)</f>
        <v/>
      </c>
      <c r="S99" s="34" t="str">
        <f t="shared" si="24"/>
        <v/>
      </c>
      <c r="T99" s="34">
        <f>VLOOKUP(A99,_xlfn.IFS(D99=Lists!$G$3,'Chicken Only Calculator'!$A$9:$U$109,D99=Lists!$G$4,'Chicken Only Calculator'!$A$9:$U$109,D99=Lists!$G$5,'Chicken Only Calculator'!$A$9:$U$109,D99=Lists!$G$6,'Cheese Only Calculator'!$A$8:$U$111,D99=Lists!$G$7,'Beef Only Calculator'!$A$8:$U$36,D99=Lists!$G$8,'Pork Only Calculator'!$A$8:$U$95),17,FALSE)</f>
        <v>0</v>
      </c>
      <c r="U99" s="34" t="str">
        <f t="shared" si="25"/>
        <v/>
      </c>
      <c r="V99" s="34" t="str">
        <f t="shared" si="26"/>
        <v/>
      </c>
      <c r="W99" s="34" t="str">
        <f t="shared" si="27"/>
        <v/>
      </c>
      <c r="X99" s="34" t="str">
        <f t="shared" si="28"/>
        <v/>
      </c>
      <c r="Y99" s="34" t="str">
        <f t="shared" si="29"/>
        <v/>
      </c>
      <c r="Z99" s="34" t="str">
        <f t="shared" si="30"/>
        <v/>
      </c>
      <c r="AA99" s="34">
        <f>VLOOKUP($A99,_xlfn.IFS($D99=Lists!$G$3,'Chicken Only Calculator'!$A$9:$AJ$109,$D99=Lists!$G$4,'Chicken Only Calculator'!$A$9:$AJ$109,$D99=Lists!$G$5,'Chicken Only Calculator'!$A$9:$AJ$109,$D99=Lists!$G$6,'Cheese Only Calculator'!$A$8:$AJ$111,$D99=Lists!$G$7,'Beef Only Calculator'!$A$8:$AJ$36,$D99=Lists!$G$8,'Pork Only Calculator'!$A$8:$AJ$95),24,FALSE)</f>
        <v>0</v>
      </c>
      <c r="AB99" s="34">
        <f>VLOOKUP($A99,_xlfn.IFS($D99=Lists!$G$3,'Chicken Only Calculator'!$A$9:$AJ$109,$D99=Lists!$G$4,'Chicken Only Calculator'!$A$9:$AJ$109,$D99=Lists!$G$5,'Chicken Only Calculator'!$A$9:$AJ$109,$D99=Lists!$G$6,'Cheese Only Calculator'!$A$8:$AJ$111,$D99=Lists!$G$7,'Beef Only Calculator'!$A$8:$AJ$36,$D99=Lists!$G$8,'Pork Only Calculator'!$A$8:$AJ$95),25,FALSE)</f>
        <v>0</v>
      </c>
      <c r="AC99" s="34">
        <f>VLOOKUP($A99,_xlfn.IFS($D99=Lists!$G$3,'Chicken Only Calculator'!$A$9:$AJ$109,$D99=Lists!$G$4,'Chicken Only Calculator'!$A$9:$AJ$109,$D99=Lists!$G$5,'Chicken Only Calculator'!$A$9:$AJ$109,$D99=Lists!$G$6,'Cheese Only Calculator'!$A$8:$AJ$111,$D99=Lists!$G$7,'Beef Only Calculator'!$A$8:$AJ$36,$D99=Lists!$G$8,'Pork Only Calculator'!$A$8:$AJ$95),26,FALSE)</f>
        <v>0</v>
      </c>
      <c r="AD99" s="34">
        <f>VLOOKUP($A99,_xlfn.IFS($D99=Lists!$G$3,'Chicken Only Calculator'!$A$9:$AJ$109,$D99=Lists!$G$4,'Chicken Only Calculator'!$A$9:$AJ$109,$D99=Lists!$G$5,'Chicken Only Calculator'!$A$9:$AJ$109,$D99=Lists!$G$6,'Cheese Only Calculator'!$A$8:$AJ$111,$D99=Lists!$G$7,'Beef Only Calculator'!$A$8:$AJ$36,$D99=Lists!$G$8,'Pork Only Calculator'!$A$8:$AJ$95),27,FALSE)</f>
        <v>0</v>
      </c>
      <c r="AE99" s="34">
        <f>VLOOKUP($A99,_xlfn.IFS($D99=Lists!$G$3,'Chicken Only Calculator'!$A$9:$AJ$109,$D99=Lists!$G$4,'Chicken Only Calculator'!$A$9:$AJ$109,$D99=Lists!$G$5,'Chicken Only Calculator'!$A$9:$AJ$109,$D99=Lists!$G$6,'Cheese Only Calculator'!$A$8:$AJ$111,$D99=Lists!$G$7,'Beef Only Calculator'!$A$8:$AJ$36,$D99=Lists!$G$8,'Pork Only Calculator'!$A$8:$AJ$95),28,FALSE)</f>
        <v>0</v>
      </c>
      <c r="AF99" s="34">
        <f>VLOOKUP($A99,_xlfn.IFS($D99=Lists!$G$3,'Chicken Only Calculator'!$A$9:$AJ$109,$D99=Lists!$G$4,'Chicken Only Calculator'!$A$9:$AJ$109,$D99=Lists!$G$5,'Chicken Only Calculator'!$A$9:$AJ$109,$D99=Lists!$G$6,'Cheese Only Calculator'!$A$8:$AJ$111,$D99=Lists!$G$7,'Beef Only Calculator'!$A$8:$AJ$36,$D99=Lists!$G$8,'Pork Only Calculator'!$A$8:$AJ$95),29,FALSE)</f>
        <v>0</v>
      </c>
      <c r="AG99" s="34">
        <f>VLOOKUP($A99,_xlfn.IFS($D99=Lists!$G$3,'Chicken Only Calculator'!$A$9:$AJ$109,$D99=Lists!$G$4,'Chicken Only Calculator'!$A$9:$AJ$109,$D99=Lists!$G$5,'Chicken Only Calculator'!$A$9:$AJ$109,$D99=Lists!$G$6,'Cheese Only Calculator'!$A$8:$AJ$111,$D99=Lists!$G$7,'Beef Only Calculator'!$A$8:$AJ$36,$D99=Lists!$G$8,'Pork Only Calculator'!$A$8:$AJ$95),30,FALSE)</f>
        <v>0</v>
      </c>
      <c r="AH99" s="34">
        <f>VLOOKUP($A99,_xlfn.IFS($D99=Lists!$G$3,'Chicken Only Calculator'!$A$9:$AJ$109,$D99=Lists!$G$4,'Chicken Only Calculator'!$A$9:$AJ$109,$D99=Lists!$G$5,'Chicken Only Calculator'!$A$9:$AJ$109,$D99=Lists!$G$6,'Cheese Only Calculator'!$A$8:$AJ$111,$D99=Lists!$G$7,'Beef Only Calculator'!$A$8:$AJ$36,$D99=Lists!$G$8,'Pork Only Calculator'!$A$8:$AJ$95),31,FALSE)</f>
        <v>0</v>
      </c>
      <c r="AI99" s="34">
        <f>VLOOKUP($A99,_xlfn.IFS($D99=Lists!$G$3,'Chicken Only Calculator'!$A$9:$AJ$109,$D99=Lists!$G$4,'Chicken Only Calculator'!$A$9:$AJ$109,$D99=Lists!$G$5,'Chicken Only Calculator'!$A$9:$AJ$109,$D99=Lists!$G$6,'Cheese Only Calculator'!$A$8:$AJ$111,$D99=Lists!$G$7,'Beef Only Calculator'!$A$8:$AJ$36,$D99=Lists!$G$8,'Pork Only Calculator'!$A$8:$AJ$95),32,FALSE)</f>
        <v>0</v>
      </c>
      <c r="AJ99" s="34">
        <f>VLOOKUP($A99,_xlfn.IFS($D99=Lists!$G$3,'Chicken Only Calculator'!$A$9:$AJ$109,$D99=Lists!$G$4,'Chicken Only Calculator'!$A$9:$AJ$109,$D99=Lists!$G$5,'Chicken Only Calculator'!$A$9:$AJ$109,$D99=Lists!$G$6,'Cheese Only Calculator'!$A$8:$AJ$111,$D99=Lists!$G$7,'Beef Only Calculator'!$A$8:$AJ$36,$D99=Lists!$G$8,'Pork Only Calculator'!$A$8:$AJ$95),33,FALSE)</f>
        <v>0</v>
      </c>
      <c r="AK99" s="34">
        <f>VLOOKUP($A99,_xlfn.IFS($D99=Lists!$G$3,'Chicken Only Calculator'!$A$9:$AJ$109,$D99=Lists!$G$4,'Chicken Only Calculator'!$A$9:$AJ$109,$D99=Lists!$G$5,'Chicken Only Calculator'!$A$9:$AJ$109,$D99=Lists!$G$6,'Cheese Only Calculator'!$A$8:$AJ$111,$D99=Lists!$G$7,'Beef Only Calculator'!$A$8:$AJ$36,$D99=Lists!$G$8,'Pork Only Calculator'!$A$8:$AJ$95),34,FALSE)</f>
        <v>0</v>
      </c>
      <c r="AL99" s="34">
        <f>VLOOKUP($A99,_xlfn.IFS($D99=Lists!$G$3,'Chicken Only Calculator'!$A$9:$AJ$109,$D99=Lists!$G$4,'Chicken Only Calculator'!$A$9:$AJ$109,$D99=Lists!$G$5,'Chicken Only Calculator'!$A$9:$AJ$109,$D99=Lists!$G$6,'Cheese Only Calculator'!$A$8:$AJ$111,$D99=Lists!$G$7,'Beef Only Calculator'!$A$8:$AJ$36,$D99=Lists!$G$8,'Pork Only Calculator'!$A$8:$AJ$95),35,FALSE)</f>
        <v>0</v>
      </c>
      <c r="AM99" s="34">
        <f t="shared" si="31"/>
        <v>0</v>
      </c>
      <c r="AO99" s="47"/>
    </row>
    <row r="100" spans="1:41" ht="25.2" x14ac:dyDescent="0.5">
      <c r="A100" s="44">
        <v>10703440928</v>
      </c>
      <c r="B100" s="44" t="str">
        <f>INDEX('Data Sheet'!$A$1:$R$194,MATCH($A100,'Data Sheet'!$A$1:$A$194,0),MATCH(B$3,'Data Sheet'!$A$1:$R$1,0))</f>
        <v>ACT</v>
      </c>
      <c r="C100" s="45" t="str">
        <f>INDEX('Data Sheet'!$A$1:$R$194,MATCH($A100,'Data Sheet'!$A$1:$A$194,0),MATCH(C$3,'Data Sheet'!$A$1:$R$1,0))</f>
        <v>Whole Grain Breaded Hot 'N Spicy Chicken Tenders, 1.14 oz.</v>
      </c>
      <c r="D100" s="44" t="str">
        <f>INDEX('Data Sheet'!$A$1:$R$194,MATCH($A100,'Data Sheet'!$A$1:$A$194,0),MATCH(D$3,'Data Sheet'!$A$1:$R$1,0))</f>
        <v>100103 W/D</v>
      </c>
      <c r="E100" s="44">
        <f>INDEX('Data Sheet'!$A$1:$R$194,MATCH($A100,'Data Sheet'!$A$1:$A$194,0),MATCH(E$3,'Data Sheet'!$A$1:$R$1,0))</f>
        <v>31.86</v>
      </c>
      <c r="F100" s="44">
        <f>INDEX('Data Sheet'!$A$1:$R$194,MATCH($A100,'Data Sheet'!$A$1:$A$194,0),MATCH(F$3,'Data Sheet'!$A$1:$R$1,0))</f>
        <v>148</v>
      </c>
      <c r="G100" s="44">
        <f>INDEX('Data Sheet'!$A$1:$R$194,MATCH($A100,'Data Sheet'!$A$1:$A$194,0),MATCH(G$3,'Data Sheet'!$A$1:$R$1,0))</f>
        <v>148</v>
      </c>
      <c r="H100" s="44" t="str">
        <f>INDEX('Data Sheet'!$A$1:$R$194,MATCH($A100,'Data Sheet'!$A$1:$A$194,0),MATCH(H$3,'Data Sheet'!$A$1:$R$1,0))</f>
        <v>-</v>
      </c>
      <c r="I100" s="44">
        <f>INDEX('Data Sheet'!$A$1:$R$194,MATCH($A100,'Data Sheet'!$A$1:$A$194,0),MATCH(I$3,'Data Sheet'!$A$1:$R$1,0))</f>
        <v>3.42</v>
      </c>
      <c r="J100" s="44" t="str">
        <f>INDEX('Data Sheet'!$A$1:$R$194,MATCH($A100,'Data Sheet'!$A$1:$A$194,0),MATCH(J$3,'Data Sheet'!$A$1:$R$1,0))</f>
        <v>3 pieces</v>
      </c>
      <c r="K100" s="44">
        <f>INDEX('Data Sheet'!$A$1:$R$194,MATCH($A100,'Data Sheet'!$A$1:$A$194,0),MATCH(K$3,'Data Sheet'!$A$1:$R$1,0))</f>
        <v>2</v>
      </c>
      <c r="L100" s="44">
        <f>INDEX('Data Sheet'!$A$1:$R$194,MATCH($A100,'Data Sheet'!$A$1:$A$194,0),MATCH(L$3,'Data Sheet'!$A$1:$R$1,0))</f>
        <v>1</v>
      </c>
      <c r="M100" s="44">
        <f>INDEX('Data Sheet'!$A$1:$R$194,MATCH($A100,'Data Sheet'!$A$1:$A$194,0),MATCH(M$3,'Data Sheet'!$A$1:$R$1,0))</f>
        <v>7.77</v>
      </c>
      <c r="N100" s="44">
        <f>INDEX('Data Sheet'!$A$1:$R$194,MATCH($A100,'Data Sheet'!$A$1:$A$194,0),MATCH(N$3,'Data Sheet'!$A$1:$R$1,0))</f>
        <v>7.17</v>
      </c>
      <c r="O100" s="44">
        <f>INDEX('Data Sheet'!$A$1:$R$194,MATCH($A100,'Data Sheet'!$A$1:$A$194,0),MATCH(O$3,'Data Sheet'!$A$1:$R$1,0))</f>
        <v>0</v>
      </c>
      <c r="P100" s="44">
        <f>INDEX('Data Sheet'!$A$1:$R$194,MATCH($A100,'Data Sheet'!$A$1:$A$194,0),MATCH(P$3,'Data Sheet'!$A$1:$R$1,0))</f>
        <v>0</v>
      </c>
      <c r="Q100" s="44">
        <f>INDEX('Data Sheet'!$A$1:$R$194,MATCH($A100,'Data Sheet'!$A$1:$A$194,0),MATCH(Q$3,'Data Sheet'!$A$1:$R$1,0))</f>
        <v>0</v>
      </c>
      <c r="R100" s="46" t="str">
        <f>VLOOKUP(A100,_xlfn.IFS(D100=Lists!$G$3,'Chicken Only Calculator'!$A$9:$U$109,D100=Lists!$G$4,'Chicken Only Calculator'!$A$9:$U$109,D100=Lists!$G$5,'Chicken Only Calculator'!$A$9:$U$109,D100=Lists!$G$6,'Cheese Only Calculator'!$A$8:$U$111,D100=Lists!$G$7,'Beef Only Calculator'!$A$8:$U$36,D100=Lists!$G$8,'Pork Only Calculator'!$A$8:$U$95),15,FALSE)</f>
        <v/>
      </c>
      <c r="S100" s="46" t="str">
        <f t="shared" si="24"/>
        <v/>
      </c>
      <c r="T100" s="46">
        <f>VLOOKUP(A100,_xlfn.IFS(D100=Lists!$G$3,'Chicken Only Calculator'!$A$9:$U$109,D100=Lists!$G$4,'Chicken Only Calculator'!$A$9:$U$109,D100=Lists!$G$5,'Chicken Only Calculator'!$A$9:$U$109,D100=Lists!$G$6,'Cheese Only Calculator'!$A$8:$U$111,D100=Lists!$G$7,'Beef Only Calculator'!$A$8:$U$36,D100=Lists!$G$8,'Pork Only Calculator'!$A$8:$U$95),17,FALSE)</f>
        <v>0</v>
      </c>
      <c r="U100" s="46" t="str">
        <f t="shared" si="25"/>
        <v/>
      </c>
      <c r="V100" s="46" t="str">
        <f t="shared" si="26"/>
        <v/>
      </c>
      <c r="W100" s="46" t="str">
        <f t="shared" si="27"/>
        <v/>
      </c>
      <c r="X100" s="46" t="str">
        <f t="shared" si="28"/>
        <v/>
      </c>
      <c r="Y100" s="46" t="str">
        <f t="shared" si="29"/>
        <v/>
      </c>
      <c r="Z100" s="46" t="str">
        <f t="shared" si="30"/>
        <v/>
      </c>
      <c r="AA100" s="46">
        <f>VLOOKUP($A100,_xlfn.IFS($D100=Lists!$G$3,'Chicken Only Calculator'!$A$9:$AJ$109,$D100=Lists!$G$4,'Chicken Only Calculator'!$A$9:$AJ$109,$D100=Lists!$G$5,'Chicken Only Calculator'!$A$9:$AJ$109,$D100=Lists!$G$6,'Cheese Only Calculator'!$A$8:$AJ$111,$D100=Lists!$G$7,'Beef Only Calculator'!$A$8:$AJ$36,$D100=Lists!$G$8,'Pork Only Calculator'!$A$8:$AJ$95),24,FALSE)</f>
        <v>0</v>
      </c>
      <c r="AB100" s="46">
        <f>VLOOKUP($A100,_xlfn.IFS($D100=Lists!$G$3,'Chicken Only Calculator'!$A$9:$AJ$109,$D100=Lists!$G$4,'Chicken Only Calculator'!$A$9:$AJ$109,$D100=Lists!$G$5,'Chicken Only Calculator'!$A$9:$AJ$109,$D100=Lists!$G$6,'Cheese Only Calculator'!$A$8:$AJ$111,$D100=Lists!$G$7,'Beef Only Calculator'!$A$8:$AJ$36,$D100=Lists!$G$8,'Pork Only Calculator'!$A$8:$AJ$95),25,FALSE)</f>
        <v>0</v>
      </c>
      <c r="AC100" s="46">
        <f>VLOOKUP($A100,_xlfn.IFS($D100=Lists!$G$3,'Chicken Only Calculator'!$A$9:$AJ$109,$D100=Lists!$G$4,'Chicken Only Calculator'!$A$9:$AJ$109,$D100=Lists!$G$5,'Chicken Only Calculator'!$A$9:$AJ$109,$D100=Lists!$G$6,'Cheese Only Calculator'!$A$8:$AJ$111,$D100=Lists!$G$7,'Beef Only Calculator'!$A$8:$AJ$36,$D100=Lists!$G$8,'Pork Only Calculator'!$A$8:$AJ$95),26,FALSE)</f>
        <v>0</v>
      </c>
      <c r="AD100" s="46">
        <f>VLOOKUP($A100,_xlfn.IFS($D100=Lists!$G$3,'Chicken Only Calculator'!$A$9:$AJ$109,$D100=Lists!$G$4,'Chicken Only Calculator'!$A$9:$AJ$109,$D100=Lists!$G$5,'Chicken Only Calculator'!$A$9:$AJ$109,$D100=Lists!$G$6,'Cheese Only Calculator'!$A$8:$AJ$111,$D100=Lists!$G$7,'Beef Only Calculator'!$A$8:$AJ$36,$D100=Lists!$G$8,'Pork Only Calculator'!$A$8:$AJ$95),27,FALSE)</f>
        <v>0</v>
      </c>
      <c r="AE100" s="46">
        <f>VLOOKUP($A100,_xlfn.IFS($D100=Lists!$G$3,'Chicken Only Calculator'!$A$9:$AJ$109,$D100=Lists!$G$4,'Chicken Only Calculator'!$A$9:$AJ$109,$D100=Lists!$G$5,'Chicken Only Calculator'!$A$9:$AJ$109,$D100=Lists!$G$6,'Cheese Only Calculator'!$A$8:$AJ$111,$D100=Lists!$G$7,'Beef Only Calculator'!$A$8:$AJ$36,$D100=Lists!$G$8,'Pork Only Calculator'!$A$8:$AJ$95),28,FALSE)</f>
        <v>0</v>
      </c>
      <c r="AF100" s="46">
        <f>VLOOKUP($A100,_xlfn.IFS($D100=Lists!$G$3,'Chicken Only Calculator'!$A$9:$AJ$109,$D100=Lists!$G$4,'Chicken Only Calculator'!$A$9:$AJ$109,$D100=Lists!$G$5,'Chicken Only Calculator'!$A$9:$AJ$109,$D100=Lists!$G$6,'Cheese Only Calculator'!$A$8:$AJ$111,$D100=Lists!$G$7,'Beef Only Calculator'!$A$8:$AJ$36,$D100=Lists!$G$8,'Pork Only Calculator'!$A$8:$AJ$95),29,FALSE)</f>
        <v>0</v>
      </c>
      <c r="AG100" s="46">
        <f>VLOOKUP($A100,_xlfn.IFS($D100=Lists!$G$3,'Chicken Only Calculator'!$A$9:$AJ$109,$D100=Lists!$G$4,'Chicken Only Calculator'!$A$9:$AJ$109,$D100=Lists!$G$5,'Chicken Only Calculator'!$A$9:$AJ$109,$D100=Lists!$G$6,'Cheese Only Calculator'!$A$8:$AJ$111,$D100=Lists!$G$7,'Beef Only Calculator'!$A$8:$AJ$36,$D100=Lists!$G$8,'Pork Only Calculator'!$A$8:$AJ$95),30,FALSE)</f>
        <v>0</v>
      </c>
      <c r="AH100" s="46">
        <f>VLOOKUP($A100,_xlfn.IFS($D100=Lists!$G$3,'Chicken Only Calculator'!$A$9:$AJ$109,$D100=Lists!$G$4,'Chicken Only Calculator'!$A$9:$AJ$109,$D100=Lists!$G$5,'Chicken Only Calculator'!$A$9:$AJ$109,$D100=Lists!$G$6,'Cheese Only Calculator'!$A$8:$AJ$111,$D100=Lists!$G$7,'Beef Only Calculator'!$A$8:$AJ$36,$D100=Lists!$G$8,'Pork Only Calculator'!$A$8:$AJ$95),31,FALSE)</f>
        <v>0</v>
      </c>
      <c r="AI100" s="46">
        <f>VLOOKUP($A100,_xlfn.IFS($D100=Lists!$G$3,'Chicken Only Calculator'!$A$9:$AJ$109,$D100=Lists!$G$4,'Chicken Only Calculator'!$A$9:$AJ$109,$D100=Lists!$G$5,'Chicken Only Calculator'!$A$9:$AJ$109,$D100=Lists!$G$6,'Cheese Only Calculator'!$A$8:$AJ$111,$D100=Lists!$G$7,'Beef Only Calculator'!$A$8:$AJ$36,$D100=Lists!$G$8,'Pork Only Calculator'!$A$8:$AJ$95),32,FALSE)</f>
        <v>0</v>
      </c>
      <c r="AJ100" s="46">
        <f>VLOOKUP($A100,_xlfn.IFS($D100=Lists!$G$3,'Chicken Only Calculator'!$A$9:$AJ$109,$D100=Lists!$G$4,'Chicken Only Calculator'!$A$9:$AJ$109,$D100=Lists!$G$5,'Chicken Only Calculator'!$A$9:$AJ$109,$D100=Lists!$G$6,'Cheese Only Calculator'!$A$8:$AJ$111,$D100=Lists!$G$7,'Beef Only Calculator'!$A$8:$AJ$36,$D100=Lists!$G$8,'Pork Only Calculator'!$A$8:$AJ$95),33,FALSE)</f>
        <v>0</v>
      </c>
      <c r="AK100" s="46">
        <f>VLOOKUP($A100,_xlfn.IFS($D100=Lists!$G$3,'Chicken Only Calculator'!$A$9:$AJ$109,$D100=Lists!$G$4,'Chicken Only Calculator'!$A$9:$AJ$109,$D100=Lists!$G$5,'Chicken Only Calculator'!$A$9:$AJ$109,$D100=Lists!$G$6,'Cheese Only Calculator'!$A$8:$AJ$111,$D100=Lists!$G$7,'Beef Only Calculator'!$A$8:$AJ$36,$D100=Lists!$G$8,'Pork Only Calculator'!$A$8:$AJ$95),34,FALSE)</f>
        <v>0</v>
      </c>
      <c r="AL100" s="46">
        <f>VLOOKUP($A100,_xlfn.IFS($D100=Lists!$G$3,'Chicken Only Calculator'!$A$9:$AJ$109,$D100=Lists!$G$4,'Chicken Only Calculator'!$A$9:$AJ$109,$D100=Lists!$G$5,'Chicken Only Calculator'!$A$9:$AJ$109,$D100=Lists!$G$6,'Cheese Only Calculator'!$A$8:$AJ$111,$D100=Lists!$G$7,'Beef Only Calculator'!$A$8:$AJ$36,$D100=Lists!$G$8,'Pork Only Calculator'!$A$8:$AJ$95),35,FALSE)</f>
        <v>0</v>
      </c>
      <c r="AM100" s="46">
        <f t="shared" si="31"/>
        <v>0</v>
      </c>
      <c r="AO100" s="47"/>
    </row>
    <row r="101" spans="1:41" ht="25.2" x14ac:dyDescent="0.5">
      <c r="A101" s="32">
        <v>10703620928</v>
      </c>
      <c r="B101" s="32" t="str">
        <f>INDEX('Data Sheet'!$A$1:$R$194,MATCH($A101,'Data Sheet'!$A$1:$A$194,0),MATCH(B$3,'Data Sheet'!$A$1:$R$1,0))</f>
        <v>ACT</v>
      </c>
      <c r="C101" s="33" t="str">
        <f>INDEX('Data Sheet'!$A$1:$R$194,MATCH($A101,'Data Sheet'!$A$1:$A$194,0),MATCH(C$3,'Data Sheet'!$A$1:$R$1,0))</f>
        <v>Whole Grain Breaded Golden Crispy MWWM Boneless Chicken Wings, 0.79 oz.</v>
      </c>
      <c r="D101" s="32" t="str">
        <f>INDEX('Data Sheet'!$A$1:$R$194,MATCH($A101,'Data Sheet'!$A$1:$A$194,0),MATCH(D$3,'Data Sheet'!$A$1:$R$1,0))</f>
        <v>100103 W</v>
      </c>
      <c r="E101" s="32">
        <f>INDEX('Data Sheet'!$A$1:$R$194,MATCH($A101,'Data Sheet'!$A$1:$A$194,0),MATCH(E$3,'Data Sheet'!$A$1:$R$1,0))</f>
        <v>30</v>
      </c>
      <c r="F101" s="32">
        <f>INDEX('Data Sheet'!$A$1:$R$194,MATCH($A101,'Data Sheet'!$A$1:$A$194,0),MATCH(F$3,'Data Sheet'!$A$1:$R$1,0))</f>
        <v>121</v>
      </c>
      <c r="G101" s="32">
        <f>INDEX('Data Sheet'!$A$1:$R$194,MATCH($A101,'Data Sheet'!$A$1:$A$194,0),MATCH(G$3,'Data Sheet'!$A$1:$R$1,0))</f>
        <v>121</v>
      </c>
      <c r="H101" s="32">
        <f>INDEX('Data Sheet'!$A$1:$R$194,MATCH($A101,'Data Sheet'!$A$1:$A$194,0),MATCH(H$3,'Data Sheet'!$A$1:$R$1,0))</f>
        <v>10</v>
      </c>
      <c r="I101" s="32">
        <f>INDEX('Data Sheet'!$A$1:$R$194,MATCH($A101,'Data Sheet'!$A$1:$A$194,0),MATCH(I$3,'Data Sheet'!$A$1:$R$1,0))</f>
        <v>3.95</v>
      </c>
      <c r="J101" s="32" t="str">
        <f>INDEX('Data Sheet'!$A$1:$R$194,MATCH($A101,'Data Sheet'!$A$1:$A$194,0),MATCH(J$3,'Data Sheet'!$A$1:$R$1,0))</f>
        <v>5 pieces</v>
      </c>
      <c r="K101" s="32">
        <f>INDEX('Data Sheet'!$A$1:$R$194,MATCH($A101,'Data Sheet'!$A$1:$A$194,0),MATCH(K$3,'Data Sheet'!$A$1:$R$1,0))</f>
        <v>2</v>
      </c>
      <c r="L101" s="32">
        <f>INDEX('Data Sheet'!$A$1:$R$194,MATCH($A101,'Data Sheet'!$A$1:$A$194,0),MATCH(L$3,'Data Sheet'!$A$1:$R$1,0))</f>
        <v>1</v>
      </c>
      <c r="M101" s="32">
        <f>INDEX('Data Sheet'!$A$1:$R$194,MATCH($A101,'Data Sheet'!$A$1:$A$194,0),MATCH(M$3,'Data Sheet'!$A$1:$R$1,0))</f>
        <v>32.74</v>
      </c>
      <c r="N101" s="32">
        <f>INDEX('Data Sheet'!$A$1:$R$194,MATCH($A101,'Data Sheet'!$A$1:$A$194,0),MATCH(N$3,'Data Sheet'!$A$1:$R$1,0))</f>
        <v>0</v>
      </c>
      <c r="O101" s="32">
        <f>INDEX('Data Sheet'!$A$1:$R$194,MATCH($A101,'Data Sheet'!$A$1:$A$194,0),MATCH(O$3,'Data Sheet'!$A$1:$R$1,0))</f>
        <v>0</v>
      </c>
      <c r="P101" s="32">
        <f>INDEX('Data Sheet'!$A$1:$R$194,MATCH($A101,'Data Sheet'!$A$1:$A$194,0),MATCH(P$3,'Data Sheet'!$A$1:$R$1,0))</f>
        <v>0</v>
      </c>
      <c r="Q101" s="32">
        <f>INDEX('Data Sheet'!$A$1:$R$194,MATCH($A101,'Data Sheet'!$A$1:$A$194,0),MATCH(Q$3,'Data Sheet'!$A$1:$R$1,0))</f>
        <v>0</v>
      </c>
      <c r="R101" s="34" t="str">
        <f>VLOOKUP(A101,_xlfn.IFS(D101=Lists!$G$3,'Chicken Only Calculator'!$A$9:$U$109,D101=Lists!$G$4,'Chicken Only Calculator'!$A$9:$U$109,D101=Lists!$G$5,'Chicken Only Calculator'!$A$9:$U$109,D101=Lists!$G$6,'Cheese Only Calculator'!$A$8:$U$111,D101=Lists!$G$7,'Beef Only Calculator'!$A$8:$U$36,D101=Lists!$G$8,'Pork Only Calculator'!$A$8:$U$95),15,FALSE)</f>
        <v/>
      </c>
      <c r="S101" s="34" t="str">
        <f t="shared" si="24"/>
        <v/>
      </c>
      <c r="T101" s="34">
        <f>VLOOKUP(A101,_xlfn.IFS(D101=Lists!$G$3,'Chicken Only Calculator'!$A$9:$U$109,D101=Lists!$G$4,'Chicken Only Calculator'!$A$9:$U$109,D101=Lists!$G$5,'Chicken Only Calculator'!$A$9:$U$109,D101=Lists!$G$6,'Cheese Only Calculator'!$A$8:$U$111,D101=Lists!$G$7,'Beef Only Calculator'!$A$8:$U$36,D101=Lists!$G$8,'Pork Only Calculator'!$A$8:$U$95),17,FALSE)</f>
        <v>0</v>
      </c>
      <c r="U101" s="34" t="str">
        <f t="shared" si="25"/>
        <v/>
      </c>
      <c r="V101" s="34" t="str">
        <f t="shared" si="26"/>
        <v/>
      </c>
      <c r="W101" s="34" t="str">
        <f t="shared" si="27"/>
        <v/>
      </c>
      <c r="X101" s="34" t="str">
        <f t="shared" si="28"/>
        <v/>
      </c>
      <c r="Y101" s="34" t="str">
        <f t="shared" si="29"/>
        <v/>
      </c>
      <c r="Z101" s="34" t="str">
        <f t="shared" si="30"/>
        <v/>
      </c>
      <c r="AA101" s="34">
        <f>VLOOKUP($A101,_xlfn.IFS($D101=Lists!$G$3,'Chicken Only Calculator'!$A$9:$AJ$109,$D101=Lists!$G$4,'Chicken Only Calculator'!$A$9:$AJ$109,$D101=Lists!$G$5,'Chicken Only Calculator'!$A$9:$AJ$109,$D101=Lists!$G$6,'Cheese Only Calculator'!$A$8:$AJ$111,$D101=Lists!$G$7,'Beef Only Calculator'!$A$8:$AJ$36,$D101=Lists!$G$8,'Pork Only Calculator'!$A$8:$AJ$95),24,FALSE)</f>
        <v>0</v>
      </c>
      <c r="AB101" s="34">
        <f>VLOOKUP($A101,_xlfn.IFS($D101=Lists!$G$3,'Chicken Only Calculator'!$A$9:$AJ$109,$D101=Lists!$G$4,'Chicken Only Calculator'!$A$9:$AJ$109,$D101=Lists!$G$5,'Chicken Only Calculator'!$A$9:$AJ$109,$D101=Lists!$G$6,'Cheese Only Calculator'!$A$8:$AJ$111,$D101=Lists!$G$7,'Beef Only Calculator'!$A$8:$AJ$36,$D101=Lists!$G$8,'Pork Only Calculator'!$A$8:$AJ$95),25,FALSE)</f>
        <v>0</v>
      </c>
      <c r="AC101" s="34">
        <f>VLOOKUP($A101,_xlfn.IFS($D101=Lists!$G$3,'Chicken Only Calculator'!$A$9:$AJ$109,$D101=Lists!$G$4,'Chicken Only Calculator'!$A$9:$AJ$109,$D101=Lists!$G$5,'Chicken Only Calculator'!$A$9:$AJ$109,$D101=Lists!$G$6,'Cheese Only Calculator'!$A$8:$AJ$111,$D101=Lists!$G$7,'Beef Only Calculator'!$A$8:$AJ$36,$D101=Lists!$G$8,'Pork Only Calculator'!$A$8:$AJ$95),26,FALSE)</f>
        <v>0</v>
      </c>
      <c r="AD101" s="34">
        <f>VLOOKUP($A101,_xlfn.IFS($D101=Lists!$G$3,'Chicken Only Calculator'!$A$9:$AJ$109,$D101=Lists!$G$4,'Chicken Only Calculator'!$A$9:$AJ$109,$D101=Lists!$G$5,'Chicken Only Calculator'!$A$9:$AJ$109,$D101=Lists!$G$6,'Cheese Only Calculator'!$A$8:$AJ$111,$D101=Lists!$G$7,'Beef Only Calculator'!$A$8:$AJ$36,$D101=Lists!$G$8,'Pork Only Calculator'!$A$8:$AJ$95),27,FALSE)</f>
        <v>0</v>
      </c>
      <c r="AE101" s="34">
        <f>VLOOKUP($A101,_xlfn.IFS($D101=Lists!$G$3,'Chicken Only Calculator'!$A$9:$AJ$109,$D101=Lists!$G$4,'Chicken Only Calculator'!$A$9:$AJ$109,$D101=Lists!$G$5,'Chicken Only Calculator'!$A$9:$AJ$109,$D101=Lists!$G$6,'Cheese Only Calculator'!$A$8:$AJ$111,$D101=Lists!$G$7,'Beef Only Calculator'!$A$8:$AJ$36,$D101=Lists!$G$8,'Pork Only Calculator'!$A$8:$AJ$95),28,FALSE)</f>
        <v>0</v>
      </c>
      <c r="AF101" s="34">
        <f>VLOOKUP($A101,_xlfn.IFS($D101=Lists!$G$3,'Chicken Only Calculator'!$A$9:$AJ$109,$D101=Lists!$G$4,'Chicken Only Calculator'!$A$9:$AJ$109,$D101=Lists!$G$5,'Chicken Only Calculator'!$A$9:$AJ$109,$D101=Lists!$G$6,'Cheese Only Calculator'!$A$8:$AJ$111,$D101=Lists!$G$7,'Beef Only Calculator'!$A$8:$AJ$36,$D101=Lists!$G$8,'Pork Only Calculator'!$A$8:$AJ$95),29,FALSE)</f>
        <v>0</v>
      </c>
      <c r="AG101" s="34">
        <f>VLOOKUP($A101,_xlfn.IFS($D101=Lists!$G$3,'Chicken Only Calculator'!$A$9:$AJ$109,$D101=Lists!$G$4,'Chicken Only Calculator'!$A$9:$AJ$109,$D101=Lists!$G$5,'Chicken Only Calculator'!$A$9:$AJ$109,$D101=Lists!$G$6,'Cheese Only Calculator'!$A$8:$AJ$111,$D101=Lists!$G$7,'Beef Only Calculator'!$A$8:$AJ$36,$D101=Lists!$G$8,'Pork Only Calculator'!$A$8:$AJ$95),30,FALSE)</f>
        <v>0</v>
      </c>
      <c r="AH101" s="34">
        <f>VLOOKUP($A101,_xlfn.IFS($D101=Lists!$G$3,'Chicken Only Calculator'!$A$9:$AJ$109,$D101=Lists!$G$4,'Chicken Only Calculator'!$A$9:$AJ$109,$D101=Lists!$G$5,'Chicken Only Calculator'!$A$9:$AJ$109,$D101=Lists!$G$6,'Cheese Only Calculator'!$A$8:$AJ$111,$D101=Lists!$G$7,'Beef Only Calculator'!$A$8:$AJ$36,$D101=Lists!$G$8,'Pork Only Calculator'!$A$8:$AJ$95),31,FALSE)</f>
        <v>0</v>
      </c>
      <c r="AI101" s="34">
        <f>VLOOKUP($A101,_xlfn.IFS($D101=Lists!$G$3,'Chicken Only Calculator'!$A$9:$AJ$109,$D101=Lists!$G$4,'Chicken Only Calculator'!$A$9:$AJ$109,$D101=Lists!$G$5,'Chicken Only Calculator'!$A$9:$AJ$109,$D101=Lists!$G$6,'Cheese Only Calculator'!$A$8:$AJ$111,$D101=Lists!$G$7,'Beef Only Calculator'!$A$8:$AJ$36,$D101=Lists!$G$8,'Pork Only Calculator'!$A$8:$AJ$95),32,FALSE)</f>
        <v>0</v>
      </c>
      <c r="AJ101" s="34">
        <f>VLOOKUP($A101,_xlfn.IFS($D101=Lists!$G$3,'Chicken Only Calculator'!$A$9:$AJ$109,$D101=Lists!$G$4,'Chicken Only Calculator'!$A$9:$AJ$109,$D101=Lists!$G$5,'Chicken Only Calculator'!$A$9:$AJ$109,$D101=Lists!$G$6,'Cheese Only Calculator'!$A$8:$AJ$111,$D101=Lists!$G$7,'Beef Only Calculator'!$A$8:$AJ$36,$D101=Lists!$G$8,'Pork Only Calculator'!$A$8:$AJ$95),33,FALSE)</f>
        <v>0</v>
      </c>
      <c r="AK101" s="34">
        <f>VLOOKUP($A101,_xlfn.IFS($D101=Lists!$G$3,'Chicken Only Calculator'!$A$9:$AJ$109,$D101=Lists!$G$4,'Chicken Only Calculator'!$A$9:$AJ$109,$D101=Lists!$G$5,'Chicken Only Calculator'!$A$9:$AJ$109,$D101=Lists!$G$6,'Cheese Only Calculator'!$A$8:$AJ$111,$D101=Lists!$G$7,'Beef Only Calculator'!$A$8:$AJ$36,$D101=Lists!$G$8,'Pork Only Calculator'!$A$8:$AJ$95),34,FALSE)</f>
        <v>0</v>
      </c>
      <c r="AL101" s="34">
        <f>VLOOKUP($A101,_xlfn.IFS($D101=Lists!$G$3,'Chicken Only Calculator'!$A$9:$AJ$109,$D101=Lists!$G$4,'Chicken Only Calculator'!$A$9:$AJ$109,$D101=Lists!$G$5,'Chicken Only Calculator'!$A$9:$AJ$109,$D101=Lists!$G$6,'Cheese Only Calculator'!$A$8:$AJ$111,$D101=Lists!$G$7,'Beef Only Calculator'!$A$8:$AJ$36,$D101=Lists!$G$8,'Pork Only Calculator'!$A$8:$AJ$95),35,FALSE)</f>
        <v>0</v>
      </c>
      <c r="AM101" s="34">
        <f t="shared" si="31"/>
        <v>0</v>
      </c>
      <c r="AO101" s="47"/>
    </row>
    <row r="102" spans="1:41" ht="25.2" x14ac:dyDescent="0.5">
      <c r="A102" s="44">
        <v>10703640928</v>
      </c>
      <c r="B102" s="44" t="str">
        <f>INDEX('Data Sheet'!$A$1:$R$194,MATCH($A102,'Data Sheet'!$A$1:$A$194,0),MATCH(B$3,'Data Sheet'!$A$1:$R$1,0))</f>
        <v>ACT</v>
      </c>
      <c r="C102" s="45" t="str">
        <f>INDEX('Data Sheet'!$A$1:$R$194,MATCH($A102,'Data Sheet'!$A$1:$A$194,0),MATCH(C$3,'Data Sheet'!$A$1:$R$1,0))</f>
        <v>Whole Grain Breaded Golden Crispy Chicken Nuggets, 0.6 oz.</v>
      </c>
      <c r="D102" s="44" t="str">
        <f>INDEX('Data Sheet'!$A$1:$R$194,MATCH($A102,'Data Sheet'!$A$1:$A$194,0),MATCH(D$3,'Data Sheet'!$A$1:$R$1,0))</f>
        <v>100103 W/D</v>
      </c>
      <c r="E102" s="44">
        <f>INDEX('Data Sheet'!$A$1:$R$194,MATCH($A102,'Data Sheet'!$A$1:$A$194,0),MATCH(E$3,'Data Sheet'!$A$1:$R$1,0))</f>
        <v>32.81</v>
      </c>
      <c r="F102" s="44">
        <f>INDEX('Data Sheet'!$A$1:$R$194,MATCH($A102,'Data Sheet'!$A$1:$A$194,0),MATCH(F$3,'Data Sheet'!$A$1:$R$1,0))</f>
        <v>175</v>
      </c>
      <c r="G102" s="44">
        <f>INDEX('Data Sheet'!$A$1:$R$194,MATCH($A102,'Data Sheet'!$A$1:$A$194,0),MATCH(G$3,'Data Sheet'!$A$1:$R$1,0))</f>
        <v>175</v>
      </c>
      <c r="H102" s="44" t="str">
        <f>INDEX('Data Sheet'!$A$1:$R$194,MATCH($A102,'Data Sheet'!$A$1:$A$194,0),MATCH(H$3,'Data Sheet'!$A$1:$R$1,0))</f>
        <v>-</v>
      </c>
      <c r="I102" s="44">
        <f>INDEX('Data Sheet'!$A$1:$R$194,MATCH($A102,'Data Sheet'!$A$1:$A$194,0),MATCH(I$3,'Data Sheet'!$A$1:$R$1,0))</f>
        <v>3</v>
      </c>
      <c r="J102" s="44" t="str">
        <f>INDEX('Data Sheet'!$A$1:$R$194,MATCH($A102,'Data Sheet'!$A$1:$A$194,0),MATCH(J$3,'Data Sheet'!$A$1:$R$1,0))</f>
        <v>5 pieces</v>
      </c>
      <c r="K102" s="44">
        <f>INDEX('Data Sheet'!$A$1:$R$194,MATCH($A102,'Data Sheet'!$A$1:$A$194,0),MATCH(K$3,'Data Sheet'!$A$1:$R$1,0))</f>
        <v>2</v>
      </c>
      <c r="L102" s="44">
        <f>INDEX('Data Sheet'!$A$1:$R$194,MATCH($A102,'Data Sheet'!$A$1:$A$194,0),MATCH(L$3,'Data Sheet'!$A$1:$R$1,0))</f>
        <v>1</v>
      </c>
      <c r="M102" s="44">
        <f>INDEX('Data Sheet'!$A$1:$R$194,MATCH($A102,'Data Sheet'!$A$1:$A$194,0),MATCH(M$3,'Data Sheet'!$A$1:$R$1,0))</f>
        <v>9.76</v>
      </c>
      <c r="N102" s="44">
        <f>INDEX('Data Sheet'!$A$1:$R$194,MATCH($A102,'Data Sheet'!$A$1:$A$194,0),MATCH(N$3,'Data Sheet'!$A$1:$R$1,0))</f>
        <v>9</v>
      </c>
      <c r="O102" s="44">
        <f>INDEX('Data Sheet'!$A$1:$R$194,MATCH($A102,'Data Sheet'!$A$1:$A$194,0),MATCH(O$3,'Data Sheet'!$A$1:$R$1,0))</f>
        <v>0</v>
      </c>
      <c r="P102" s="44">
        <f>INDEX('Data Sheet'!$A$1:$R$194,MATCH($A102,'Data Sheet'!$A$1:$A$194,0),MATCH(P$3,'Data Sheet'!$A$1:$R$1,0))</f>
        <v>0</v>
      </c>
      <c r="Q102" s="44">
        <f>INDEX('Data Sheet'!$A$1:$R$194,MATCH($A102,'Data Sheet'!$A$1:$A$194,0),MATCH(Q$3,'Data Sheet'!$A$1:$R$1,0))</f>
        <v>0</v>
      </c>
      <c r="R102" s="46" t="str">
        <f>VLOOKUP(A102,_xlfn.IFS(D102=Lists!$G$3,'Chicken Only Calculator'!$A$9:$U$109,D102=Lists!$G$4,'Chicken Only Calculator'!$A$9:$U$109,D102=Lists!$G$5,'Chicken Only Calculator'!$A$9:$U$109,D102=Lists!$G$6,'Cheese Only Calculator'!$A$8:$U$111,D102=Lists!$G$7,'Beef Only Calculator'!$A$8:$U$36,D102=Lists!$G$8,'Pork Only Calculator'!$A$8:$U$95),15,FALSE)</f>
        <v/>
      </c>
      <c r="S102" s="46" t="str">
        <f t="shared" si="24"/>
        <v/>
      </c>
      <c r="T102" s="46">
        <f>VLOOKUP(A102,_xlfn.IFS(D102=Lists!$G$3,'Chicken Only Calculator'!$A$9:$U$109,D102=Lists!$G$4,'Chicken Only Calculator'!$A$9:$U$109,D102=Lists!$G$5,'Chicken Only Calculator'!$A$9:$U$109,D102=Lists!$G$6,'Cheese Only Calculator'!$A$8:$U$111,D102=Lists!$G$7,'Beef Only Calculator'!$A$8:$U$36,D102=Lists!$G$8,'Pork Only Calculator'!$A$8:$U$95),17,FALSE)</f>
        <v>0</v>
      </c>
      <c r="U102" s="46" t="str">
        <f t="shared" si="25"/>
        <v/>
      </c>
      <c r="V102" s="46" t="str">
        <f t="shared" si="26"/>
        <v/>
      </c>
      <c r="W102" s="46" t="str">
        <f t="shared" si="27"/>
        <v/>
      </c>
      <c r="X102" s="46" t="str">
        <f t="shared" si="28"/>
        <v/>
      </c>
      <c r="Y102" s="46" t="str">
        <f t="shared" si="29"/>
        <v/>
      </c>
      <c r="Z102" s="46" t="str">
        <f t="shared" si="30"/>
        <v/>
      </c>
      <c r="AA102" s="46">
        <f>VLOOKUP($A102,_xlfn.IFS($D102=Lists!$G$3,'Chicken Only Calculator'!$A$9:$AJ$109,$D102=Lists!$G$4,'Chicken Only Calculator'!$A$9:$AJ$109,$D102=Lists!$G$5,'Chicken Only Calculator'!$A$9:$AJ$109,$D102=Lists!$G$6,'Cheese Only Calculator'!$A$8:$AJ$111,$D102=Lists!$G$7,'Beef Only Calculator'!$A$8:$AJ$36,$D102=Lists!$G$8,'Pork Only Calculator'!$A$8:$AJ$95),24,FALSE)</f>
        <v>0</v>
      </c>
      <c r="AB102" s="46">
        <f>VLOOKUP($A102,_xlfn.IFS($D102=Lists!$G$3,'Chicken Only Calculator'!$A$9:$AJ$109,$D102=Lists!$G$4,'Chicken Only Calculator'!$A$9:$AJ$109,$D102=Lists!$G$5,'Chicken Only Calculator'!$A$9:$AJ$109,$D102=Lists!$G$6,'Cheese Only Calculator'!$A$8:$AJ$111,$D102=Lists!$G$7,'Beef Only Calculator'!$A$8:$AJ$36,$D102=Lists!$G$8,'Pork Only Calculator'!$A$8:$AJ$95),25,FALSE)</f>
        <v>0</v>
      </c>
      <c r="AC102" s="46">
        <f>VLOOKUP($A102,_xlfn.IFS($D102=Lists!$G$3,'Chicken Only Calculator'!$A$9:$AJ$109,$D102=Lists!$G$4,'Chicken Only Calculator'!$A$9:$AJ$109,$D102=Lists!$G$5,'Chicken Only Calculator'!$A$9:$AJ$109,$D102=Lists!$G$6,'Cheese Only Calculator'!$A$8:$AJ$111,$D102=Lists!$G$7,'Beef Only Calculator'!$A$8:$AJ$36,$D102=Lists!$G$8,'Pork Only Calculator'!$A$8:$AJ$95),26,FALSE)</f>
        <v>0</v>
      </c>
      <c r="AD102" s="46">
        <f>VLOOKUP($A102,_xlfn.IFS($D102=Lists!$G$3,'Chicken Only Calculator'!$A$9:$AJ$109,$D102=Lists!$G$4,'Chicken Only Calculator'!$A$9:$AJ$109,$D102=Lists!$G$5,'Chicken Only Calculator'!$A$9:$AJ$109,$D102=Lists!$G$6,'Cheese Only Calculator'!$A$8:$AJ$111,$D102=Lists!$G$7,'Beef Only Calculator'!$A$8:$AJ$36,$D102=Lists!$G$8,'Pork Only Calculator'!$A$8:$AJ$95),27,FALSE)</f>
        <v>0</v>
      </c>
      <c r="AE102" s="46">
        <f>VLOOKUP($A102,_xlfn.IFS($D102=Lists!$G$3,'Chicken Only Calculator'!$A$9:$AJ$109,$D102=Lists!$G$4,'Chicken Only Calculator'!$A$9:$AJ$109,$D102=Lists!$G$5,'Chicken Only Calculator'!$A$9:$AJ$109,$D102=Lists!$G$6,'Cheese Only Calculator'!$A$8:$AJ$111,$D102=Lists!$G$7,'Beef Only Calculator'!$A$8:$AJ$36,$D102=Lists!$G$8,'Pork Only Calculator'!$A$8:$AJ$95),28,FALSE)</f>
        <v>0</v>
      </c>
      <c r="AF102" s="46">
        <f>VLOOKUP($A102,_xlfn.IFS($D102=Lists!$G$3,'Chicken Only Calculator'!$A$9:$AJ$109,$D102=Lists!$G$4,'Chicken Only Calculator'!$A$9:$AJ$109,$D102=Lists!$G$5,'Chicken Only Calculator'!$A$9:$AJ$109,$D102=Lists!$G$6,'Cheese Only Calculator'!$A$8:$AJ$111,$D102=Lists!$G$7,'Beef Only Calculator'!$A$8:$AJ$36,$D102=Lists!$G$8,'Pork Only Calculator'!$A$8:$AJ$95),29,FALSE)</f>
        <v>0</v>
      </c>
      <c r="AG102" s="46">
        <f>VLOOKUP($A102,_xlfn.IFS($D102=Lists!$G$3,'Chicken Only Calculator'!$A$9:$AJ$109,$D102=Lists!$G$4,'Chicken Only Calculator'!$A$9:$AJ$109,$D102=Lists!$G$5,'Chicken Only Calculator'!$A$9:$AJ$109,$D102=Lists!$G$6,'Cheese Only Calculator'!$A$8:$AJ$111,$D102=Lists!$G$7,'Beef Only Calculator'!$A$8:$AJ$36,$D102=Lists!$G$8,'Pork Only Calculator'!$A$8:$AJ$95),30,FALSE)</f>
        <v>0</v>
      </c>
      <c r="AH102" s="46">
        <f>VLOOKUP($A102,_xlfn.IFS($D102=Lists!$G$3,'Chicken Only Calculator'!$A$9:$AJ$109,$D102=Lists!$G$4,'Chicken Only Calculator'!$A$9:$AJ$109,$D102=Lists!$G$5,'Chicken Only Calculator'!$A$9:$AJ$109,$D102=Lists!$G$6,'Cheese Only Calculator'!$A$8:$AJ$111,$D102=Lists!$G$7,'Beef Only Calculator'!$A$8:$AJ$36,$D102=Lists!$G$8,'Pork Only Calculator'!$A$8:$AJ$95),31,FALSE)</f>
        <v>0</v>
      </c>
      <c r="AI102" s="46">
        <f>VLOOKUP($A102,_xlfn.IFS($D102=Lists!$G$3,'Chicken Only Calculator'!$A$9:$AJ$109,$D102=Lists!$G$4,'Chicken Only Calculator'!$A$9:$AJ$109,$D102=Lists!$G$5,'Chicken Only Calculator'!$A$9:$AJ$109,$D102=Lists!$G$6,'Cheese Only Calculator'!$A$8:$AJ$111,$D102=Lists!$G$7,'Beef Only Calculator'!$A$8:$AJ$36,$D102=Lists!$G$8,'Pork Only Calculator'!$A$8:$AJ$95),32,FALSE)</f>
        <v>0</v>
      </c>
      <c r="AJ102" s="46">
        <f>VLOOKUP($A102,_xlfn.IFS($D102=Lists!$G$3,'Chicken Only Calculator'!$A$9:$AJ$109,$D102=Lists!$G$4,'Chicken Only Calculator'!$A$9:$AJ$109,$D102=Lists!$G$5,'Chicken Only Calculator'!$A$9:$AJ$109,$D102=Lists!$G$6,'Cheese Only Calculator'!$A$8:$AJ$111,$D102=Lists!$G$7,'Beef Only Calculator'!$A$8:$AJ$36,$D102=Lists!$G$8,'Pork Only Calculator'!$A$8:$AJ$95),33,FALSE)</f>
        <v>0</v>
      </c>
      <c r="AK102" s="46">
        <f>VLOOKUP($A102,_xlfn.IFS($D102=Lists!$G$3,'Chicken Only Calculator'!$A$9:$AJ$109,$D102=Lists!$G$4,'Chicken Only Calculator'!$A$9:$AJ$109,$D102=Lists!$G$5,'Chicken Only Calculator'!$A$9:$AJ$109,$D102=Lists!$G$6,'Cheese Only Calculator'!$A$8:$AJ$111,$D102=Lists!$G$7,'Beef Only Calculator'!$A$8:$AJ$36,$D102=Lists!$G$8,'Pork Only Calculator'!$A$8:$AJ$95),34,FALSE)</f>
        <v>0</v>
      </c>
      <c r="AL102" s="46">
        <f>VLOOKUP($A102,_xlfn.IFS($D102=Lists!$G$3,'Chicken Only Calculator'!$A$9:$AJ$109,$D102=Lists!$G$4,'Chicken Only Calculator'!$A$9:$AJ$109,$D102=Lists!$G$5,'Chicken Only Calculator'!$A$9:$AJ$109,$D102=Lists!$G$6,'Cheese Only Calculator'!$A$8:$AJ$111,$D102=Lists!$G$7,'Beef Only Calculator'!$A$8:$AJ$36,$D102=Lists!$G$8,'Pork Only Calculator'!$A$8:$AJ$95),35,FALSE)</f>
        <v>0</v>
      </c>
      <c r="AM102" s="46">
        <f t="shared" si="31"/>
        <v>0</v>
      </c>
      <c r="AO102" s="47"/>
    </row>
    <row r="103" spans="1:41" ht="25.2" x14ac:dyDescent="0.5">
      <c r="A103" s="32">
        <v>10703670928</v>
      </c>
      <c r="B103" s="32" t="str">
        <f>INDEX('Data Sheet'!$A$1:$R$194,MATCH($A103,'Data Sheet'!$A$1:$A$194,0),MATCH(B$3,'Data Sheet'!$A$1:$R$1,0))</f>
        <v>ACT</v>
      </c>
      <c r="C103" s="33" t="str">
        <f>INDEX('Data Sheet'!$A$1:$R$194,MATCH($A103,'Data Sheet'!$A$1:$A$194,0),MATCH(C$3,'Data Sheet'!$A$1:$R$1,0))</f>
        <v>Whole Grain Breaded Golden Crispy Chicken Fries, 0.43 oz.</v>
      </c>
      <c r="D103" s="32" t="str">
        <f>INDEX('Data Sheet'!$A$1:$R$194,MATCH($A103,'Data Sheet'!$A$1:$A$194,0),MATCH(D$3,'Data Sheet'!$A$1:$R$1,0))</f>
        <v>100103 W/D</v>
      </c>
      <c r="E103" s="32">
        <f>INDEX('Data Sheet'!$A$1:$R$194,MATCH($A103,'Data Sheet'!$A$1:$A$194,0),MATCH(E$3,'Data Sheet'!$A$1:$R$1,0))</f>
        <v>31.5</v>
      </c>
      <c r="F103" s="32">
        <f>INDEX('Data Sheet'!$A$1:$R$194,MATCH($A103,'Data Sheet'!$A$1:$A$194,0),MATCH(F$3,'Data Sheet'!$A$1:$R$1,0))</f>
        <v>146</v>
      </c>
      <c r="G103" s="32">
        <f>INDEX('Data Sheet'!$A$1:$R$194,MATCH($A103,'Data Sheet'!$A$1:$A$194,0),MATCH(G$3,'Data Sheet'!$A$1:$R$1,0))</f>
        <v>146</v>
      </c>
      <c r="H103" s="32" t="str">
        <f>INDEX('Data Sheet'!$A$1:$R$194,MATCH($A103,'Data Sheet'!$A$1:$A$194,0),MATCH(H$3,'Data Sheet'!$A$1:$R$1,0))</f>
        <v>-</v>
      </c>
      <c r="I103" s="32">
        <f>INDEX('Data Sheet'!$A$1:$R$194,MATCH($A103,'Data Sheet'!$A$1:$A$194,0),MATCH(I$3,'Data Sheet'!$A$1:$R$1,0))</f>
        <v>3.44</v>
      </c>
      <c r="J103" s="32" t="str">
        <f>INDEX('Data Sheet'!$A$1:$R$194,MATCH($A103,'Data Sheet'!$A$1:$A$194,0),MATCH(J$3,'Data Sheet'!$A$1:$R$1,0))</f>
        <v>8 pieces</v>
      </c>
      <c r="K103" s="32">
        <f>INDEX('Data Sheet'!$A$1:$R$194,MATCH($A103,'Data Sheet'!$A$1:$A$194,0),MATCH(K$3,'Data Sheet'!$A$1:$R$1,0))</f>
        <v>2</v>
      </c>
      <c r="L103" s="32">
        <f>INDEX('Data Sheet'!$A$1:$R$194,MATCH($A103,'Data Sheet'!$A$1:$A$194,0),MATCH(L$3,'Data Sheet'!$A$1:$R$1,0))</f>
        <v>1</v>
      </c>
      <c r="M103" s="32">
        <f>INDEX('Data Sheet'!$A$1:$R$194,MATCH($A103,'Data Sheet'!$A$1:$A$194,0),MATCH(M$3,'Data Sheet'!$A$1:$R$1,0))</f>
        <v>8.8620000000000001</v>
      </c>
      <c r="N103" s="32">
        <f>INDEX('Data Sheet'!$A$1:$R$194,MATCH($A103,'Data Sheet'!$A$1:$A$194,0),MATCH(N$3,'Data Sheet'!$A$1:$R$1,0))</f>
        <v>5.9079999999999995</v>
      </c>
      <c r="O103" s="32">
        <f>INDEX('Data Sheet'!$A$1:$R$194,MATCH($A103,'Data Sheet'!$A$1:$A$194,0),MATCH(O$3,'Data Sheet'!$A$1:$R$1,0))</f>
        <v>0</v>
      </c>
      <c r="P103" s="32">
        <f>INDEX('Data Sheet'!$A$1:$R$194,MATCH($A103,'Data Sheet'!$A$1:$A$194,0),MATCH(P$3,'Data Sheet'!$A$1:$R$1,0))</f>
        <v>0</v>
      </c>
      <c r="Q103" s="32">
        <f>INDEX('Data Sheet'!$A$1:$R$194,MATCH($A103,'Data Sheet'!$A$1:$A$194,0),MATCH(Q$3,'Data Sheet'!$A$1:$R$1,0))</f>
        <v>0</v>
      </c>
      <c r="R103" s="34" t="str">
        <f>VLOOKUP(A103,_xlfn.IFS(D103=Lists!$G$3,'Chicken Only Calculator'!$A$9:$U$109,D103=Lists!$G$4,'Chicken Only Calculator'!$A$9:$U$109,D103=Lists!$G$5,'Chicken Only Calculator'!$A$9:$U$109,D103=Lists!$G$6,'Cheese Only Calculator'!$A$8:$U$111,D103=Lists!$G$7,'Beef Only Calculator'!$A$8:$U$36,D103=Lists!$G$8,'Pork Only Calculator'!$A$8:$U$95),15,FALSE)</f>
        <v/>
      </c>
      <c r="S103" s="34" t="str">
        <f t="shared" si="24"/>
        <v/>
      </c>
      <c r="T103" s="34">
        <f>VLOOKUP(A103,_xlfn.IFS(D103=Lists!$G$3,'Chicken Only Calculator'!$A$9:$U$109,D103=Lists!$G$4,'Chicken Only Calculator'!$A$9:$U$109,D103=Lists!$G$5,'Chicken Only Calculator'!$A$9:$U$109,D103=Lists!$G$6,'Cheese Only Calculator'!$A$8:$U$111,D103=Lists!$G$7,'Beef Only Calculator'!$A$8:$U$36,D103=Lists!$G$8,'Pork Only Calculator'!$A$8:$U$95),17,FALSE)</f>
        <v>0</v>
      </c>
      <c r="U103" s="34" t="str">
        <f t="shared" si="25"/>
        <v/>
      </c>
      <c r="V103" s="34" t="str">
        <f t="shared" si="26"/>
        <v/>
      </c>
      <c r="W103" s="34" t="str">
        <f t="shared" si="27"/>
        <v/>
      </c>
      <c r="X103" s="34" t="str">
        <f t="shared" si="28"/>
        <v/>
      </c>
      <c r="Y103" s="34" t="str">
        <f t="shared" si="29"/>
        <v/>
      </c>
      <c r="Z103" s="34" t="str">
        <f t="shared" si="30"/>
        <v/>
      </c>
      <c r="AA103" s="34">
        <f>VLOOKUP($A103,_xlfn.IFS($D103=Lists!$G$3,'Chicken Only Calculator'!$A$9:$AJ$109,$D103=Lists!$G$4,'Chicken Only Calculator'!$A$9:$AJ$109,$D103=Lists!$G$5,'Chicken Only Calculator'!$A$9:$AJ$109,$D103=Lists!$G$6,'Cheese Only Calculator'!$A$8:$AJ$111,$D103=Lists!$G$7,'Beef Only Calculator'!$A$8:$AJ$36,$D103=Lists!$G$8,'Pork Only Calculator'!$A$8:$AJ$95),24,FALSE)</f>
        <v>0</v>
      </c>
      <c r="AB103" s="34">
        <f>VLOOKUP($A103,_xlfn.IFS($D103=Lists!$G$3,'Chicken Only Calculator'!$A$9:$AJ$109,$D103=Lists!$G$4,'Chicken Only Calculator'!$A$9:$AJ$109,$D103=Lists!$G$5,'Chicken Only Calculator'!$A$9:$AJ$109,$D103=Lists!$G$6,'Cheese Only Calculator'!$A$8:$AJ$111,$D103=Lists!$G$7,'Beef Only Calculator'!$A$8:$AJ$36,$D103=Lists!$G$8,'Pork Only Calculator'!$A$8:$AJ$95),25,FALSE)</f>
        <v>0</v>
      </c>
      <c r="AC103" s="34">
        <f>VLOOKUP($A103,_xlfn.IFS($D103=Lists!$G$3,'Chicken Only Calculator'!$A$9:$AJ$109,$D103=Lists!$G$4,'Chicken Only Calculator'!$A$9:$AJ$109,$D103=Lists!$G$5,'Chicken Only Calculator'!$A$9:$AJ$109,$D103=Lists!$G$6,'Cheese Only Calculator'!$A$8:$AJ$111,$D103=Lists!$G$7,'Beef Only Calculator'!$A$8:$AJ$36,$D103=Lists!$G$8,'Pork Only Calculator'!$A$8:$AJ$95),26,FALSE)</f>
        <v>0</v>
      </c>
      <c r="AD103" s="34">
        <f>VLOOKUP($A103,_xlfn.IFS($D103=Lists!$G$3,'Chicken Only Calculator'!$A$9:$AJ$109,$D103=Lists!$G$4,'Chicken Only Calculator'!$A$9:$AJ$109,$D103=Lists!$G$5,'Chicken Only Calculator'!$A$9:$AJ$109,$D103=Lists!$G$6,'Cheese Only Calculator'!$A$8:$AJ$111,$D103=Lists!$G$7,'Beef Only Calculator'!$A$8:$AJ$36,$D103=Lists!$G$8,'Pork Only Calculator'!$A$8:$AJ$95),27,FALSE)</f>
        <v>0</v>
      </c>
      <c r="AE103" s="34">
        <f>VLOOKUP($A103,_xlfn.IFS($D103=Lists!$G$3,'Chicken Only Calculator'!$A$9:$AJ$109,$D103=Lists!$G$4,'Chicken Only Calculator'!$A$9:$AJ$109,$D103=Lists!$G$5,'Chicken Only Calculator'!$A$9:$AJ$109,$D103=Lists!$G$6,'Cheese Only Calculator'!$A$8:$AJ$111,$D103=Lists!$G$7,'Beef Only Calculator'!$A$8:$AJ$36,$D103=Lists!$G$8,'Pork Only Calculator'!$A$8:$AJ$95),28,FALSE)</f>
        <v>0</v>
      </c>
      <c r="AF103" s="34">
        <f>VLOOKUP($A103,_xlfn.IFS($D103=Lists!$G$3,'Chicken Only Calculator'!$A$9:$AJ$109,$D103=Lists!$G$4,'Chicken Only Calculator'!$A$9:$AJ$109,$D103=Lists!$G$5,'Chicken Only Calculator'!$A$9:$AJ$109,$D103=Lists!$G$6,'Cheese Only Calculator'!$A$8:$AJ$111,$D103=Lists!$G$7,'Beef Only Calculator'!$A$8:$AJ$36,$D103=Lists!$G$8,'Pork Only Calculator'!$A$8:$AJ$95),29,FALSE)</f>
        <v>0</v>
      </c>
      <c r="AG103" s="34">
        <f>VLOOKUP($A103,_xlfn.IFS($D103=Lists!$G$3,'Chicken Only Calculator'!$A$9:$AJ$109,$D103=Lists!$G$4,'Chicken Only Calculator'!$A$9:$AJ$109,$D103=Lists!$G$5,'Chicken Only Calculator'!$A$9:$AJ$109,$D103=Lists!$G$6,'Cheese Only Calculator'!$A$8:$AJ$111,$D103=Lists!$G$7,'Beef Only Calculator'!$A$8:$AJ$36,$D103=Lists!$G$8,'Pork Only Calculator'!$A$8:$AJ$95),30,FALSE)</f>
        <v>0</v>
      </c>
      <c r="AH103" s="34">
        <f>VLOOKUP($A103,_xlfn.IFS($D103=Lists!$G$3,'Chicken Only Calculator'!$A$9:$AJ$109,$D103=Lists!$G$4,'Chicken Only Calculator'!$A$9:$AJ$109,$D103=Lists!$G$5,'Chicken Only Calculator'!$A$9:$AJ$109,$D103=Lists!$G$6,'Cheese Only Calculator'!$A$8:$AJ$111,$D103=Lists!$G$7,'Beef Only Calculator'!$A$8:$AJ$36,$D103=Lists!$G$8,'Pork Only Calculator'!$A$8:$AJ$95),31,FALSE)</f>
        <v>0</v>
      </c>
      <c r="AI103" s="34">
        <f>VLOOKUP($A103,_xlfn.IFS($D103=Lists!$G$3,'Chicken Only Calculator'!$A$9:$AJ$109,$D103=Lists!$G$4,'Chicken Only Calculator'!$A$9:$AJ$109,$D103=Lists!$G$5,'Chicken Only Calculator'!$A$9:$AJ$109,$D103=Lists!$G$6,'Cheese Only Calculator'!$A$8:$AJ$111,$D103=Lists!$G$7,'Beef Only Calculator'!$A$8:$AJ$36,$D103=Lists!$G$8,'Pork Only Calculator'!$A$8:$AJ$95),32,FALSE)</f>
        <v>0</v>
      </c>
      <c r="AJ103" s="34">
        <f>VLOOKUP($A103,_xlfn.IFS($D103=Lists!$G$3,'Chicken Only Calculator'!$A$9:$AJ$109,$D103=Lists!$G$4,'Chicken Only Calculator'!$A$9:$AJ$109,$D103=Lists!$G$5,'Chicken Only Calculator'!$A$9:$AJ$109,$D103=Lists!$G$6,'Cheese Only Calculator'!$A$8:$AJ$111,$D103=Lists!$G$7,'Beef Only Calculator'!$A$8:$AJ$36,$D103=Lists!$G$8,'Pork Only Calculator'!$A$8:$AJ$95),33,FALSE)</f>
        <v>0</v>
      </c>
      <c r="AK103" s="34">
        <f>VLOOKUP($A103,_xlfn.IFS($D103=Lists!$G$3,'Chicken Only Calculator'!$A$9:$AJ$109,$D103=Lists!$G$4,'Chicken Only Calculator'!$A$9:$AJ$109,$D103=Lists!$G$5,'Chicken Only Calculator'!$A$9:$AJ$109,$D103=Lists!$G$6,'Cheese Only Calculator'!$A$8:$AJ$111,$D103=Lists!$G$7,'Beef Only Calculator'!$A$8:$AJ$36,$D103=Lists!$G$8,'Pork Only Calculator'!$A$8:$AJ$95),34,FALSE)</f>
        <v>0</v>
      </c>
      <c r="AL103" s="34">
        <f>VLOOKUP($A103,_xlfn.IFS($D103=Lists!$G$3,'Chicken Only Calculator'!$A$9:$AJ$109,$D103=Lists!$G$4,'Chicken Only Calculator'!$A$9:$AJ$109,$D103=Lists!$G$5,'Chicken Only Calculator'!$A$9:$AJ$109,$D103=Lists!$G$6,'Cheese Only Calculator'!$A$8:$AJ$111,$D103=Lists!$G$7,'Beef Only Calculator'!$A$8:$AJ$36,$D103=Lists!$G$8,'Pork Only Calculator'!$A$8:$AJ$95),35,FALSE)</f>
        <v>0</v>
      </c>
      <c r="AM103" s="34">
        <f t="shared" si="31"/>
        <v>0</v>
      </c>
      <c r="AO103" s="47"/>
    </row>
    <row r="104" spans="1:41" ht="25.2" x14ac:dyDescent="0.5">
      <c r="A104" s="44">
        <v>10703680928</v>
      </c>
      <c r="B104" s="44" t="str">
        <f>INDEX('Data Sheet'!$A$1:$R$194,MATCH($A104,'Data Sheet'!$A$1:$A$194,0),MATCH(B$3,'Data Sheet'!$A$1:$R$1,0))</f>
        <v>ACT</v>
      </c>
      <c r="C104" s="45" t="str">
        <f>INDEX('Data Sheet'!$A$1:$R$194,MATCH($A104,'Data Sheet'!$A$1:$A$194,0),MATCH(C$3,'Data Sheet'!$A$1:$R$1,0))</f>
        <v>Whole Grain Breaded Golden Crispy Popcorn Chicken, 0.28 oz.</v>
      </c>
      <c r="D104" s="44" t="str">
        <f>INDEX('Data Sheet'!$A$1:$R$194,MATCH($A104,'Data Sheet'!$A$1:$A$194,0),MATCH(D$3,'Data Sheet'!$A$1:$R$1,0))</f>
        <v>100103 W/D</v>
      </c>
      <c r="E104" s="44">
        <f>INDEX('Data Sheet'!$A$1:$R$194,MATCH($A104,'Data Sheet'!$A$1:$A$194,0),MATCH(E$3,'Data Sheet'!$A$1:$R$1,0))</f>
        <v>32.79</v>
      </c>
      <c r="F104" s="44">
        <f>INDEX('Data Sheet'!$A$1:$R$194,MATCH($A104,'Data Sheet'!$A$1:$A$194,0),MATCH(F$3,'Data Sheet'!$A$1:$R$1,0))</f>
        <v>155</v>
      </c>
      <c r="G104" s="44">
        <f>INDEX('Data Sheet'!$A$1:$R$194,MATCH($A104,'Data Sheet'!$A$1:$A$194,0),MATCH(G$3,'Data Sheet'!$A$1:$R$1,0))</f>
        <v>155</v>
      </c>
      <c r="H104" s="44" t="str">
        <f>INDEX('Data Sheet'!$A$1:$R$194,MATCH($A104,'Data Sheet'!$A$1:$A$194,0),MATCH(H$3,'Data Sheet'!$A$1:$R$1,0))</f>
        <v>-</v>
      </c>
      <c r="I104" s="44">
        <f>INDEX('Data Sheet'!$A$1:$R$194,MATCH($A104,'Data Sheet'!$A$1:$A$194,0),MATCH(I$3,'Data Sheet'!$A$1:$R$1,0))</f>
        <v>3.36</v>
      </c>
      <c r="J104" s="44" t="str">
        <f>INDEX('Data Sheet'!$A$1:$R$194,MATCH($A104,'Data Sheet'!$A$1:$A$194,0),MATCH(J$3,'Data Sheet'!$A$1:$R$1,0))</f>
        <v>12 pieces</v>
      </c>
      <c r="K104" s="44">
        <f>INDEX('Data Sheet'!$A$1:$R$194,MATCH($A104,'Data Sheet'!$A$1:$A$194,0),MATCH(K$3,'Data Sheet'!$A$1:$R$1,0))</f>
        <v>2</v>
      </c>
      <c r="L104" s="44">
        <f>INDEX('Data Sheet'!$A$1:$R$194,MATCH($A104,'Data Sheet'!$A$1:$A$194,0),MATCH(L$3,'Data Sheet'!$A$1:$R$1,0))</f>
        <v>1</v>
      </c>
      <c r="M104" s="44">
        <f>INDEX('Data Sheet'!$A$1:$R$194,MATCH($A104,'Data Sheet'!$A$1:$A$194,0),MATCH(M$3,'Data Sheet'!$A$1:$R$1,0))</f>
        <v>9.2219999999999995</v>
      </c>
      <c r="N104" s="44">
        <f>INDEX('Data Sheet'!$A$1:$R$194,MATCH($A104,'Data Sheet'!$A$1:$A$194,0),MATCH(N$3,'Data Sheet'!$A$1:$R$1,0))</f>
        <v>6.1479999999999997</v>
      </c>
      <c r="O104" s="44">
        <f>INDEX('Data Sheet'!$A$1:$R$194,MATCH($A104,'Data Sheet'!$A$1:$A$194,0),MATCH(O$3,'Data Sheet'!$A$1:$R$1,0))</f>
        <v>0</v>
      </c>
      <c r="P104" s="44">
        <f>INDEX('Data Sheet'!$A$1:$R$194,MATCH($A104,'Data Sheet'!$A$1:$A$194,0),MATCH(P$3,'Data Sheet'!$A$1:$R$1,0))</f>
        <v>0</v>
      </c>
      <c r="Q104" s="44">
        <f>INDEX('Data Sheet'!$A$1:$R$194,MATCH($A104,'Data Sheet'!$A$1:$A$194,0),MATCH(Q$3,'Data Sheet'!$A$1:$R$1,0))</f>
        <v>0</v>
      </c>
      <c r="R104" s="46" t="str">
        <f>VLOOKUP(A104,_xlfn.IFS(D104=Lists!$G$3,'Chicken Only Calculator'!$A$9:$U$109,D104=Lists!$G$4,'Chicken Only Calculator'!$A$9:$U$109,D104=Lists!$G$5,'Chicken Only Calculator'!$A$9:$U$109,D104=Lists!$G$6,'Cheese Only Calculator'!$A$8:$U$111,D104=Lists!$G$7,'Beef Only Calculator'!$A$8:$U$36,D104=Lists!$G$8,'Pork Only Calculator'!$A$8:$U$95),15,FALSE)</f>
        <v/>
      </c>
      <c r="S104" s="46" t="str">
        <f t="shared" si="24"/>
        <v/>
      </c>
      <c r="T104" s="46">
        <f>VLOOKUP(A104,_xlfn.IFS(D104=Lists!$G$3,'Chicken Only Calculator'!$A$9:$U$109,D104=Lists!$G$4,'Chicken Only Calculator'!$A$9:$U$109,D104=Lists!$G$5,'Chicken Only Calculator'!$A$9:$U$109,D104=Lists!$G$6,'Cheese Only Calculator'!$A$8:$U$111,D104=Lists!$G$7,'Beef Only Calculator'!$A$8:$U$36,D104=Lists!$G$8,'Pork Only Calculator'!$A$8:$U$95),17,FALSE)</f>
        <v>0</v>
      </c>
      <c r="U104" s="46" t="str">
        <f t="shared" si="25"/>
        <v/>
      </c>
      <c r="V104" s="46" t="str">
        <f t="shared" si="26"/>
        <v/>
      </c>
      <c r="W104" s="46" t="str">
        <f t="shared" si="27"/>
        <v/>
      </c>
      <c r="X104" s="46" t="str">
        <f t="shared" si="28"/>
        <v/>
      </c>
      <c r="Y104" s="46" t="str">
        <f t="shared" si="29"/>
        <v/>
      </c>
      <c r="Z104" s="46" t="str">
        <f t="shared" si="30"/>
        <v/>
      </c>
      <c r="AA104" s="46">
        <f>VLOOKUP($A104,_xlfn.IFS($D104=Lists!$G$3,'Chicken Only Calculator'!$A$9:$AJ$109,$D104=Lists!$G$4,'Chicken Only Calculator'!$A$9:$AJ$109,$D104=Lists!$G$5,'Chicken Only Calculator'!$A$9:$AJ$109,$D104=Lists!$G$6,'Cheese Only Calculator'!$A$8:$AJ$111,$D104=Lists!$G$7,'Beef Only Calculator'!$A$8:$AJ$36,$D104=Lists!$G$8,'Pork Only Calculator'!$A$8:$AJ$95),24,FALSE)</f>
        <v>0</v>
      </c>
      <c r="AB104" s="46">
        <f>VLOOKUP($A104,_xlfn.IFS($D104=Lists!$G$3,'Chicken Only Calculator'!$A$9:$AJ$109,$D104=Lists!$G$4,'Chicken Only Calculator'!$A$9:$AJ$109,$D104=Lists!$G$5,'Chicken Only Calculator'!$A$9:$AJ$109,$D104=Lists!$G$6,'Cheese Only Calculator'!$A$8:$AJ$111,$D104=Lists!$G$7,'Beef Only Calculator'!$A$8:$AJ$36,$D104=Lists!$G$8,'Pork Only Calculator'!$A$8:$AJ$95),25,FALSE)</f>
        <v>0</v>
      </c>
      <c r="AC104" s="46">
        <f>VLOOKUP($A104,_xlfn.IFS($D104=Lists!$G$3,'Chicken Only Calculator'!$A$9:$AJ$109,$D104=Lists!$G$4,'Chicken Only Calculator'!$A$9:$AJ$109,$D104=Lists!$G$5,'Chicken Only Calculator'!$A$9:$AJ$109,$D104=Lists!$G$6,'Cheese Only Calculator'!$A$8:$AJ$111,$D104=Lists!$G$7,'Beef Only Calculator'!$A$8:$AJ$36,$D104=Lists!$G$8,'Pork Only Calculator'!$A$8:$AJ$95),26,FALSE)</f>
        <v>0</v>
      </c>
      <c r="AD104" s="46">
        <f>VLOOKUP($A104,_xlfn.IFS($D104=Lists!$G$3,'Chicken Only Calculator'!$A$9:$AJ$109,$D104=Lists!$G$4,'Chicken Only Calculator'!$A$9:$AJ$109,$D104=Lists!$G$5,'Chicken Only Calculator'!$A$9:$AJ$109,$D104=Lists!$G$6,'Cheese Only Calculator'!$A$8:$AJ$111,$D104=Lists!$G$7,'Beef Only Calculator'!$A$8:$AJ$36,$D104=Lists!$G$8,'Pork Only Calculator'!$A$8:$AJ$95),27,FALSE)</f>
        <v>0</v>
      </c>
      <c r="AE104" s="46">
        <f>VLOOKUP($A104,_xlfn.IFS($D104=Lists!$G$3,'Chicken Only Calculator'!$A$9:$AJ$109,$D104=Lists!$G$4,'Chicken Only Calculator'!$A$9:$AJ$109,$D104=Lists!$G$5,'Chicken Only Calculator'!$A$9:$AJ$109,$D104=Lists!$G$6,'Cheese Only Calculator'!$A$8:$AJ$111,$D104=Lists!$G$7,'Beef Only Calculator'!$A$8:$AJ$36,$D104=Lists!$G$8,'Pork Only Calculator'!$A$8:$AJ$95),28,FALSE)</f>
        <v>0</v>
      </c>
      <c r="AF104" s="46">
        <f>VLOOKUP($A104,_xlfn.IFS($D104=Lists!$G$3,'Chicken Only Calculator'!$A$9:$AJ$109,$D104=Lists!$G$4,'Chicken Only Calculator'!$A$9:$AJ$109,$D104=Lists!$G$5,'Chicken Only Calculator'!$A$9:$AJ$109,$D104=Lists!$G$6,'Cheese Only Calculator'!$A$8:$AJ$111,$D104=Lists!$G$7,'Beef Only Calculator'!$A$8:$AJ$36,$D104=Lists!$G$8,'Pork Only Calculator'!$A$8:$AJ$95),29,FALSE)</f>
        <v>0</v>
      </c>
      <c r="AG104" s="46">
        <f>VLOOKUP($A104,_xlfn.IFS($D104=Lists!$G$3,'Chicken Only Calculator'!$A$9:$AJ$109,$D104=Lists!$G$4,'Chicken Only Calculator'!$A$9:$AJ$109,$D104=Lists!$G$5,'Chicken Only Calculator'!$A$9:$AJ$109,$D104=Lists!$G$6,'Cheese Only Calculator'!$A$8:$AJ$111,$D104=Lists!$G$7,'Beef Only Calculator'!$A$8:$AJ$36,$D104=Lists!$G$8,'Pork Only Calculator'!$A$8:$AJ$95),30,FALSE)</f>
        <v>0</v>
      </c>
      <c r="AH104" s="46">
        <f>VLOOKUP($A104,_xlfn.IFS($D104=Lists!$G$3,'Chicken Only Calculator'!$A$9:$AJ$109,$D104=Lists!$G$4,'Chicken Only Calculator'!$A$9:$AJ$109,$D104=Lists!$G$5,'Chicken Only Calculator'!$A$9:$AJ$109,$D104=Lists!$G$6,'Cheese Only Calculator'!$A$8:$AJ$111,$D104=Lists!$G$7,'Beef Only Calculator'!$A$8:$AJ$36,$D104=Lists!$G$8,'Pork Only Calculator'!$A$8:$AJ$95),31,FALSE)</f>
        <v>0</v>
      </c>
      <c r="AI104" s="46">
        <f>VLOOKUP($A104,_xlfn.IFS($D104=Lists!$G$3,'Chicken Only Calculator'!$A$9:$AJ$109,$D104=Lists!$G$4,'Chicken Only Calculator'!$A$9:$AJ$109,$D104=Lists!$G$5,'Chicken Only Calculator'!$A$9:$AJ$109,$D104=Lists!$G$6,'Cheese Only Calculator'!$A$8:$AJ$111,$D104=Lists!$G$7,'Beef Only Calculator'!$A$8:$AJ$36,$D104=Lists!$G$8,'Pork Only Calculator'!$A$8:$AJ$95),32,FALSE)</f>
        <v>0</v>
      </c>
      <c r="AJ104" s="46">
        <f>VLOOKUP($A104,_xlfn.IFS($D104=Lists!$G$3,'Chicken Only Calculator'!$A$9:$AJ$109,$D104=Lists!$G$4,'Chicken Only Calculator'!$A$9:$AJ$109,$D104=Lists!$G$5,'Chicken Only Calculator'!$A$9:$AJ$109,$D104=Lists!$G$6,'Cheese Only Calculator'!$A$8:$AJ$111,$D104=Lists!$G$7,'Beef Only Calculator'!$A$8:$AJ$36,$D104=Lists!$G$8,'Pork Only Calculator'!$A$8:$AJ$95),33,FALSE)</f>
        <v>0</v>
      </c>
      <c r="AK104" s="46">
        <f>VLOOKUP($A104,_xlfn.IFS($D104=Lists!$G$3,'Chicken Only Calculator'!$A$9:$AJ$109,$D104=Lists!$G$4,'Chicken Only Calculator'!$A$9:$AJ$109,$D104=Lists!$G$5,'Chicken Only Calculator'!$A$9:$AJ$109,$D104=Lists!$G$6,'Cheese Only Calculator'!$A$8:$AJ$111,$D104=Lists!$G$7,'Beef Only Calculator'!$A$8:$AJ$36,$D104=Lists!$G$8,'Pork Only Calculator'!$A$8:$AJ$95),34,FALSE)</f>
        <v>0</v>
      </c>
      <c r="AL104" s="46">
        <f>VLOOKUP($A104,_xlfn.IFS($D104=Lists!$G$3,'Chicken Only Calculator'!$A$9:$AJ$109,$D104=Lists!$G$4,'Chicken Only Calculator'!$A$9:$AJ$109,$D104=Lists!$G$5,'Chicken Only Calculator'!$A$9:$AJ$109,$D104=Lists!$G$6,'Cheese Only Calculator'!$A$8:$AJ$111,$D104=Lists!$G$7,'Beef Only Calculator'!$A$8:$AJ$36,$D104=Lists!$G$8,'Pork Only Calculator'!$A$8:$AJ$95),35,FALSE)</f>
        <v>0</v>
      </c>
      <c r="AM104" s="46">
        <f t="shared" si="31"/>
        <v>0</v>
      </c>
      <c r="AO104" s="47"/>
    </row>
    <row r="105" spans="1:41" ht="25.2" x14ac:dyDescent="0.5">
      <c r="A105" s="32">
        <v>10703720928</v>
      </c>
      <c r="B105" s="32" t="str">
        <f>INDEX('Data Sheet'!$A$1:$R$194,MATCH($A105,'Data Sheet'!$A$1:$A$194,0),MATCH(B$3,'Data Sheet'!$A$1:$R$1,0))</f>
        <v>ACT</v>
      </c>
      <c r="C105" s="33" t="str">
        <f>INDEX('Data Sheet'!$A$1:$R$194,MATCH($A105,'Data Sheet'!$A$1:$A$194,0),MATCH(C$3,'Data Sheet'!$A$1:$R$1,0))</f>
        <v>Whole Grain Breaded Hot 'N Spicy MWWM Boneless Chicken Wings, 0.76 oz.</v>
      </c>
      <c r="D105" s="32" t="str">
        <f>INDEX('Data Sheet'!$A$1:$R$194,MATCH($A105,'Data Sheet'!$A$1:$A$194,0),MATCH(D$3,'Data Sheet'!$A$1:$R$1,0))</f>
        <v>100103 W</v>
      </c>
      <c r="E105" s="32">
        <f>INDEX('Data Sheet'!$A$1:$R$194,MATCH($A105,'Data Sheet'!$A$1:$A$194,0),MATCH(E$3,'Data Sheet'!$A$1:$R$1,0))</f>
        <v>30</v>
      </c>
      <c r="F105" s="32">
        <f>INDEX('Data Sheet'!$A$1:$R$194,MATCH($A105,'Data Sheet'!$A$1:$A$194,0),MATCH(F$3,'Data Sheet'!$A$1:$R$1,0))</f>
        <v>126</v>
      </c>
      <c r="G105" s="32">
        <f>INDEX('Data Sheet'!$A$1:$R$194,MATCH($A105,'Data Sheet'!$A$1:$A$194,0),MATCH(G$3,'Data Sheet'!$A$1:$R$1,0))</f>
        <v>126</v>
      </c>
      <c r="H105" s="32" t="str">
        <f>INDEX('Data Sheet'!$A$1:$R$194,MATCH($A105,'Data Sheet'!$A$1:$A$194,0),MATCH(H$3,'Data Sheet'!$A$1:$R$1,0))</f>
        <v>-</v>
      </c>
      <c r="I105" s="32">
        <f>INDEX('Data Sheet'!$A$1:$R$194,MATCH($A105,'Data Sheet'!$A$1:$A$194,0),MATCH(I$3,'Data Sheet'!$A$1:$R$1,0))</f>
        <v>3.8</v>
      </c>
      <c r="J105" s="32" t="str">
        <f>INDEX('Data Sheet'!$A$1:$R$194,MATCH($A105,'Data Sheet'!$A$1:$A$194,0),MATCH(J$3,'Data Sheet'!$A$1:$R$1,0))</f>
        <v>5 pieces</v>
      </c>
      <c r="K105" s="32">
        <f>INDEX('Data Sheet'!$A$1:$R$194,MATCH($A105,'Data Sheet'!$A$1:$A$194,0),MATCH(K$3,'Data Sheet'!$A$1:$R$1,0))</f>
        <v>2</v>
      </c>
      <c r="L105" s="32">
        <f>INDEX('Data Sheet'!$A$1:$R$194,MATCH($A105,'Data Sheet'!$A$1:$A$194,0),MATCH(L$3,'Data Sheet'!$A$1:$R$1,0))</f>
        <v>1</v>
      </c>
      <c r="M105" s="32">
        <f>INDEX('Data Sheet'!$A$1:$R$194,MATCH($A105,'Data Sheet'!$A$1:$A$194,0),MATCH(M$3,'Data Sheet'!$A$1:$R$1,0))</f>
        <v>32.74</v>
      </c>
      <c r="N105" s="32">
        <f>INDEX('Data Sheet'!$A$1:$R$194,MATCH($A105,'Data Sheet'!$A$1:$A$194,0),MATCH(N$3,'Data Sheet'!$A$1:$R$1,0))</f>
        <v>0</v>
      </c>
      <c r="O105" s="32">
        <f>INDEX('Data Sheet'!$A$1:$R$194,MATCH($A105,'Data Sheet'!$A$1:$A$194,0),MATCH(O$3,'Data Sheet'!$A$1:$R$1,0))</f>
        <v>0</v>
      </c>
      <c r="P105" s="32">
        <f>INDEX('Data Sheet'!$A$1:$R$194,MATCH($A105,'Data Sheet'!$A$1:$A$194,0),MATCH(P$3,'Data Sheet'!$A$1:$R$1,0))</f>
        <v>0</v>
      </c>
      <c r="Q105" s="32">
        <f>INDEX('Data Sheet'!$A$1:$R$194,MATCH($A105,'Data Sheet'!$A$1:$A$194,0),MATCH(Q$3,'Data Sheet'!$A$1:$R$1,0))</f>
        <v>0</v>
      </c>
      <c r="R105" s="34" t="str">
        <f>VLOOKUP(A105,_xlfn.IFS(D105=Lists!$G$3,'Chicken Only Calculator'!$A$9:$U$109,D105=Lists!$G$4,'Chicken Only Calculator'!$A$9:$U$109,D105=Lists!$G$5,'Chicken Only Calculator'!$A$9:$U$109,D105=Lists!$G$6,'Cheese Only Calculator'!$A$8:$U$111,D105=Lists!$G$7,'Beef Only Calculator'!$A$8:$U$36,D105=Lists!$G$8,'Pork Only Calculator'!$A$8:$U$95),15,FALSE)</f>
        <v/>
      </c>
      <c r="S105" s="34" t="str">
        <f t="shared" si="24"/>
        <v/>
      </c>
      <c r="T105" s="34">
        <f>VLOOKUP(A105,_xlfn.IFS(D105=Lists!$G$3,'Chicken Only Calculator'!$A$9:$U$109,D105=Lists!$G$4,'Chicken Only Calculator'!$A$9:$U$109,D105=Lists!$G$5,'Chicken Only Calculator'!$A$9:$U$109,D105=Lists!$G$6,'Cheese Only Calculator'!$A$8:$U$111,D105=Lists!$G$7,'Beef Only Calculator'!$A$8:$U$36,D105=Lists!$G$8,'Pork Only Calculator'!$A$8:$U$95),17,FALSE)</f>
        <v>0</v>
      </c>
      <c r="U105" s="34" t="str">
        <f t="shared" si="25"/>
        <v/>
      </c>
      <c r="V105" s="34" t="str">
        <f t="shared" si="26"/>
        <v/>
      </c>
      <c r="W105" s="34" t="str">
        <f t="shared" si="27"/>
        <v/>
      </c>
      <c r="X105" s="34" t="str">
        <f t="shared" si="28"/>
        <v/>
      </c>
      <c r="Y105" s="34" t="str">
        <f t="shared" si="29"/>
        <v/>
      </c>
      <c r="Z105" s="34" t="str">
        <f t="shared" si="30"/>
        <v/>
      </c>
      <c r="AA105" s="34">
        <f>VLOOKUP($A105,_xlfn.IFS($D105=Lists!$G$3,'Chicken Only Calculator'!$A$9:$AJ$109,$D105=Lists!$G$4,'Chicken Only Calculator'!$A$9:$AJ$109,$D105=Lists!$G$5,'Chicken Only Calculator'!$A$9:$AJ$109,$D105=Lists!$G$6,'Cheese Only Calculator'!$A$8:$AJ$111,$D105=Lists!$G$7,'Beef Only Calculator'!$A$8:$AJ$36,$D105=Lists!$G$8,'Pork Only Calculator'!$A$8:$AJ$95),24,FALSE)</f>
        <v>0</v>
      </c>
      <c r="AB105" s="34">
        <f>VLOOKUP($A105,_xlfn.IFS($D105=Lists!$G$3,'Chicken Only Calculator'!$A$9:$AJ$109,$D105=Lists!$G$4,'Chicken Only Calculator'!$A$9:$AJ$109,$D105=Lists!$G$5,'Chicken Only Calculator'!$A$9:$AJ$109,$D105=Lists!$G$6,'Cheese Only Calculator'!$A$8:$AJ$111,$D105=Lists!$G$7,'Beef Only Calculator'!$A$8:$AJ$36,$D105=Lists!$G$8,'Pork Only Calculator'!$A$8:$AJ$95),25,FALSE)</f>
        <v>0</v>
      </c>
      <c r="AC105" s="34">
        <f>VLOOKUP($A105,_xlfn.IFS($D105=Lists!$G$3,'Chicken Only Calculator'!$A$9:$AJ$109,$D105=Lists!$G$4,'Chicken Only Calculator'!$A$9:$AJ$109,$D105=Lists!$G$5,'Chicken Only Calculator'!$A$9:$AJ$109,$D105=Lists!$G$6,'Cheese Only Calculator'!$A$8:$AJ$111,$D105=Lists!$G$7,'Beef Only Calculator'!$A$8:$AJ$36,$D105=Lists!$G$8,'Pork Only Calculator'!$A$8:$AJ$95),26,FALSE)</f>
        <v>0</v>
      </c>
      <c r="AD105" s="34">
        <f>VLOOKUP($A105,_xlfn.IFS($D105=Lists!$G$3,'Chicken Only Calculator'!$A$9:$AJ$109,$D105=Lists!$G$4,'Chicken Only Calculator'!$A$9:$AJ$109,$D105=Lists!$G$5,'Chicken Only Calculator'!$A$9:$AJ$109,$D105=Lists!$G$6,'Cheese Only Calculator'!$A$8:$AJ$111,$D105=Lists!$G$7,'Beef Only Calculator'!$A$8:$AJ$36,$D105=Lists!$G$8,'Pork Only Calculator'!$A$8:$AJ$95),27,FALSE)</f>
        <v>0</v>
      </c>
      <c r="AE105" s="34">
        <f>VLOOKUP($A105,_xlfn.IFS($D105=Lists!$G$3,'Chicken Only Calculator'!$A$9:$AJ$109,$D105=Lists!$G$4,'Chicken Only Calculator'!$A$9:$AJ$109,$D105=Lists!$G$5,'Chicken Only Calculator'!$A$9:$AJ$109,$D105=Lists!$G$6,'Cheese Only Calculator'!$A$8:$AJ$111,$D105=Lists!$G$7,'Beef Only Calculator'!$A$8:$AJ$36,$D105=Lists!$G$8,'Pork Only Calculator'!$A$8:$AJ$95),28,FALSE)</f>
        <v>0</v>
      </c>
      <c r="AF105" s="34">
        <f>VLOOKUP($A105,_xlfn.IFS($D105=Lists!$G$3,'Chicken Only Calculator'!$A$9:$AJ$109,$D105=Lists!$G$4,'Chicken Only Calculator'!$A$9:$AJ$109,$D105=Lists!$G$5,'Chicken Only Calculator'!$A$9:$AJ$109,$D105=Lists!$G$6,'Cheese Only Calculator'!$A$8:$AJ$111,$D105=Lists!$G$7,'Beef Only Calculator'!$A$8:$AJ$36,$D105=Lists!$G$8,'Pork Only Calculator'!$A$8:$AJ$95),29,FALSE)</f>
        <v>0</v>
      </c>
      <c r="AG105" s="34">
        <f>VLOOKUP($A105,_xlfn.IFS($D105=Lists!$G$3,'Chicken Only Calculator'!$A$9:$AJ$109,$D105=Lists!$G$4,'Chicken Only Calculator'!$A$9:$AJ$109,$D105=Lists!$G$5,'Chicken Only Calculator'!$A$9:$AJ$109,$D105=Lists!$G$6,'Cheese Only Calculator'!$A$8:$AJ$111,$D105=Lists!$G$7,'Beef Only Calculator'!$A$8:$AJ$36,$D105=Lists!$G$8,'Pork Only Calculator'!$A$8:$AJ$95),30,FALSE)</f>
        <v>0</v>
      </c>
      <c r="AH105" s="34">
        <f>VLOOKUP($A105,_xlfn.IFS($D105=Lists!$G$3,'Chicken Only Calculator'!$A$9:$AJ$109,$D105=Lists!$G$4,'Chicken Only Calculator'!$A$9:$AJ$109,$D105=Lists!$G$5,'Chicken Only Calculator'!$A$9:$AJ$109,$D105=Lists!$G$6,'Cheese Only Calculator'!$A$8:$AJ$111,$D105=Lists!$G$7,'Beef Only Calculator'!$A$8:$AJ$36,$D105=Lists!$G$8,'Pork Only Calculator'!$A$8:$AJ$95),31,FALSE)</f>
        <v>0</v>
      </c>
      <c r="AI105" s="34">
        <f>VLOOKUP($A105,_xlfn.IFS($D105=Lists!$G$3,'Chicken Only Calculator'!$A$9:$AJ$109,$D105=Lists!$G$4,'Chicken Only Calculator'!$A$9:$AJ$109,$D105=Lists!$G$5,'Chicken Only Calculator'!$A$9:$AJ$109,$D105=Lists!$G$6,'Cheese Only Calculator'!$A$8:$AJ$111,$D105=Lists!$G$7,'Beef Only Calculator'!$A$8:$AJ$36,$D105=Lists!$G$8,'Pork Only Calculator'!$A$8:$AJ$95),32,FALSE)</f>
        <v>0</v>
      </c>
      <c r="AJ105" s="34">
        <f>VLOOKUP($A105,_xlfn.IFS($D105=Lists!$G$3,'Chicken Only Calculator'!$A$9:$AJ$109,$D105=Lists!$G$4,'Chicken Only Calculator'!$A$9:$AJ$109,$D105=Lists!$G$5,'Chicken Only Calculator'!$A$9:$AJ$109,$D105=Lists!$G$6,'Cheese Only Calculator'!$A$8:$AJ$111,$D105=Lists!$G$7,'Beef Only Calculator'!$A$8:$AJ$36,$D105=Lists!$G$8,'Pork Only Calculator'!$A$8:$AJ$95),33,FALSE)</f>
        <v>0</v>
      </c>
      <c r="AK105" s="34">
        <f>VLOOKUP($A105,_xlfn.IFS($D105=Lists!$G$3,'Chicken Only Calculator'!$A$9:$AJ$109,$D105=Lists!$G$4,'Chicken Only Calculator'!$A$9:$AJ$109,$D105=Lists!$G$5,'Chicken Only Calculator'!$A$9:$AJ$109,$D105=Lists!$G$6,'Cheese Only Calculator'!$A$8:$AJ$111,$D105=Lists!$G$7,'Beef Only Calculator'!$A$8:$AJ$36,$D105=Lists!$G$8,'Pork Only Calculator'!$A$8:$AJ$95),34,FALSE)</f>
        <v>0</v>
      </c>
      <c r="AL105" s="34">
        <f>VLOOKUP($A105,_xlfn.IFS($D105=Lists!$G$3,'Chicken Only Calculator'!$A$9:$AJ$109,$D105=Lists!$G$4,'Chicken Only Calculator'!$A$9:$AJ$109,$D105=Lists!$G$5,'Chicken Only Calculator'!$A$9:$AJ$109,$D105=Lists!$G$6,'Cheese Only Calculator'!$A$8:$AJ$111,$D105=Lists!$G$7,'Beef Only Calculator'!$A$8:$AJ$36,$D105=Lists!$G$8,'Pork Only Calculator'!$A$8:$AJ$95),35,FALSE)</f>
        <v>0</v>
      </c>
      <c r="AM105" s="34">
        <f t="shared" si="31"/>
        <v>0</v>
      </c>
      <c r="AO105" s="47"/>
    </row>
    <row r="106" spans="1:41" ht="25.2" x14ac:dyDescent="0.5">
      <c r="A106" s="44">
        <v>10703780928</v>
      </c>
      <c r="B106" s="44" t="str">
        <f>INDEX('Data Sheet'!$A$1:$R$194,MATCH($A106,'Data Sheet'!$A$1:$A$194,0),MATCH(B$3,'Data Sheet'!$A$1:$R$1,0))</f>
        <v>ACT</v>
      </c>
      <c r="C106" s="45" t="str">
        <f>INDEX('Data Sheet'!$A$1:$R$194,MATCH($A106,'Data Sheet'!$A$1:$A$194,0),MATCH(C$3,'Data Sheet'!$A$1:$R$1,0))</f>
        <v>Whole Grain Breaded Hot 'N Spicy Popcorn Chicken, 0.27 oz.</v>
      </c>
      <c r="D106" s="44" t="str">
        <f>INDEX('Data Sheet'!$A$1:$R$194,MATCH($A106,'Data Sheet'!$A$1:$A$194,0),MATCH(D$3,'Data Sheet'!$A$1:$R$1,0))</f>
        <v>100103 W/D</v>
      </c>
      <c r="E106" s="44">
        <f>INDEX('Data Sheet'!$A$1:$R$194,MATCH($A106,'Data Sheet'!$A$1:$A$194,0),MATCH(E$3,'Data Sheet'!$A$1:$R$1,0))</f>
        <v>32.79</v>
      </c>
      <c r="F106" s="44">
        <f>INDEX('Data Sheet'!$A$1:$R$194,MATCH($A106,'Data Sheet'!$A$1:$A$194,0),MATCH(F$3,'Data Sheet'!$A$1:$R$1,0))</f>
        <v>159</v>
      </c>
      <c r="G106" s="44">
        <f>INDEX('Data Sheet'!$A$1:$R$194,MATCH($A106,'Data Sheet'!$A$1:$A$194,0),MATCH(G$3,'Data Sheet'!$A$1:$R$1,0))</f>
        <v>159</v>
      </c>
      <c r="H106" s="44" t="str">
        <f>INDEX('Data Sheet'!$A$1:$R$194,MATCH($A106,'Data Sheet'!$A$1:$A$194,0),MATCH(H$3,'Data Sheet'!$A$1:$R$1,0))</f>
        <v>-</v>
      </c>
      <c r="I106" s="44">
        <f>INDEX('Data Sheet'!$A$1:$R$194,MATCH($A106,'Data Sheet'!$A$1:$A$194,0),MATCH(I$3,'Data Sheet'!$A$1:$R$1,0))</f>
        <v>3.3</v>
      </c>
      <c r="J106" s="44" t="str">
        <f>INDEX('Data Sheet'!$A$1:$R$194,MATCH($A106,'Data Sheet'!$A$1:$A$194,0),MATCH(J$3,'Data Sheet'!$A$1:$R$1,0))</f>
        <v>12 pieces</v>
      </c>
      <c r="K106" s="44">
        <f>INDEX('Data Sheet'!$A$1:$R$194,MATCH($A106,'Data Sheet'!$A$1:$A$194,0),MATCH(K$3,'Data Sheet'!$A$1:$R$1,0))</f>
        <v>2</v>
      </c>
      <c r="L106" s="44">
        <f>INDEX('Data Sheet'!$A$1:$R$194,MATCH($A106,'Data Sheet'!$A$1:$A$194,0),MATCH(L$3,'Data Sheet'!$A$1:$R$1,0))</f>
        <v>1</v>
      </c>
      <c r="M106" s="44">
        <f>INDEX('Data Sheet'!$A$1:$R$194,MATCH($A106,'Data Sheet'!$A$1:$A$194,0),MATCH(M$3,'Data Sheet'!$A$1:$R$1,0))</f>
        <v>7.99</v>
      </c>
      <c r="N106" s="44">
        <f>INDEX('Data Sheet'!$A$1:$R$194,MATCH($A106,'Data Sheet'!$A$1:$A$194,0),MATCH(N$3,'Data Sheet'!$A$1:$R$1,0))</f>
        <v>7.38</v>
      </c>
      <c r="O106" s="44">
        <f>INDEX('Data Sheet'!$A$1:$R$194,MATCH($A106,'Data Sheet'!$A$1:$A$194,0),MATCH(O$3,'Data Sheet'!$A$1:$R$1,0))</f>
        <v>0</v>
      </c>
      <c r="P106" s="44">
        <f>INDEX('Data Sheet'!$A$1:$R$194,MATCH($A106,'Data Sheet'!$A$1:$A$194,0),MATCH(P$3,'Data Sheet'!$A$1:$R$1,0))</f>
        <v>0</v>
      </c>
      <c r="Q106" s="44">
        <f>INDEX('Data Sheet'!$A$1:$R$194,MATCH($A106,'Data Sheet'!$A$1:$A$194,0),MATCH(Q$3,'Data Sheet'!$A$1:$R$1,0))</f>
        <v>0</v>
      </c>
      <c r="R106" s="46" t="str">
        <f>VLOOKUP(A106,_xlfn.IFS(D106=Lists!$G$3,'Chicken Only Calculator'!$A$9:$U$109,D106=Lists!$G$4,'Chicken Only Calculator'!$A$9:$U$109,D106=Lists!$G$5,'Chicken Only Calculator'!$A$9:$U$109,D106=Lists!$G$6,'Cheese Only Calculator'!$A$8:$U$111,D106=Lists!$G$7,'Beef Only Calculator'!$A$8:$U$36,D106=Lists!$G$8,'Pork Only Calculator'!$A$8:$U$95),15,FALSE)</f>
        <v/>
      </c>
      <c r="S106" s="46" t="str">
        <f t="shared" si="24"/>
        <v/>
      </c>
      <c r="T106" s="46">
        <f>VLOOKUP(A106,_xlfn.IFS(D106=Lists!$G$3,'Chicken Only Calculator'!$A$9:$U$109,D106=Lists!$G$4,'Chicken Only Calculator'!$A$9:$U$109,D106=Lists!$G$5,'Chicken Only Calculator'!$A$9:$U$109,D106=Lists!$G$6,'Cheese Only Calculator'!$A$8:$U$111,D106=Lists!$G$7,'Beef Only Calculator'!$A$8:$U$36,D106=Lists!$G$8,'Pork Only Calculator'!$A$8:$U$95),17,FALSE)</f>
        <v>0</v>
      </c>
      <c r="U106" s="46" t="str">
        <f t="shared" si="25"/>
        <v/>
      </c>
      <c r="V106" s="46" t="str">
        <f t="shared" si="26"/>
        <v/>
      </c>
      <c r="W106" s="46" t="str">
        <f t="shared" si="27"/>
        <v/>
      </c>
      <c r="X106" s="46" t="str">
        <f t="shared" si="28"/>
        <v/>
      </c>
      <c r="Y106" s="46" t="str">
        <f t="shared" si="29"/>
        <v/>
      </c>
      <c r="Z106" s="46" t="str">
        <f t="shared" si="30"/>
        <v/>
      </c>
      <c r="AA106" s="46">
        <f>VLOOKUP($A106,_xlfn.IFS($D106=Lists!$G$3,'Chicken Only Calculator'!$A$9:$AJ$109,$D106=Lists!$G$4,'Chicken Only Calculator'!$A$9:$AJ$109,$D106=Lists!$G$5,'Chicken Only Calculator'!$A$9:$AJ$109,$D106=Lists!$G$6,'Cheese Only Calculator'!$A$8:$AJ$111,$D106=Lists!$G$7,'Beef Only Calculator'!$A$8:$AJ$36,$D106=Lists!$G$8,'Pork Only Calculator'!$A$8:$AJ$95),24,FALSE)</f>
        <v>0</v>
      </c>
      <c r="AB106" s="46">
        <f>VLOOKUP($A106,_xlfn.IFS($D106=Lists!$G$3,'Chicken Only Calculator'!$A$9:$AJ$109,$D106=Lists!$G$4,'Chicken Only Calculator'!$A$9:$AJ$109,$D106=Lists!$G$5,'Chicken Only Calculator'!$A$9:$AJ$109,$D106=Lists!$G$6,'Cheese Only Calculator'!$A$8:$AJ$111,$D106=Lists!$G$7,'Beef Only Calculator'!$A$8:$AJ$36,$D106=Lists!$G$8,'Pork Only Calculator'!$A$8:$AJ$95),25,FALSE)</f>
        <v>0</v>
      </c>
      <c r="AC106" s="46">
        <f>VLOOKUP($A106,_xlfn.IFS($D106=Lists!$G$3,'Chicken Only Calculator'!$A$9:$AJ$109,$D106=Lists!$G$4,'Chicken Only Calculator'!$A$9:$AJ$109,$D106=Lists!$G$5,'Chicken Only Calculator'!$A$9:$AJ$109,$D106=Lists!$G$6,'Cheese Only Calculator'!$A$8:$AJ$111,$D106=Lists!$G$7,'Beef Only Calculator'!$A$8:$AJ$36,$D106=Lists!$G$8,'Pork Only Calculator'!$A$8:$AJ$95),26,FALSE)</f>
        <v>0</v>
      </c>
      <c r="AD106" s="46">
        <f>VLOOKUP($A106,_xlfn.IFS($D106=Lists!$G$3,'Chicken Only Calculator'!$A$9:$AJ$109,$D106=Lists!$G$4,'Chicken Only Calculator'!$A$9:$AJ$109,$D106=Lists!$G$5,'Chicken Only Calculator'!$A$9:$AJ$109,$D106=Lists!$G$6,'Cheese Only Calculator'!$A$8:$AJ$111,$D106=Lists!$G$7,'Beef Only Calculator'!$A$8:$AJ$36,$D106=Lists!$G$8,'Pork Only Calculator'!$A$8:$AJ$95),27,FALSE)</f>
        <v>0</v>
      </c>
      <c r="AE106" s="46">
        <f>VLOOKUP($A106,_xlfn.IFS($D106=Lists!$G$3,'Chicken Only Calculator'!$A$9:$AJ$109,$D106=Lists!$G$4,'Chicken Only Calculator'!$A$9:$AJ$109,$D106=Lists!$G$5,'Chicken Only Calculator'!$A$9:$AJ$109,$D106=Lists!$G$6,'Cheese Only Calculator'!$A$8:$AJ$111,$D106=Lists!$G$7,'Beef Only Calculator'!$A$8:$AJ$36,$D106=Lists!$G$8,'Pork Only Calculator'!$A$8:$AJ$95),28,FALSE)</f>
        <v>0</v>
      </c>
      <c r="AF106" s="46">
        <f>VLOOKUP($A106,_xlfn.IFS($D106=Lists!$G$3,'Chicken Only Calculator'!$A$9:$AJ$109,$D106=Lists!$G$4,'Chicken Only Calculator'!$A$9:$AJ$109,$D106=Lists!$G$5,'Chicken Only Calculator'!$A$9:$AJ$109,$D106=Lists!$G$6,'Cheese Only Calculator'!$A$8:$AJ$111,$D106=Lists!$G$7,'Beef Only Calculator'!$A$8:$AJ$36,$D106=Lists!$G$8,'Pork Only Calculator'!$A$8:$AJ$95),29,FALSE)</f>
        <v>0</v>
      </c>
      <c r="AG106" s="46">
        <f>VLOOKUP($A106,_xlfn.IFS($D106=Lists!$G$3,'Chicken Only Calculator'!$A$9:$AJ$109,$D106=Lists!$G$4,'Chicken Only Calculator'!$A$9:$AJ$109,$D106=Lists!$G$5,'Chicken Only Calculator'!$A$9:$AJ$109,$D106=Lists!$G$6,'Cheese Only Calculator'!$A$8:$AJ$111,$D106=Lists!$G$7,'Beef Only Calculator'!$A$8:$AJ$36,$D106=Lists!$G$8,'Pork Only Calculator'!$A$8:$AJ$95),30,FALSE)</f>
        <v>0</v>
      </c>
      <c r="AH106" s="46">
        <f>VLOOKUP($A106,_xlfn.IFS($D106=Lists!$G$3,'Chicken Only Calculator'!$A$9:$AJ$109,$D106=Lists!$G$4,'Chicken Only Calculator'!$A$9:$AJ$109,$D106=Lists!$G$5,'Chicken Only Calculator'!$A$9:$AJ$109,$D106=Lists!$G$6,'Cheese Only Calculator'!$A$8:$AJ$111,$D106=Lists!$G$7,'Beef Only Calculator'!$A$8:$AJ$36,$D106=Lists!$G$8,'Pork Only Calculator'!$A$8:$AJ$95),31,FALSE)</f>
        <v>0</v>
      </c>
      <c r="AI106" s="46">
        <f>VLOOKUP($A106,_xlfn.IFS($D106=Lists!$G$3,'Chicken Only Calculator'!$A$9:$AJ$109,$D106=Lists!$G$4,'Chicken Only Calculator'!$A$9:$AJ$109,$D106=Lists!$G$5,'Chicken Only Calculator'!$A$9:$AJ$109,$D106=Lists!$G$6,'Cheese Only Calculator'!$A$8:$AJ$111,$D106=Lists!$G$7,'Beef Only Calculator'!$A$8:$AJ$36,$D106=Lists!$G$8,'Pork Only Calculator'!$A$8:$AJ$95),32,FALSE)</f>
        <v>0</v>
      </c>
      <c r="AJ106" s="46">
        <f>VLOOKUP($A106,_xlfn.IFS($D106=Lists!$G$3,'Chicken Only Calculator'!$A$9:$AJ$109,$D106=Lists!$G$4,'Chicken Only Calculator'!$A$9:$AJ$109,$D106=Lists!$G$5,'Chicken Only Calculator'!$A$9:$AJ$109,$D106=Lists!$G$6,'Cheese Only Calculator'!$A$8:$AJ$111,$D106=Lists!$G$7,'Beef Only Calculator'!$A$8:$AJ$36,$D106=Lists!$G$8,'Pork Only Calculator'!$A$8:$AJ$95),33,FALSE)</f>
        <v>0</v>
      </c>
      <c r="AK106" s="46">
        <f>VLOOKUP($A106,_xlfn.IFS($D106=Lists!$G$3,'Chicken Only Calculator'!$A$9:$AJ$109,$D106=Lists!$G$4,'Chicken Only Calculator'!$A$9:$AJ$109,$D106=Lists!$G$5,'Chicken Only Calculator'!$A$9:$AJ$109,$D106=Lists!$G$6,'Cheese Only Calculator'!$A$8:$AJ$111,$D106=Lists!$G$7,'Beef Only Calculator'!$A$8:$AJ$36,$D106=Lists!$G$8,'Pork Only Calculator'!$A$8:$AJ$95),34,FALSE)</f>
        <v>0</v>
      </c>
      <c r="AL106" s="46">
        <f>VLOOKUP($A106,_xlfn.IFS($D106=Lists!$G$3,'Chicken Only Calculator'!$A$9:$AJ$109,$D106=Lists!$G$4,'Chicken Only Calculator'!$A$9:$AJ$109,$D106=Lists!$G$5,'Chicken Only Calculator'!$A$9:$AJ$109,$D106=Lists!$G$6,'Cheese Only Calculator'!$A$8:$AJ$111,$D106=Lists!$G$7,'Beef Only Calculator'!$A$8:$AJ$36,$D106=Lists!$G$8,'Pork Only Calculator'!$A$8:$AJ$95),35,FALSE)</f>
        <v>0</v>
      </c>
      <c r="AM106" s="46">
        <f t="shared" si="31"/>
        <v>0</v>
      </c>
      <c r="AO106" s="47"/>
    </row>
    <row r="107" spans="1:41" ht="25.2" x14ac:dyDescent="0.5">
      <c r="A107" s="32">
        <v>16660000928</v>
      </c>
      <c r="B107" s="32" t="str">
        <f>INDEX('Data Sheet'!$A$1:$R$194,MATCH($A107,'Data Sheet'!$A$1:$A$194,0),MATCH(B$3,'Data Sheet'!$A$1:$R$1,0))</f>
        <v>ACT</v>
      </c>
      <c r="C107" s="33" t="str">
        <f>INDEX('Data Sheet'!$A$1:$R$194,MATCH($A107,'Data Sheet'!$A$1:$A$194,0),MATCH(C$3,'Data Sheet'!$A$1:$R$1,0))</f>
        <v>Whole Grain Breaded Traditional ProPortion® Bone-In Chicken</v>
      </c>
      <c r="D107" s="32" t="str">
        <f>INDEX('Data Sheet'!$A$1:$R$194,MATCH($A107,'Data Sheet'!$A$1:$A$194,0),MATCH(D$3,'Data Sheet'!$A$1:$R$1,0))</f>
        <v>100103 W/D</v>
      </c>
      <c r="E107" s="32">
        <f>INDEX('Data Sheet'!$A$1:$R$194,MATCH($A107,'Data Sheet'!$A$1:$A$194,0),MATCH(E$3,'Data Sheet'!$A$1:$R$1,0))</f>
        <v>29.64</v>
      </c>
      <c r="F107" s="32" t="str">
        <f>INDEX('Data Sheet'!$A$1:$R$194,MATCH($A107,'Data Sheet'!$A$1:$A$194,0),MATCH(F$3,'Data Sheet'!$A$1:$R$1,0))</f>
        <v>57-100</v>
      </c>
      <c r="G107" s="32">
        <f>INDEX('Data Sheet'!$A$1:$R$194,MATCH($A107,'Data Sheet'!$A$1:$A$194,0),MATCH(G$3,'Data Sheet'!$A$1:$R$1,0))</f>
        <v>78</v>
      </c>
      <c r="H107" s="32" t="str">
        <f>INDEX('Data Sheet'!$A$1:$R$194,MATCH($A107,'Data Sheet'!$A$1:$A$194,0),MATCH(H$3,'Data Sheet'!$A$1:$R$1,0))</f>
        <v>-</v>
      </c>
      <c r="I107" s="32" t="str">
        <f>INDEX('Data Sheet'!$A$1:$R$194,MATCH($A107,'Data Sheet'!$A$1:$A$194,0),MATCH(I$3,'Data Sheet'!$A$1:$R$1,0))</f>
        <v>4.7-8.4oz</v>
      </c>
      <c r="J107" s="32" t="str">
        <f>INDEX('Data Sheet'!$A$1:$R$194,MATCH($A107,'Data Sheet'!$A$1:$A$194,0),MATCH(J$3,'Data Sheet'!$A$1:$R$1,0))</f>
        <v>1 piece</v>
      </c>
      <c r="K107" s="32" t="str">
        <f>INDEX('Data Sheet'!$A$1:$R$194,MATCH($A107,'Data Sheet'!$A$1:$A$194,0),MATCH(K$3,'Data Sheet'!$A$1:$R$1,0))</f>
        <v>Varies</v>
      </c>
      <c r="L107" s="32" t="str">
        <f>INDEX('Data Sheet'!$A$1:$R$194,MATCH($A107,'Data Sheet'!$A$1:$A$194,0),MATCH(L$3,'Data Sheet'!$A$1:$R$1,0))</f>
        <v>Varies</v>
      </c>
      <c r="M107" s="32">
        <f>INDEX('Data Sheet'!$A$1:$R$194,MATCH($A107,'Data Sheet'!$A$1:$A$194,0),MATCH(M$3,'Data Sheet'!$A$1:$R$1,0))</f>
        <v>13.974</v>
      </c>
      <c r="N107" s="32">
        <f>INDEX('Data Sheet'!$A$1:$R$194,MATCH($A107,'Data Sheet'!$A$1:$A$194,0),MATCH(N$3,'Data Sheet'!$A$1:$R$1,0))</f>
        <v>9.3160000000000007</v>
      </c>
      <c r="O107" s="32">
        <f>INDEX('Data Sheet'!$A$1:$R$194,MATCH($A107,'Data Sheet'!$A$1:$A$194,0),MATCH(O$3,'Data Sheet'!$A$1:$R$1,0))</f>
        <v>0</v>
      </c>
      <c r="P107" s="32">
        <f>INDEX('Data Sheet'!$A$1:$R$194,MATCH($A107,'Data Sheet'!$A$1:$A$194,0),MATCH(P$3,'Data Sheet'!$A$1:$R$1,0))</f>
        <v>0</v>
      </c>
      <c r="Q107" s="32">
        <f>INDEX('Data Sheet'!$A$1:$R$194,MATCH($A107,'Data Sheet'!$A$1:$A$194,0),MATCH(Q$3,'Data Sheet'!$A$1:$R$1,0))</f>
        <v>0</v>
      </c>
      <c r="R107" s="34" t="str">
        <f>VLOOKUP(A107,_xlfn.IFS(D107=Lists!$G$3,'Chicken Only Calculator'!$A$9:$U$109,D107=Lists!$G$4,'Chicken Only Calculator'!$A$9:$U$109,D107=Lists!$G$5,'Chicken Only Calculator'!$A$9:$U$109,D107=Lists!$G$6,'Cheese Only Calculator'!$A$8:$U$111,D107=Lists!$G$7,'Beef Only Calculator'!$A$8:$U$36,D107=Lists!$G$8,'Pork Only Calculator'!$A$8:$U$95),15,FALSE)</f>
        <v/>
      </c>
      <c r="S107" s="34" t="str">
        <f t="shared" si="24"/>
        <v/>
      </c>
      <c r="T107" s="34">
        <f>VLOOKUP(A107,_xlfn.IFS(D107=Lists!$G$3,'Chicken Only Calculator'!$A$9:$U$109,D107=Lists!$G$4,'Chicken Only Calculator'!$A$9:$U$109,D107=Lists!$G$5,'Chicken Only Calculator'!$A$9:$U$109,D107=Lists!$G$6,'Cheese Only Calculator'!$A$8:$U$111,D107=Lists!$G$7,'Beef Only Calculator'!$A$8:$U$36,D107=Lists!$G$8,'Pork Only Calculator'!$A$8:$U$95),17,FALSE)</f>
        <v>0</v>
      </c>
      <c r="U107" s="34" t="str">
        <f t="shared" si="25"/>
        <v/>
      </c>
      <c r="V107" s="34" t="str">
        <f t="shared" si="26"/>
        <v/>
      </c>
      <c r="W107" s="34" t="str">
        <f t="shared" si="27"/>
        <v/>
      </c>
      <c r="X107" s="34" t="str">
        <f t="shared" si="28"/>
        <v/>
      </c>
      <c r="Y107" s="34" t="str">
        <f t="shared" si="29"/>
        <v/>
      </c>
      <c r="Z107" s="34" t="str">
        <f t="shared" si="30"/>
        <v/>
      </c>
      <c r="AA107" s="34">
        <f>VLOOKUP($A107,_xlfn.IFS($D107=Lists!$G$3,'Chicken Only Calculator'!$A$9:$AJ$109,$D107=Lists!$G$4,'Chicken Only Calculator'!$A$9:$AJ$109,$D107=Lists!$G$5,'Chicken Only Calculator'!$A$9:$AJ$109,$D107=Lists!$G$6,'Cheese Only Calculator'!$A$8:$AJ$111,$D107=Lists!$G$7,'Beef Only Calculator'!$A$8:$AJ$36,$D107=Lists!$G$8,'Pork Only Calculator'!$A$8:$AJ$95),24,FALSE)</f>
        <v>0</v>
      </c>
      <c r="AB107" s="34">
        <f>VLOOKUP($A107,_xlfn.IFS($D107=Lists!$G$3,'Chicken Only Calculator'!$A$9:$AJ$109,$D107=Lists!$G$4,'Chicken Only Calculator'!$A$9:$AJ$109,$D107=Lists!$G$5,'Chicken Only Calculator'!$A$9:$AJ$109,$D107=Lists!$G$6,'Cheese Only Calculator'!$A$8:$AJ$111,$D107=Lists!$G$7,'Beef Only Calculator'!$A$8:$AJ$36,$D107=Lists!$G$8,'Pork Only Calculator'!$A$8:$AJ$95),25,FALSE)</f>
        <v>0</v>
      </c>
      <c r="AC107" s="34">
        <f>VLOOKUP($A107,_xlfn.IFS($D107=Lists!$G$3,'Chicken Only Calculator'!$A$9:$AJ$109,$D107=Lists!$G$4,'Chicken Only Calculator'!$A$9:$AJ$109,$D107=Lists!$G$5,'Chicken Only Calculator'!$A$9:$AJ$109,$D107=Lists!$G$6,'Cheese Only Calculator'!$A$8:$AJ$111,$D107=Lists!$G$7,'Beef Only Calculator'!$A$8:$AJ$36,$D107=Lists!$G$8,'Pork Only Calculator'!$A$8:$AJ$95),26,FALSE)</f>
        <v>0</v>
      </c>
      <c r="AD107" s="34">
        <f>VLOOKUP($A107,_xlfn.IFS($D107=Lists!$G$3,'Chicken Only Calculator'!$A$9:$AJ$109,$D107=Lists!$G$4,'Chicken Only Calculator'!$A$9:$AJ$109,$D107=Lists!$G$5,'Chicken Only Calculator'!$A$9:$AJ$109,$D107=Lists!$G$6,'Cheese Only Calculator'!$A$8:$AJ$111,$D107=Lists!$G$7,'Beef Only Calculator'!$A$8:$AJ$36,$D107=Lists!$G$8,'Pork Only Calculator'!$A$8:$AJ$95),27,FALSE)</f>
        <v>0</v>
      </c>
      <c r="AE107" s="34">
        <f>VLOOKUP($A107,_xlfn.IFS($D107=Lists!$G$3,'Chicken Only Calculator'!$A$9:$AJ$109,$D107=Lists!$G$4,'Chicken Only Calculator'!$A$9:$AJ$109,$D107=Lists!$G$5,'Chicken Only Calculator'!$A$9:$AJ$109,$D107=Lists!$G$6,'Cheese Only Calculator'!$A$8:$AJ$111,$D107=Lists!$G$7,'Beef Only Calculator'!$A$8:$AJ$36,$D107=Lists!$G$8,'Pork Only Calculator'!$A$8:$AJ$95),28,FALSE)</f>
        <v>0</v>
      </c>
      <c r="AF107" s="34">
        <f>VLOOKUP($A107,_xlfn.IFS($D107=Lists!$G$3,'Chicken Only Calculator'!$A$9:$AJ$109,$D107=Lists!$G$4,'Chicken Only Calculator'!$A$9:$AJ$109,$D107=Lists!$G$5,'Chicken Only Calculator'!$A$9:$AJ$109,$D107=Lists!$G$6,'Cheese Only Calculator'!$A$8:$AJ$111,$D107=Lists!$G$7,'Beef Only Calculator'!$A$8:$AJ$36,$D107=Lists!$G$8,'Pork Only Calculator'!$A$8:$AJ$95),29,FALSE)</f>
        <v>0</v>
      </c>
      <c r="AG107" s="34">
        <f>VLOOKUP($A107,_xlfn.IFS($D107=Lists!$G$3,'Chicken Only Calculator'!$A$9:$AJ$109,$D107=Lists!$G$4,'Chicken Only Calculator'!$A$9:$AJ$109,$D107=Lists!$G$5,'Chicken Only Calculator'!$A$9:$AJ$109,$D107=Lists!$G$6,'Cheese Only Calculator'!$A$8:$AJ$111,$D107=Lists!$G$7,'Beef Only Calculator'!$A$8:$AJ$36,$D107=Lists!$G$8,'Pork Only Calculator'!$A$8:$AJ$95),30,FALSE)</f>
        <v>0</v>
      </c>
      <c r="AH107" s="34">
        <f>VLOOKUP($A107,_xlfn.IFS($D107=Lists!$G$3,'Chicken Only Calculator'!$A$9:$AJ$109,$D107=Lists!$G$4,'Chicken Only Calculator'!$A$9:$AJ$109,$D107=Lists!$G$5,'Chicken Only Calculator'!$A$9:$AJ$109,$D107=Lists!$G$6,'Cheese Only Calculator'!$A$8:$AJ$111,$D107=Lists!$G$7,'Beef Only Calculator'!$A$8:$AJ$36,$D107=Lists!$G$8,'Pork Only Calculator'!$A$8:$AJ$95),31,FALSE)</f>
        <v>0</v>
      </c>
      <c r="AI107" s="34">
        <f>VLOOKUP($A107,_xlfn.IFS($D107=Lists!$G$3,'Chicken Only Calculator'!$A$9:$AJ$109,$D107=Lists!$G$4,'Chicken Only Calculator'!$A$9:$AJ$109,$D107=Lists!$G$5,'Chicken Only Calculator'!$A$9:$AJ$109,$D107=Lists!$G$6,'Cheese Only Calculator'!$A$8:$AJ$111,$D107=Lists!$G$7,'Beef Only Calculator'!$A$8:$AJ$36,$D107=Lists!$G$8,'Pork Only Calculator'!$A$8:$AJ$95),32,FALSE)</f>
        <v>0</v>
      </c>
      <c r="AJ107" s="34">
        <f>VLOOKUP($A107,_xlfn.IFS($D107=Lists!$G$3,'Chicken Only Calculator'!$A$9:$AJ$109,$D107=Lists!$G$4,'Chicken Only Calculator'!$A$9:$AJ$109,$D107=Lists!$G$5,'Chicken Only Calculator'!$A$9:$AJ$109,$D107=Lists!$G$6,'Cheese Only Calculator'!$A$8:$AJ$111,$D107=Lists!$G$7,'Beef Only Calculator'!$A$8:$AJ$36,$D107=Lists!$G$8,'Pork Only Calculator'!$A$8:$AJ$95),33,FALSE)</f>
        <v>0</v>
      </c>
      <c r="AK107" s="34">
        <f>VLOOKUP($A107,_xlfn.IFS($D107=Lists!$G$3,'Chicken Only Calculator'!$A$9:$AJ$109,$D107=Lists!$G$4,'Chicken Only Calculator'!$A$9:$AJ$109,$D107=Lists!$G$5,'Chicken Only Calculator'!$A$9:$AJ$109,$D107=Lists!$G$6,'Cheese Only Calculator'!$A$8:$AJ$111,$D107=Lists!$G$7,'Beef Only Calculator'!$A$8:$AJ$36,$D107=Lists!$G$8,'Pork Only Calculator'!$A$8:$AJ$95),34,FALSE)</f>
        <v>0</v>
      </c>
      <c r="AL107" s="34">
        <f>VLOOKUP($A107,_xlfn.IFS($D107=Lists!$G$3,'Chicken Only Calculator'!$A$9:$AJ$109,$D107=Lists!$G$4,'Chicken Only Calculator'!$A$9:$AJ$109,$D107=Lists!$G$5,'Chicken Only Calculator'!$A$9:$AJ$109,$D107=Lists!$G$6,'Cheese Only Calculator'!$A$8:$AJ$111,$D107=Lists!$G$7,'Beef Only Calculator'!$A$8:$AJ$36,$D107=Lists!$G$8,'Pork Only Calculator'!$A$8:$AJ$95),35,FALSE)</f>
        <v>0</v>
      </c>
      <c r="AM107" s="34">
        <f t="shared" si="31"/>
        <v>0</v>
      </c>
      <c r="AO107" s="47"/>
    </row>
    <row r="108" spans="1:41" ht="25.2" x14ac:dyDescent="0.5">
      <c r="A108" s="44">
        <v>16660100928</v>
      </c>
      <c r="B108" s="44" t="str">
        <f>INDEX('Data Sheet'!$A$1:$R$194,MATCH($A108,'Data Sheet'!$A$1:$A$194,0),MATCH(B$3,'Data Sheet'!$A$1:$R$1,0))</f>
        <v>ACT</v>
      </c>
      <c r="C108" s="45" t="str">
        <f>INDEX('Data Sheet'!$A$1:$R$194,MATCH($A108,'Data Sheet'!$A$1:$A$194,0),MATCH(C$3,'Data Sheet'!$A$1:$R$1,0))</f>
        <v>Whole Grain Breaded Traditional Chicken Drumsticks</v>
      </c>
      <c r="D108" s="44" t="str">
        <f>INDEX('Data Sheet'!$A$1:$R$194,MATCH($A108,'Data Sheet'!$A$1:$A$194,0),MATCH(D$3,'Data Sheet'!$A$1:$R$1,0))</f>
        <v>100103 D</v>
      </c>
      <c r="E108" s="44">
        <f>INDEX('Data Sheet'!$A$1:$R$194,MATCH($A108,'Data Sheet'!$A$1:$A$194,0),MATCH(E$3,'Data Sheet'!$A$1:$R$1,0))</f>
        <v>29.64</v>
      </c>
      <c r="F108" s="44" t="str">
        <f>INDEX('Data Sheet'!$A$1:$R$194,MATCH($A108,'Data Sheet'!$A$1:$A$194,0),MATCH(F$3,'Data Sheet'!$A$1:$R$1,0))</f>
        <v>72-113</v>
      </c>
      <c r="G108" s="44">
        <f>INDEX('Data Sheet'!$A$1:$R$194,MATCH($A108,'Data Sheet'!$A$1:$A$194,0),MATCH(G$3,'Data Sheet'!$A$1:$R$1,0))</f>
        <v>92</v>
      </c>
      <c r="H108" s="44" t="str">
        <f>INDEX('Data Sheet'!$A$1:$R$194,MATCH($A108,'Data Sheet'!$A$1:$A$194,0),MATCH(H$3,'Data Sheet'!$A$1:$R$1,0))</f>
        <v>-</v>
      </c>
      <c r="I108" s="44" t="str">
        <f>INDEX('Data Sheet'!$A$1:$R$194,MATCH($A108,'Data Sheet'!$A$1:$A$194,0),MATCH(I$3,'Data Sheet'!$A$1:$R$1,0))</f>
        <v>4.21-6.6oz</v>
      </c>
      <c r="J108" s="44" t="str">
        <f>INDEX('Data Sheet'!$A$1:$R$194,MATCH($A108,'Data Sheet'!$A$1:$A$194,0),MATCH(J$3,'Data Sheet'!$A$1:$R$1,0))</f>
        <v>1 piece</v>
      </c>
      <c r="K108" s="44">
        <f>INDEX('Data Sheet'!$A$1:$R$194,MATCH($A108,'Data Sheet'!$A$1:$A$194,0),MATCH(K$3,'Data Sheet'!$A$1:$R$1,0))</f>
        <v>2</v>
      </c>
      <c r="L108" s="44">
        <f>INDEX('Data Sheet'!$A$1:$R$194,MATCH($A108,'Data Sheet'!$A$1:$A$194,0),MATCH(L$3,'Data Sheet'!$A$1:$R$1,0))</f>
        <v>0.75</v>
      </c>
      <c r="M108" s="44">
        <f>INDEX('Data Sheet'!$A$1:$R$194,MATCH($A108,'Data Sheet'!$A$1:$A$194,0),MATCH(M$3,'Data Sheet'!$A$1:$R$1,0))</f>
        <v>0</v>
      </c>
      <c r="N108" s="44">
        <f>INDEX('Data Sheet'!$A$1:$R$194,MATCH($A108,'Data Sheet'!$A$1:$A$194,0),MATCH(N$3,'Data Sheet'!$A$1:$R$1,0))</f>
        <v>23.72</v>
      </c>
      <c r="O108" s="44">
        <f>INDEX('Data Sheet'!$A$1:$R$194,MATCH($A108,'Data Sheet'!$A$1:$A$194,0),MATCH(O$3,'Data Sheet'!$A$1:$R$1,0))</f>
        <v>0</v>
      </c>
      <c r="P108" s="44">
        <f>INDEX('Data Sheet'!$A$1:$R$194,MATCH($A108,'Data Sheet'!$A$1:$A$194,0),MATCH(P$3,'Data Sheet'!$A$1:$R$1,0))</f>
        <v>0</v>
      </c>
      <c r="Q108" s="44">
        <f>INDEX('Data Sheet'!$A$1:$R$194,MATCH($A108,'Data Sheet'!$A$1:$A$194,0),MATCH(Q$3,'Data Sheet'!$A$1:$R$1,0))</f>
        <v>0</v>
      </c>
      <c r="R108" s="46" t="str">
        <f>VLOOKUP(A108,_xlfn.IFS(D108=Lists!$G$3,'Chicken Only Calculator'!$A$9:$U$109,D108=Lists!$G$4,'Chicken Only Calculator'!$A$9:$U$109,D108=Lists!$G$5,'Chicken Only Calculator'!$A$9:$U$109,D108=Lists!$G$6,'Cheese Only Calculator'!$A$8:$U$111,D108=Lists!$G$7,'Beef Only Calculator'!$A$8:$U$36,D108=Lists!$G$8,'Pork Only Calculator'!$A$8:$U$95),15,FALSE)</f>
        <v/>
      </c>
      <c r="S108" s="46" t="str">
        <f t="shared" si="24"/>
        <v/>
      </c>
      <c r="T108" s="46">
        <f>VLOOKUP(A108,_xlfn.IFS(D108=Lists!$G$3,'Chicken Only Calculator'!$A$9:$U$109,D108=Lists!$G$4,'Chicken Only Calculator'!$A$9:$U$109,D108=Lists!$G$5,'Chicken Only Calculator'!$A$9:$U$109,D108=Lists!$G$6,'Cheese Only Calculator'!$A$8:$U$111,D108=Lists!$G$7,'Beef Only Calculator'!$A$8:$U$36,D108=Lists!$G$8,'Pork Only Calculator'!$A$8:$U$95),17,FALSE)</f>
        <v>0</v>
      </c>
      <c r="U108" s="46" t="str">
        <f t="shared" si="25"/>
        <v/>
      </c>
      <c r="V108" s="46" t="str">
        <f t="shared" si="26"/>
        <v/>
      </c>
      <c r="W108" s="46" t="str">
        <f t="shared" si="27"/>
        <v/>
      </c>
      <c r="X108" s="46" t="str">
        <f t="shared" si="28"/>
        <v/>
      </c>
      <c r="Y108" s="46" t="str">
        <f t="shared" si="29"/>
        <v/>
      </c>
      <c r="Z108" s="46" t="str">
        <f t="shared" si="30"/>
        <v/>
      </c>
      <c r="AA108" s="46">
        <f>VLOOKUP($A108,_xlfn.IFS($D108=Lists!$G$3,'Chicken Only Calculator'!$A$9:$AJ$109,$D108=Lists!$G$4,'Chicken Only Calculator'!$A$9:$AJ$109,$D108=Lists!$G$5,'Chicken Only Calculator'!$A$9:$AJ$109,$D108=Lists!$G$6,'Cheese Only Calculator'!$A$8:$AJ$111,$D108=Lists!$G$7,'Beef Only Calculator'!$A$8:$AJ$36,$D108=Lists!$G$8,'Pork Only Calculator'!$A$8:$AJ$95),24,FALSE)</f>
        <v>0</v>
      </c>
      <c r="AB108" s="46">
        <f>VLOOKUP($A108,_xlfn.IFS($D108=Lists!$G$3,'Chicken Only Calculator'!$A$9:$AJ$109,$D108=Lists!$G$4,'Chicken Only Calculator'!$A$9:$AJ$109,$D108=Lists!$G$5,'Chicken Only Calculator'!$A$9:$AJ$109,$D108=Lists!$G$6,'Cheese Only Calculator'!$A$8:$AJ$111,$D108=Lists!$G$7,'Beef Only Calculator'!$A$8:$AJ$36,$D108=Lists!$G$8,'Pork Only Calculator'!$A$8:$AJ$95),25,FALSE)</f>
        <v>0</v>
      </c>
      <c r="AC108" s="46">
        <f>VLOOKUP($A108,_xlfn.IFS($D108=Lists!$G$3,'Chicken Only Calculator'!$A$9:$AJ$109,$D108=Lists!$G$4,'Chicken Only Calculator'!$A$9:$AJ$109,$D108=Lists!$G$5,'Chicken Only Calculator'!$A$9:$AJ$109,$D108=Lists!$G$6,'Cheese Only Calculator'!$A$8:$AJ$111,$D108=Lists!$G$7,'Beef Only Calculator'!$A$8:$AJ$36,$D108=Lists!$G$8,'Pork Only Calculator'!$A$8:$AJ$95),26,FALSE)</f>
        <v>0</v>
      </c>
      <c r="AD108" s="46">
        <f>VLOOKUP($A108,_xlfn.IFS($D108=Lists!$G$3,'Chicken Only Calculator'!$A$9:$AJ$109,$D108=Lists!$G$4,'Chicken Only Calculator'!$A$9:$AJ$109,$D108=Lists!$G$5,'Chicken Only Calculator'!$A$9:$AJ$109,$D108=Lists!$G$6,'Cheese Only Calculator'!$A$8:$AJ$111,$D108=Lists!$G$7,'Beef Only Calculator'!$A$8:$AJ$36,$D108=Lists!$G$8,'Pork Only Calculator'!$A$8:$AJ$95),27,FALSE)</f>
        <v>0</v>
      </c>
      <c r="AE108" s="46">
        <f>VLOOKUP($A108,_xlfn.IFS($D108=Lists!$G$3,'Chicken Only Calculator'!$A$9:$AJ$109,$D108=Lists!$G$4,'Chicken Only Calculator'!$A$9:$AJ$109,$D108=Lists!$G$5,'Chicken Only Calculator'!$A$9:$AJ$109,$D108=Lists!$G$6,'Cheese Only Calculator'!$A$8:$AJ$111,$D108=Lists!$G$7,'Beef Only Calculator'!$A$8:$AJ$36,$D108=Lists!$G$8,'Pork Only Calculator'!$A$8:$AJ$95),28,FALSE)</f>
        <v>0</v>
      </c>
      <c r="AF108" s="46">
        <f>VLOOKUP($A108,_xlfn.IFS($D108=Lists!$G$3,'Chicken Only Calculator'!$A$9:$AJ$109,$D108=Lists!$G$4,'Chicken Only Calculator'!$A$9:$AJ$109,$D108=Lists!$G$5,'Chicken Only Calculator'!$A$9:$AJ$109,$D108=Lists!$G$6,'Cheese Only Calculator'!$A$8:$AJ$111,$D108=Lists!$G$7,'Beef Only Calculator'!$A$8:$AJ$36,$D108=Lists!$G$8,'Pork Only Calculator'!$A$8:$AJ$95),29,FALSE)</f>
        <v>0</v>
      </c>
      <c r="AG108" s="46">
        <f>VLOOKUP($A108,_xlfn.IFS($D108=Lists!$G$3,'Chicken Only Calculator'!$A$9:$AJ$109,$D108=Lists!$G$4,'Chicken Only Calculator'!$A$9:$AJ$109,$D108=Lists!$G$5,'Chicken Only Calculator'!$A$9:$AJ$109,$D108=Lists!$G$6,'Cheese Only Calculator'!$A$8:$AJ$111,$D108=Lists!$G$7,'Beef Only Calculator'!$A$8:$AJ$36,$D108=Lists!$G$8,'Pork Only Calculator'!$A$8:$AJ$95),30,FALSE)</f>
        <v>0</v>
      </c>
      <c r="AH108" s="46">
        <f>VLOOKUP($A108,_xlfn.IFS($D108=Lists!$G$3,'Chicken Only Calculator'!$A$9:$AJ$109,$D108=Lists!$G$4,'Chicken Only Calculator'!$A$9:$AJ$109,$D108=Lists!$G$5,'Chicken Only Calculator'!$A$9:$AJ$109,$D108=Lists!$G$6,'Cheese Only Calculator'!$A$8:$AJ$111,$D108=Lists!$G$7,'Beef Only Calculator'!$A$8:$AJ$36,$D108=Lists!$G$8,'Pork Only Calculator'!$A$8:$AJ$95),31,FALSE)</f>
        <v>0</v>
      </c>
      <c r="AI108" s="46">
        <f>VLOOKUP($A108,_xlfn.IFS($D108=Lists!$G$3,'Chicken Only Calculator'!$A$9:$AJ$109,$D108=Lists!$G$4,'Chicken Only Calculator'!$A$9:$AJ$109,$D108=Lists!$G$5,'Chicken Only Calculator'!$A$9:$AJ$109,$D108=Lists!$G$6,'Cheese Only Calculator'!$A$8:$AJ$111,$D108=Lists!$G$7,'Beef Only Calculator'!$A$8:$AJ$36,$D108=Lists!$G$8,'Pork Only Calculator'!$A$8:$AJ$95),32,FALSE)</f>
        <v>0</v>
      </c>
      <c r="AJ108" s="46">
        <f>VLOOKUP($A108,_xlfn.IFS($D108=Lists!$G$3,'Chicken Only Calculator'!$A$9:$AJ$109,$D108=Lists!$G$4,'Chicken Only Calculator'!$A$9:$AJ$109,$D108=Lists!$G$5,'Chicken Only Calculator'!$A$9:$AJ$109,$D108=Lists!$G$6,'Cheese Only Calculator'!$A$8:$AJ$111,$D108=Lists!$G$7,'Beef Only Calculator'!$A$8:$AJ$36,$D108=Lists!$G$8,'Pork Only Calculator'!$A$8:$AJ$95),33,FALSE)</f>
        <v>0</v>
      </c>
      <c r="AK108" s="46">
        <f>VLOOKUP($A108,_xlfn.IFS($D108=Lists!$G$3,'Chicken Only Calculator'!$A$9:$AJ$109,$D108=Lists!$G$4,'Chicken Only Calculator'!$A$9:$AJ$109,$D108=Lists!$G$5,'Chicken Only Calculator'!$A$9:$AJ$109,$D108=Lists!$G$6,'Cheese Only Calculator'!$A$8:$AJ$111,$D108=Lists!$G$7,'Beef Only Calculator'!$A$8:$AJ$36,$D108=Lists!$G$8,'Pork Only Calculator'!$A$8:$AJ$95),34,FALSE)</f>
        <v>0</v>
      </c>
      <c r="AL108" s="46">
        <f>VLOOKUP($A108,_xlfn.IFS($D108=Lists!$G$3,'Chicken Only Calculator'!$A$9:$AJ$109,$D108=Lists!$G$4,'Chicken Only Calculator'!$A$9:$AJ$109,$D108=Lists!$G$5,'Chicken Only Calculator'!$A$9:$AJ$109,$D108=Lists!$G$6,'Cheese Only Calculator'!$A$8:$AJ$111,$D108=Lists!$G$7,'Beef Only Calculator'!$A$8:$AJ$36,$D108=Lists!$G$8,'Pork Only Calculator'!$A$8:$AJ$95),35,FALSE)</f>
        <v>0</v>
      </c>
      <c r="AM108" s="46">
        <f t="shared" si="31"/>
        <v>0</v>
      </c>
      <c r="AO108" s="47"/>
    </row>
    <row r="109" spans="1:41" ht="25.2" x14ac:dyDescent="0.5">
      <c r="A109" s="32">
        <v>17020111120</v>
      </c>
      <c r="B109" s="32" t="str">
        <f>INDEX('Data Sheet'!$A$1:$R$194,MATCH($A109,'Data Sheet'!$A$1:$A$194,0),MATCH(B$3,'Data Sheet'!$A$1:$R$1,0))</f>
        <v>ACT</v>
      </c>
      <c r="C109" s="33" t="str">
        <f>INDEX('Data Sheet'!$A$1:$R$194,MATCH($A109,'Data Sheet'!$A$1:$A$194,0),MATCH(C$3,'Data Sheet'!$A$1:$R$1,0))</f>
        <v>Reduced Fat Cheese Breadsticks, 2.15 oz.</v>
      </c>
      <c r="D109" s="32">
        <f>INDEX('Data Sheet'!$A$1:$R$194,MATCH($A109,'Data Sheet'!$A$1:$A$194,0),MATCH(D$3,'Data Sheet'!$A$1:$R$1,0))</f>
        <v>110244</v>
      </c>
      <c r="E109" s="32">
        <f>INDEX('Data Sheet'!$A$1:$R$194,MATCH($A109,'Data Sheet'!$A$1:$A$194,0),MATCH(E$3,'Data Sheet'!$A$1:$R$1,0))</f>
        <v>19.2</v>
      </c>
      <c r="F109" s="32">
        <f>INDEX('Data Sheet'!$A$1:$R$194,MATCH($A109,'Data Sheet'!$A$1:$A$194,0),MATCH(F$3,'Data Sheet'!$A$1:$R$1,0))</f>
        <v>144</v>
      </c>
      <c r="G109" s="32">
        <f>INDEX('Data Sheet'!$A$1:$R$194,MATCH($A109,'Data Sheet'!$A$1:$A$194,0),MATCH(G$3,'Data Sheet'!$A$1:$R$1,0))</f>
        <v>144</v>
      </c>
      <c r="H109" s="32">
        <f>INDEX('Data Sheet'!$A$1:$R$194,MATCH($A109,'Data Sheet'!$A$1:$A$194,0),MATCH(H$3,'Data Sheet'!$A$1:$R$1,0))</f>
        <v>10</v>
      </c>
      <c r="I109" s="32">
        <f>INDEX('Data Sheet'!$A$1:$R$194,MATCH($A109,'Data Sheet'!$A$1:$A$194,0),MATCH(I$3,'Data Sheet'!$A$1:$R$1,0))</f>
        <v>2.141</v>
      </c>
      <c r="J109" s="32" t="str">
        <f>INDEX('Data Sheet'!$A$1:$R$194,MATCH($A109,'Data Sheet'!$A$1:$A$194,0),MATCH(J$3,'Data Sheet'!$A$1:$R$1,0))</f>
        <v>1 stick</v>
      </c>
      <c r="K109" s="32">
        <f>INDEX('Data Sheet'!$A$1:$R$194,MATCH($A109,'Data Sheet'!$A$1:$A$194,0),MATCH(K$3,'Data Sheet'!$A$1:$R$1,0))</f>
        <v>1</v>
      </c>
      <c r="L109" s="32">
        <f>INDEX('Data Sheet'!$A$1:$R$194,MATCH($A109,'Data Sheet'!$A$1:$A$194,0),MATCH(L$3,'Data Sheet'!$A$1:$R$1,0))</f>
        <v>1</v>
      </c>
      <c r="M109" s="32">
        <f>INDEX('Data Sheet'!$A$1:$R$194,MATCH($A109,'Data Sheet'!$A$1:$A$194,0),MATCH(M$3,'Data Sheet'!$A$1:$R$1,0))</f>
        <v>0</v>
      </c>
      <c r="N109" s="32">
        <f>INDEX('Data Sheet'!$A$1:$R$194,MATCH($A109,'Data Sheet'!$A$1:$A$194,0),MATCH(N$3,'Data Sheet'!$A$1:$R$1,0))</f>
        <v>0</v>
      </c>
      <c r="O109" s="32">
        <f>INDEX('Data Sheet'!$A$1:$R$194,MATCH($A109,'Data Sheet'!$A$1:$A$194,0),MATCH(O$3,'Data Sheet'!$A$1:$R$1,0))</f>
        <v>9</v>
      </c>
      <c r="P109" s="32">
        <f>INDEX('Data Sheet'!$A$1:$R$194,MATCH($A109,'Data Sheet'!$A$1:$A$194,0),MATCH(P$3,'Data Sheet'!$A$1:$R$1,0))</f>
        <v>0</v>
      </c>
      <c r="Q109" s="32">
        <f>INDEX('Data Sheet'!$A$1:$R$194,MATCH($A109,'Data Sheet'!$A$1:$A$194,0),MATCH(Q$3,'Data Sheet'!$A$1:$R$1,0))</f>
        <v>0</v>
      </c>
      <c r="R109" s="34" t="str">
        <f>VLOOKUP(A109,_xlfn.IFS(D109=Lists!$G$3,'Chicken Only Calculator'!$A$9:$U$109,D109=Lists!$G$4,'Chicken Only Calculator'!$A$9:$U$109,D109=Lists!$G$5,'Chicken Only Calculator'!$A$9:$U$109,D109=Lists!$G$6,'Cheese Only Calculator'!$A$8:$U$111,D109=Lists!$G$7,'Beef Only Calculator'!$A$8:$U$36,D109=Lists!$G$8,'Pork Only Calculator'!$A$8:$U$95),15,FALSE)</f>
        <v/>
      </c>
      <c r="S109" s="34" t="str">
        <f t="shared" si="24"/>
        <v/>
      </c>
      <c r="T109" s="34">
        <f>VLOOKUP(A109,_xlfn.IFS(D109=Lists!$G$3,'Chicken Only Calculator'!$A$9:$U$109,D109=Lists!$G$4,'Chicken Only Calculator'!$A$9:$U$109,D109=Lists!$G$5,'Chicken Only Calculator'!$A$9:$U$109,D109=Lists!$G$6,'Cheese Only Calculator'!$A$8:$U$111,D109=Lists!$G$7,'Beef Only Calculator'!$A$8:$U$36,D109=Lists!$G$8,'Pork Only Calculator'!$A$8:$U$95),17,FALSE)</f>
        <v>0</v>
      </c>
      <c r="U109" s="34" t="str">
        <f t="shared" si="25"/>
        <v/>
      </c>
      <c r="V109" s="34" t="str">
        <f t="shared" si="26"/>
        <v/>
      </c>
      <c r="W109" s="34" t="str">
        <f t="shared" si="27"/>
        <v/>
      </c>
      <c r="X109" s="34" t="str">
        <f t="shared" si="28"/>
        <v/>
      </c>
      <c r="Y109" s="34" t="str">
        <f t="shared" si="29"/>
        <v/>
      </c>
      <c r="Z109" s="34" t="str">
        <f t="shared" si="30"/>
        <v/>
      </c>
      <c r="AA109" s="34">
        <f>VLOOKUP($A109,_xlfn.IFS($D109=Lists!$G$3,'Chicken Only Calculator'!$A$9:$AJ$109,$D109=Lists!$G$4,'Chicken Only Calculator'!$A$9:$AJ$109,$D109=Lists!$G$5,'Chicken Only Calculator'!$A$9:$AJ$109,$D109=Lists!$G$6,'Cheese Only Calculator'!$A$8:$AJ$111,$D109=Lists!$G$7,'Beef Only Calculator'!$A$8:$AJ$36,$D109=Lists!$G$8,'Pork Only Calculator'!$A$8:$AJ$95),24,FALSE)</f>
        <v>0</v>
      </c>
      <c r="AB109" s="34">
        <f>VLOOKUP($A109,_xlfn.IFS($D109=Lists!$G$3,'Chicken Only Calculator'!$A$9:$AJ$109,$D109=Lists!$G$4,'Chicken Only Calculator'!$A$9:$AJ$109,$D109=Lists!$G$5,'Chicken Only Calculator'!$A$9:$AJ$109,$D109=Lists!$G$6,'Cheese Only Calculator'!$A$8:$AJ$111,$D109=Lists!$G$7,'Beef Only Calculator'!$A$8:$AJ$36,$D109=Lists!$G$8,'Pork Only Calculator'!$A$8:$AJ$95),25,FALSE)</f>
        <v>0</v>
      </c>
      <c r="AC109" s="34">
        <f>VLOOKUP($A109,_xlfn.IFS($D109=Lists!$G$3,'Chicken Only Calculator'!$A$9:$AJ$109,$D109=Lists!$G$4,'Chicken Only Calculator'!$A$9:$AJ$109,$D109=Lists!$G$5,'Chicken Only Calculator'!$A$9:$AJ$109,$D109=Lists!$G$6,'Cheese Only Calculator'!$A$8:$AJ$111,$D109=Lists!$G$7,'Beef Only Calculator'!$A$8:$AJ$36,$D109=Lists!$G$8,'Pork Only Calculator'!$A$8:$AJ$95),26,FALSE)</f>
        <v>0</v>
      </c>
      <c r="AD109" s="34">
        <f>VLOOKUP($A109,_xlfn.IFS($D109=Lists!$G$3,'Chicken Only Calculator'!$A$9:$AJ$109,$D109=Lists!$G$4,'Chicken Only Calculator'!$A$9:$AJ$109,$D109=Lists!$G$5,'Chicken Only Calculator'!$A$9:$AJ$109,$D109=Lists!$G$6,'Cheese Only Calculator'!$A$8:$AJ$111,$D109=Lists!$G$7,'Beef Only Calculator'!$A$8:$AJ$36,$D109=Lists!$G$8,'Pork Only Calculator'!$A$8:$AJ$95),27,FALSE)</f>
        <v>0</v>
      </c>
      <c r="AE109" s="34">
        <f>VLOOKUP($A109,_xlfn.IFS($D109=Lists!$G$3,'Chicken Only Calculator'!$A$9:$AJ$109,$D109=Lists!$G$4,'Chicken Only Calculator'!$A$9:$AJ$109,$D109=Lists!$G$5,'Chicken Only Calculator'!$A$9:$AJ$109,$D109=Lists!$G$6,'Cheese Only Calculator'!$A$8:$AJ$111,$D109=Lists!$G$7,'Beef Only Calculator'!$A$8:$AJ$36,$D109=Lists!$G$8,'Pork Only Calculator'!$A$8:$AJ$95),28,FALSE)</f>
        <v>0</v>
      </c>
      <c r="AF109" s="34">
        <f>VLOOKUP($A109,_xlfn.IFS($D109=Lists!$G$3,'Chicken Only Calculator'!$A$9:$AJ$109,$D109=Lists!$G$4,'Chicken Only Calculator'!$A$9:$AJ$109,$D109=Lists!$G$5,'Chicken Only Calculator'!$A$9:$AJ$109,$D109=Lists!$G$6,'Cheese Only Calculator'!$A$8:$AJ$111,$D109=Lists!$G$7,'Beef Only Calculator'!$A$8:$AJ$36,$D109=Lists!$G$8,'Pork Only Calculator'!$A$8:$AJ$95),29,FALSE)</f>
        <v>0</v>
      </c>
      <c r="AG109" s="34">
        <f>VLOOKUP($A109,_xlfn.IFS($D109=Lists!$G$3,'Chicken Only Calculator'!$A$9:$AJ$109,$D109=Lists!$G$4,'Chicken Only Calculator'!$A$9:$AJ$109,$D109=Lists!$G$5,'Chicken Only Calculator'!$A$9:$AJ$109,$D109=Lists!$G$6,'Cheese Only Calculator'!$A$8:$AJ$111,$D109=Lists!$G$7,'Beef Only Calculator'!$A$8:$AJ$36,$D109=Lists!$G$8,'Pork Only Calculator'!$A$8:$AJ$95),30,FALSE)</f>
        <v>0</v>
      </c>
      <c r="AH109" s="34">
        <f>VLOOKUP($A109,_xlfn.IFS($D109=Lists!$G$3,'Chicken Only Calculator'!$A$9:$AJ$109,$D109=Lists!$G$4,'Chicken Only Calculator'!$A$9:$AJ$109,$D109=Lists!$G$5,'Chicken Only Calculator'!$A$9:$AJ$109,$D109=Lists!$G$6,'Cheese Only Calculator'!$A$8:$AJ$111,$D109=Lists!$G$7,'Beef Only Calculator'!$A$8:$AJ$36,$D109=Lists!$G$8,'Pork Only Calculator'!$A$8:$AJ$95),31,FALSE)</f>
        <v>0</v>
      </c>
      <c r="AI109" s="34">
        <f>VLOOKUP($A109,_xlfn.IFS($D109=Lists!$G$3,'Chicken Only Calculator'!$A$9:$AJ$109,$D109=Lists!$G$4,'Chicken Only Calculator'!$A$9:$AJ$109,$D109=Lists!$G$5,'Chicken Only Calculator'!$A$9:$AJ$109,$D109=Lists!$G$6,'Cheese Only Calculator'!$A$8:$AJ$111,$D109=Lists!$G$7,'Beef Only Calculator'!$A$8:$AJ$36,$D109=Lists!$G$8,'Pork Only Calculator'!$A$8:$AJ$95),32,FALSE)</f>
        <v>0</v>
      </c>
      <c r="AJ109" s="34">
        <f>VLOOKUP($A109,_xlfn.IFS($D109=Lists!$G$3,'Chicken Only Calculator'!$A$9:$AJ$109,$D109=Lists!$G$4,'Chicken Only Calculator'!$A$9:$AJ$109,$D109=Lists!$G$5,'Chicken Only Calculator'!$A$9:$AJ$109,$D109=Lists!$G$6,'Cheese Only Calculator'!$A$8:$AJ$111,$D109=Lists!$G$7,'Beef Only Calculator'!$A$8:$AJ$36,$D109=Lists!$G$8,'Pork Only Calculator'!$A$8:$AJ$95),33,FALSE)</f>
        <v>0</v>
      </c>
      <c r="AK109" s="34">
        <f>VLOOKUP($A109,_xlfn.IFS($D109=Lists!$G$3,'Chicken Only Calculator'!$A$9:$AJ$109,$D109=Lists!$G$4,'Chicken Only Calculator'!$A$9:$AJ$109,$D109=Lists!$G$5,'Chicken Only Calculator'!$A$9:$AJ$109,$D109=Lists!$G$6,'Cheese Only Calculator'!$A$8:$AJ$111,$D109=Lists!$G$7,'Beef Only Calculator'!$A$8:$AJ$36,$D109=Lists!$G$8,'Pork Only Calculator'!$A$8:$AJ$95),34,FALSE)</f>
        <v>0</v>
      </c>
      <c r="AL109" s="34">
        <f>VLOOKUP($A109,_xlfn.IFS($D109=Lists!$G$3,'Chicken Only Calculator'!$A$9:$AJ$109,$D109=Lists!$G$4,'Chicken Only Calculator'!$A$9:$AJ$109,$D109=Lists!$G$5,'Chicken Only Calculator'!$A$9:$AJ$109,$D109=Lists!$G$6,'Cheese Only Calculator'!$A$8:$AJ$111,$D109=Lists!$G$7,'Beef Only Calculator'!$A$8:$AJ$36,$D109=Lists!$G$8,'Pork Only Calculator'!$A$8:$AJ$95),35,FALSE)</f>
        <v>0</v>
      </c>
      <c r="AM109" s="34">
        <f t="shared" si="31"/>
        <v>0</v>
      </c>
      <c r="AO109" s="47"/>
    </row>
    <row r="110" spans="1:41" ht="25.2" x14ac:dyDescent="0.5">
      <c r="A110" s="44">
        <v>17021081120</v>
      </c>
      <c r="B110" s="44" t="str">
        <f>INDEX('Data Sheet'!$A$1:$R$194,MATCH($A110,'Data Sheet'!$A$1:$A$194,0),MATCH(B$3,'Data Sheet'!$A$1:$R$1,0))</f>
        <v>ACT</v>
      </c>
      <c r="C110" s="45" t="str">
        <f>INDEX('Data Sheet'!$A$1:$R$194,MATCH($A110,'Data Sheet'!$A$1:$A$194,0),MATCH(C$3,'Data Sheet'!$A$1:$R$1,0))</f>
        <v>Par-baked LMPS Cheese Breadstick, 2.99 oz</v>
      </c>
      <c r="D110" s="44">
        <f>INDEX('Data Sheet'!$A$1:$R$194,MATCH($A110,'Data Sheet'!$A$1:$A$194,0),MATCH(D$3,'Data Sheet'!$A$1:$R$1,0))</f>
        <v>110244</v>
      </c>
      <c r="E110" s="44">
        <f>INDEX('Data Sheet'!$A$1:$R$194,MATCH($A110,'Data Sheet'!$A$1:$A$194,0),MATCH(E$3,'Data Sheet'!$A$1:$R$1,0))</f>
        <v>20.2</v>
      </c>
      <c r="F110" s="44">
        <f>INDEX('Data Sheet'!$A$1:$R$194,MATCH($A110,'Data Sheet'!$A$1:$A$194,0),MATCH(F$3,'Data Sheet'!$A$1:$R$1,0))</f>
        <v>108</v>
      </c>
      <c r="G110" s="44">
        <f>INDEX('Data Sheet'!$A$1:$R$194,MATCH($A110,'Data Sheet'!$A$1:$A$194,0),MATCH(G$3,'Data Sheet'!$A$1:$R$1,0))</f>
        <v>108</v>
      </c>
      <c r="H110" s="44" t="str">
        <f>INDEX('Data Sheet'!$A$1:$R$194,MATCH($A110,'Data Sheet'!$A$1:$A$194,0),MATCH(H$3,'Data Sheet'!$A$1:$R$1,0))</f>
        <v>-</v>
      </c>
      <c r="I110" s="44">
        <f>INDEX('Data Sheet'!$A$1:$R$194,MATCH($A110,'Data Sheet'!$A$1:$A$194,0),MATCH(I$3,'Data Sheet'!$A$1:$R$1,0))</f>
        <v>2.99</v>
      </c>
      <c r="J110" s="44" t="str">
        <f>INDEX('Data Sheet'!$A$1:$R$194,MATCH($A110,'Data Sheet'!$A$1:$A$194,0),MATCH(J$3,'Data Sheet'!$A$1:$R$1,0))</f>
        <v>1 stick</v>
      </c>
      <c r="K110" s="44">
        <f>INDEX('Data Sheet'!$A$1:$R$194,MATCH($A110,'Data Sheet'!$A$1:$A$194,0),MATCH(K$3,'Data Sheet'!$A$1:$R$1,0))</f>
        <v>1</v>
      </c>
      <c r="L110" s="44">
        <f>INDEX('Data Sheet'!$A$1:$R$194,MATCH($A110,'Data Sheet'!$A$1:$A$194,0),MATCH(L$3,'Data Sheet'!$A$1:$R$1,0))</f>
        <v>2</v>
      </c>
      <c r="M110" s="44">
        <f>INDEX('Data Sheet'!$A$1:$R$194,MATCH($A110,'Data Sheet'!$A$1:$A$194,0),MATCH(M$3,'Data Sheet'!$A$1:$R$1,0))</f>
        <v>0</v>
      </c>
      <c r="N110" s="44">
        <f>INDEX('Data Sheet'!$A$1:$R$194,MATCH($A110,'Data Sheet'!$A$1:$A$194,0),MATCH(N$3,'Data Sheet'!$A$1:$R$1,0))</f>
        <v>0</v>
      </c>
      <c r="O110" s="44">
        <f>INDEX('Data Sheet'!$A$1:$R$194,MATCH($A110,'Data Sheet'!$A$1:$A$194,0),MATCH(O$3,'Data Sheet'!$A$1:$R$1,0))</f>
        <v>6.75</v>
      </c>
      <c r="P110" s="44">
        <f>INDEX('Data Sheet'!$A$1:$R$194,MATCH($A110,'Data Sheet'!$A$1:$A$194,0),MATCH(P$3,'Data Sheet'!$A$1:$R$1,0))</f>
        <v>0</v>
      </c>
      <c r="Q110" s="44">
        <f>INDEX('Data Sheet'!$A$1:$R$194,MATCH($A110,'Data Sheet'!$A$1:$A$194,0),MATCH(Q$3,'Data Sheet'!$A$1:$R$1,0))</f>
        <v>0</v>
      </c>
      <c r="R110" s="46" t="str">
        <f>VLOOKUP(A110,_xlfn.IFS(D110=Lists!$G$3,'Chicken Only Calculator'!$A$9:$U$109,D110=Lists!$G$4,'Chicken Only Calculator'!$A$9:$U$109,D110=Lists!$G$5,'Chicken Only Calculator'!$A$9:$U$109,D110=Lists!$G$6,'Cheese Only Calculator'!$A$8:$U$111,D110=Lists!$G$7,'Beef Only Calculator'!$A$8:$U$36,D110=Lists!$G$8,'Pork Only Calculator'!$A$8:$U$95),15,FALSE)</f>
        <v/>
      </c>
      <c r="S110" s="46" t="str">
        <f t="shared" si="24"/>
        <v/>
      </c>
      <c r="T110" s="46">
        <f>VLOOKUP(A110,_xlfn.IFS(D110=Lists!$G$3,'Chicken Only Calculator'!$A$9:$U$109,D110=Lists!$G$4,'Chicken Only Calculator'!$A$9:$U$109,D110=Lists!$G$5,'Chicken Only Calculator'!$A$9:$U$109,D110=Lists!$G$6,'Cheese Only Calculator'!$A$8:$U$111,D110=Lists!$G$7,'Beef Only Calculator'!$A$8:$U$36,D110=Lists!$G$8,'Pork Only Calculator'!$A$8:$U$95),17,FALSE)</f>
        <v>0</v>
      </c>
      <c r="U110" s="46" t="str">
        <f t="shared" si="25"/>
        <v/>
      </c>
      <c r="V110" s="46" t="str">
        <f t="shared" si="26"/>
        <v/>
      </c>
      <c r="W110" s="46" t="str">
        <f t="shared" si="27"/>
        <v/>
      </c>
      <c r="X110" s="46" t="str">
        <f t="shared" si="28"/>
        <v/>
      </c>
      <c r="Y110" s="46" t="str">
        <f t="shared" si="29"/>
        <v/>
      </c>
      <c r="Z110" s="46" t="str">
        <f t="shared" si="30"/>
        <v/>
      </c>
      <c r="AA110" s="46">
        <f>VLOOKUP($A110,_xlfn.IFS($D110=Lists!$G$3,'Chicken Only Calculator'!$A$9:$AJ$109,$D110=Lists!$G$4,'Chicken Only Calculator'!$A$9:$AJ$109,$D110=Lists!$G$5,'Chicken Only Calculator'!$A$9:$AJ$109,$D110=Lists!$G$6,'Cheese Only Calculator'!$A$8:$AJ$111,$D110=Lists!$G$7,'Beef Only Calculator'!$A$8:$AJ$36,$D110=Lists!$G$8,'Pork Only Calculator'!$A$8:$AJ$95),24,FALSE)</f>
        <v>0</v>
      </c>
      <c r="AB110" s="46">
        <f>VLOOKUP($A110,_xlfn.IFS($D110=Lists!$G$3,'Chicken Only Calculator'!$A$9:$AJ$109,$D110=Lists!$G$4,'Chicken Only Calculator'!$A$9:$AJ$109,$D110=Lists!$G$5,'Chicken Only Calculator'!$A$9:$AJ$109,$D110=Lists!$G$6,'Cheese Only Calculator'!$A$8:$AJ$111,$D110=Lists!$G$7,'Beef Only Calculator'!$A$8:$AJ$36,$D110=Lists!$G$8,'Pork Only Calculator'!$A$8:$AJ$95),25,FALSE)</f>
        <v>0</v>
      </c>
      <c r="AC110" s="46">
        <f>VLOOKUP($A110,_xlfn.IFS($D110=Lists!$G$3,'Chicken Only Calculator'!$A$9:$AJ$109,$D110=Lists!$G$4,'Chicken Only Calculator'!$A$9:$AJ$109,$D110=Lists!$G$5,'Chicken Only Calculator'!$A$9:$AJ$109,$D110=Lists!$G$6,'Cheese Only Calculator'!$A$8:$AJ$111,$D110=Lists!$G$7,'Beef Only Calculator'!$A$8:$AJ$36,$D110=Lists!$G$8,'Pork Only Calculator'!$A$8:$AJ$95),26,FALSE)</f>
        <v>0</v>
      </c>
      <c r="AD110" s="46">
        <f>VLOOKUP($A110,_xlfn.IFS($D110=Lists!$G$3,'Chicken Only Calculator'!$A$9:$AJ$109,$D110=Lists!$G$4,'Chicken Only Calculator'!$A$9:$AJ$109,$D110=Lists!$G$5,'Chicken Only Calculator'!$A$9:$AJ$109,$D110=Lists!$G$6,'Cheese Only Calculator'!$A$8:$AJ$111,$D110=Lists!$G$7,'Beef Only Calculator'!$A$8:$AJ$36,$D110=Lists!$G$8,'Pork Only Calculator'!$A$8:$AJ$95),27,FALSE)</f>
        <v>0</v>
      </c>
      <c r="AE110" s="46">
        <f>VLOOKUP($A110,_xlfn.IFS($D110=Lists!$G$3,'Chicken Only Calculator'!$A$9:$AJ$109,$D110=Lists!$G$4,'Chicken Only Calculator'!$A$9:$AJ$109,$D110=Lists!$G$5,'Chicken Only Calculator'!$A$9:$AJ$109,$D110=Lists!$G$6,'Cheese Only Calculator'!$A$8:$AJ$111,$D110=Lists!$G$7,'Beef Only Calculator'!$A$8:$AJ$36,$D110=Lists!$G$8,'Pork Only Calculator'!$A$8:$AJ$95),28,FALSE)</f>
        <v>0</v>
      </c>
      <c r="AF110" s="46">
        <f>VLOOKUP($A110,_xlfn.IFS($D110=Lists!$G$3,'Chicken Only Calculator'!$A$9:$AJ$109,$D110=Lists!$G$4,'Chicken Only Calculator'!$A$9:$AJ$109,$D110=Lists!$G$5,'Chicken Only Calculator'!$A$9:$AJ$109,$D110=Lists!$G$6,'Cheese Only Calculator'!$A$8:$AJ$111,$D110=Lists!$G$7,'Beef Only Calculator'!$A$8:$AJ$36,$D110=Lists!$G$8,'Pork Only Calculator'!$A$8:$AJ$95),29,FALSE)</f>
        <v>0</v>
      </c>
      <c r="AG110" s="46">
        <f>VLOOKUP($A110,_xlfn.IFS($D110=Lists!$G$3,'Chicken Only Calculator'!$A$9:$AJ$109,$D110=Lists!$G$4,'Chicken Only Calculator'!$A$9:$AJ$109,$D110=Lists!$G$5,'Chicken Only Calculator'!$A$9:$AJ$109,$D110=Lists!$G$6,'Cheese Only Calculator'!$A$8:$AJ$111,$D110=Lists!$G$7,'Beef Only Calculator'!$A$8:$AJ$36,$D110=Lists!$G$8,'Pork Only Calculator'!$A$8:$AJ$95),30,FALSE)</f>
        <v>0</v>
      </c>
      <c r="AH110" s="46">
        <f>VLOOKUP($A110,_xlfn.IFS($D110=Lists!$G$3,'Chicken Only Calculator'!$A$9:$AJ$109,$D110=Lists!$G$4,'Chicken Only Calculator'!$A$9:$AJ$109,$D110=Lists!$G$5,'Chicken Only Calculator'!$A$9:$AJ$109,$D110=Lists!$G$6,'Cheese Only Calculator'!$A$8:$AJ$111,$D110=Lists!$G$7,'Beef Only Calculator'!$A$8:$AJ$36,$D110=Lists!$G$8,'Pork Only Calculator'!$A$8:$AJ$95),31,FALSE)</f>
        <v>0</v>
      </c>
      <c r="AI110" s="46">
        <f>VLOOKUP($A110,_xlfn.IFS($D110=Lists!$G$3,'Chicken Only Calculator'!$A$9:$AJ$109,$D110=Lists!$G$4,'Chicken Only Calculator'!$A$9:$AJ$109,$D110=Lists!$G$5,'Chicken Only Calculator'!$A$9:$AJ$109,$D110=Lists!$G$6,'Cheese Only Calculator'!$A$8:$AJ$111,$D110=Lists!$G$7,'Beef Only Calculator'!$A$8:$AJ$36,$D110=Lists!$G$8,'Pork Only Calculator'!$A$8:$AJ$95),32,FALSE)</f>
        <v>0</v>
      </c>
      <c r="AJ110" s="46">
        <f>VLOOKUP($A110,_xlfn.IFS($D110=Lists!$G$3,'Chicken Only Calculator'!$A$9:$AJ$109,$D110=Lists!$G$4,'Chicken Only Calculator'!$A$9:$AJ$109,$D110=Lists!$G$5,'Chicken Only Calculator'!$A$9:$AJ$109,$D110=Lists!$G$6,'Cheese Only Calculator'!$A$8:$AJ$111,$D110=Lists!$G$7,'Beef Only Calculator'!$A$8:$AJ$36,$D110=Lists!$G$8,'Pork Only Calculator'!$A$8:$AJ$95),33,FALSE)</f>
        <v>0</v>
      </c>
      <c r="AK110" s="46">
        <f>VLOOKUP($A110,_xlfn.IFS($D110=Lists!$G$3,'Chicken Only Calculator'!$A$9:$AJ$109,$D110=Lists!$G$4,'Chicken Only Calculator'!$A$9:$AJ$109,$D110=Lists!$G$5,'Chicken Only Calculator'!$A$9:$AJ$109,$D110=Lists!$G$6,'Cheese Only Calculator'!$A$8:$AJ$111,$D110=Lists!$G$7,'Beef Only Calculator'!$A$8:$AJ$36,$D110=Lists!$G$8,'Pork Only Calculator'!$A$8:$AJ$95),34,FALSE)</f>
        <v>0</v>
      </c>
      <c r="AL110" s="46">
        <f>VLOOKUP($A110,_xlfn.IFS($D110=Lists!$G$3,'Chicken Only Calculator'!$A$9:$AJ$109,$D110=Lists!$G$4,'Chicken Only Calculator'!$A$9:$AJ$109,$D110=Lists!$G$5,'Chicken Only Calculator'!$A$9:$AJ$109,$D110=Lists!$G$6,'Cheese Only Calculator'!$A$8:$AJ$111,$D110=Lists!$G$7,'Beef Only Calculator'!$A$8:$AJ$36,$D110=Lists!$G$8,'Pork Only Calculator'!$A$8:$AJ$95),35,FALSE)</f>
        <v>0</v>
      </c>
      <c r="AM110" s="46">
        <f t="shared" si="31"/>
        <v>0</v>
      </c>
      <c r="AO110" s="47"/>
    </row>
    <row r="111" spans="1:41" ht="25.2" x14ac:dyDescent="0.5">
      <c r="A111" s="32">
        <v>17021101120</v>
      </c>
      <c r="B111" s="32" t="str">
        <f>INDEX('Data Sheet'!$A$1:$R$194,MATCH($A111,'Data Sheet'!$A$1:$A$194,0),MATCH(B$3,'Data Sheet'!$A$1:$R$1,0))</f>
        <v>ACT</v>
      </c>
      <c r="C111" s="33" t="str">
        <f>INDEX('Data Sheet'!$A$1:$R$194,MATCH($A111,'Data Sheet'!$A$1:$A$194,0),MATCH(C$3,'Data Sheet'!$A$1:$R$1,0))</f>
        <v>Reduced Fat Cheese Breadsticks, 3.08 oz.</v>
      </c>
      <c r="D111" s="32">
        <f>INDEX('Data Sheet'!$A$1:$R$194,MATCH($A111,'Data Sheet'!$A$1:$A$194,0),MATCH(D$3,'Data Sheet'!$A$1:$R$1,0))</f>
        <v>110244</v>
      </c>
      <c r="E111" s="32">
        <f>INDEX('Data Sheet'!$A$1:$R$194,MATCH($A111,'Data Sheet'!$A$1:$A$194,0),MATCH(E$3,'Data Sheet'!$A$1:$R$1,0))</f>
        <v>19.2</v>
      </c>
      <c r="F111" s="32">
        <f>INDEX('Data Sheet'!$A$1:$R$194,MATCH($A111,'Data Sheet'!$A$1:$A$194,0),MATCH(F$3,'Data Sheet'!$A$1:$R$1,0))</f>
        <v>108</v>
      </c>
      <c r="G111" s="32">
        <f>INDEX('Data Sheet'!$A$1:$R$194,MATCH($A111,'Data Sheet'!$A$1:$A$194,0),MATCH(G$3,'Data Sheet'!$A$1:$R$1,0))</f>
        <v>108</v>
      </c>
      <c r="H111" s="32">
        <f>INDEX('Data Sheet'!$A$1:$R$194,MATCH($A111,'Data Sheet'!$A$1:$A$194,0),MATCH(H$3,'Data Sheet'!$A$1:$R$1,0))</f>
        <v>10</v>
      </c>
      <c r="I111" s="32">
        <f>INDEX('Data Sheet'!$A$1:$R$194,MATCH($A111,'Data Sheet'!$A$1:$A$194,0),MATCH(I$3,'Data Sheet'!$A$1:$R$1,0))</f>
        <v>2.8570000000000002</v>
      </c>
      <c r="J111" s="32" t="str">
        <f>INDEX('Data Sheet'!$A$1:$R$194,MATCH($A111,'Data Sheet'!$A$1:$A$194,0),MATCH(J$3,'Data Sheet'!$A$1:$R$1,0))</f>
        <v>1 stick</v>
      </c>
      <c r="K111" s="32">
        <f>INDEX('Data Sheet'!$A$1:$R$194,MATCH($A111,'Data Sheet'!$A$1:$A$194,0),MATCH(K$3,'Data Sheet'!$A$1:$R$1,0))</f>
        <v>1</v>
      </c>
      <c r="L111" s="32">
        <f>INDEX('Data Sheet'!$A$1:$R$194,MATCH($A111,'Data Sheet'!$A$1:$A$194,0),MATCH(L$3,'Data Sheet'!$A$1:$R$1,0))</f>
        <v>2</v>
      </c>
      <c r="M111" s="32">
        <f>INDEX('Data Sheet'!$A$1:$R$194,MATCH($A111,'Data Sheet'!$A$1:$A$194,0),MATCH(M$3,'Data Sheet'!$A$1:$R$1,0))</f>
        <v>0</v>
      </c>
      <c r="N111" s="32">
        <f>INDEX('Data Sheet'!$A$1:$R$194,MATCH($A111,'Data Sheet'!$A$1:$A$194,0),MATCH(N$3,'Data Sheet'!$A$1:$R$1,0))</f>
        <v>0</v>
      </c>
      <c r="O111" s="32">
        <f>INDEX('Data Sheet'!$A$1:$R$194,MATCH($A111,'Data Sheet'!$A$1:$A$194,0),MATCH(O$3,'Data Sheet'!$A$1:$R$1,0))</f>
        <v>6.75</v>
      </c>
      <c r="P111" s="32">
        <f>INDEX('Data Sheet'!$A$1:$R$194,MATCH($A111,'Data Sheet'!$A$1:$A$194,0),MATCH(P$3,'Data Sheet'!$A$1:$R$1,0))</f>
        <v>0</v>
      </c>
      <c r="Q111" s="32">
        <f>INDEX('Data Sheet'!$A$1:$R$194,MATCH($A111,'Data Sheet'!$A$1:$A$194,0),MATCH(Q$3,'Data Sheet'!$A$1:$R$1,0))</f>
        <v>0</v>
      </c>
      <c r="R111" s="34" t="str">
        <f>VLOOKUP(A111,_xlfn.IFS(D111=Lists!$G$3,'Chicken Only Calculator'!$A$9:$U$109,D111=Lists!$G$4,'Chicken Only Calculator'!$A$9:$U$109,D111=Lists!$G$5,'Chicken Only Calculator'!$A$9:$U$109,D111=Lists!$G$6,'Cheese Only Calculator'!$A$8:$U$111,D111=Lists!$G$7,'Beef Only Calculator'!$A$8:$U$36,D111=Lists!$G$8,'Pork Only Calculator'!$A$8:$U$95),15,FALSE)</f>
        <v/>
      </c>
      <c r="S111" s="34" t="str">
        <f t="shared" si="24"/>
        <v/>
      </c>
      <c r="T111" s="34">
        <f>VLOOKUP(A111,_xlfn.IFS(D111=Lists!$G$3,'Chicken Only Calculator'!$A$9:$U$109,D111=Lists!$G$4,'Chicken Only Calculator'!$A$9:$U$109,D111=Lists!$G$5,'Chicken Only Calculator'!$A$9:$U$109,D111=Lists!$G$6,'Cheese Only Calculator'!$A$8:$U$111,D111=Lists!$G$7,'Beef Only Calculator'!$A$8:$U$36,D111=Lists!$G$8,'Pork Only Calculator'!$A$8:$U$95),17,FALSE)</f>
        <v>0</v>
      </c>
      <c r="U111" s="34" t="str">
        <f t="shared" si="25"/>
        <v/>
      </c>
      <c r="V111" s="34" t="str">
        <f t="shared" si="26"/>
        <v/>
      </c>
      <c r="W111" s="34" t="str">
        <f t="shared" si="27"/>
        <v/>
      </c>
      <c r="X111" s="34" t="str">
        <f t="shared" si="28"/>
        <v/>
      </c>
      <c r="Y111" s="34" t="str">
        <f t="shared" si="29"/>
        <v/>
      </c>
      <c r="Z111" s="34" t="str">
        <f t="shared" si="30"/>
        <v/>
      </c>
      <c r="AA111" s="34">
        <f>VLOOKUP($A111,_xlfn.IFS($D111=Lists!$G$3,'Chicken Only Calculator'!$A$9:$AJ$109,$D111=Lists!$G$4,'Chicken Only Calculator'!$A$9:$AJ$109,$D111=Lists!$G$5,'Chicken Only Calculator'!$A$9:$AJ$109,$D111=Lists!$G$6,'Cheese Only Calculator'!$A$8:$AJ$111,$D111=Lists!$G$7,'Beef Only Calculator'!$A$8:$AJ$36,$D111=Lists!$G$8,'Pork Only Calculator'!$A$8:$AJ$95),24,FALSE)</f>
        <v>0</v>
      </c>
      <c r="AB111" s="34">
        <f>VLOOKUP($A111,_xlfn.IFS($D111=Lists!$G$3,'Chicken Only Calculator'!$A$9:$AJ$109,$D111=Lists!$G$4,'Chicken Only Calculator'!$A$9:$AJ$109,$D111=Lists!$G$5,'Chicken Only Calculator'!$A$9:$AJ$109,$D111=Lists!$G$6,'Cheese Only Calculator'!$A$8:$AJ$111,$D111=Lists!$G$7,'Beef Only Calculator'!$A$8:$AJ$36,$D111=Lists!$G$8,'Pork Only Calculator'!$A$8:$AJ$95),25,FALSE)</f>
        <v>0</v>
      </c>
      <c r="AC111" s="34">
        <f>VLOOKUP($A111,_xlfn.IFS($D111=Lists!$G$3,'Chicken Only Calculator'!$A$9:$AJ$109,$D111=Lists!$G$4,'Chicken Only Calculator'!$A$9:$AJ$109,$D111=Lists!$G$5,'Chicken Only Calculator'!$A$9:$AJ$109,$D111=Lists!$G$6,'Cheese Only Calculator'!$A$8:$AJ$111,$D111=Lists!$G$7,'Beef Only Calculator'!$A$8:$AJ$36,$D111=Lists!$G$8,'Pork Only Calculator'!$A$8:$AJ$95),26,FALSE)</f>
        <v>0</v>
      </c>
      <c r="AD111" s="34">
        <f>VLOOKUP($A111,_xlfn.IFS($D111=Lists!$G$3,'Chicken Only Calculator'!$A$9:$AJ$109,$D111=Lists!$G$4,'Chicken Only Calculator'!$A$9:$AJ$109,$D111=Lists!$G$5,'Chicken Only Calculator'!$A$9:$AJ$109,$D111=Lists!$G$6,'Cheese Only Calculator'!$A$8:$AJ$111,$D111=Lists!$G$7,'Beef Only Calculator'!$A$8:$AJ$36,$D111=Lists!$G$8,'Pork Only Calculator'!$A$8:$AJ$95),27,FALSE)</f>
        <v>0</v>
      </c>
      <c r="AE111" s="34">
        <f>VLOOKUP($A111,_xlfn.IFS($D111=Lists!$G$3,'Chicken Only Calculator'!$A$9:$AJ$109,$D111=Lists!$G$4,'Chicken Only Calculator'!$A$9:$AJ$109,$D111=Lists!$G$5,'Chicken Only Calculator'!$A$9:$AJ$109,$D111=Lists!$G$6,'Cheese Only Calculator'!$A$8:$AJ$111,$D111=Lists!$G$7,'Beef Only Calculator'!$A$8:$AJ$36,$D111=Lists!$G$8,'Pork Only Calculator'!$A$8:$AJ$95),28,FALSE)</f>
        <v>0</v>
      </c>
      <c r="AF111" s="34">
        <f>VLOOKUP($A111,_xlfn.IFS($D111=Lists!$G$3,'Chicken Only Calculator'!$A$9:$AJ$109,$D111=Lists!$G$4,'Chicken Only Calculator'!$A$9:$AJ$109,$D111=Lists!$G$5,'Chicken Only Calculator'!$A$9:$AJ$109,$D111=Lists!$G$6,'Cheese Only Calculator'!$A$8:$AJ$111,$D111=Lists!$G$7,'Beef Only Calculator'!$A$8:$AJ$36,$D111=Lists!$G$8,'Pork Only Calculator'!$A$8:$AJ$95),29,FALSE)</f>
        <v>0</v>
      </c>
      <c r="AG111" s="34">
        <f>VLOOKUP($A111,_xlfn.IFS($D111=Lists!$G$3,'Chicken Only Calculator'!$A$9:$AJ$109,$D111=Lists!$G$4,'Chicken Only Calculator'!$A$9:$AJ$109,$D111=Lists!$G$5,'Chicken Only Calculator'!$A$9:$AJ$109,$D111=Lists!$G$6,'Cheese Only Calculator'!$A$8:$AJ$111,$D111=Lists!$G$7,'Beef Only Calculator'!$A$8:$AJ$36,$D111=Lists!$G$8,'Pork Only Calculator'!$A$8:$AJ$95),30,FALSE)</f>
        <v>0</v>
      </c>
      <c r="AH111" s="34">
        <f>VLOOKUP($A111,_xlfn.IFS($D111=Lists!$G$3,'Chicken Only Calculator'!$A$9:$AJ$109,$D111=Lists!$G$4,'Chicken Only Calculator'!$A$9:$AJ$109,$D111=Lists!$G$5,'Chicken Only Calculator'!$A$9:$AJ$109,$D111=Lists!$G$6,'Cheese Only Calculator'!$A$8:$AJ$111,$D111=Lists!$G$7,'Beef Only Calculator'!$A$8:$AJ$36,$D111=Lists!$G$8,'Pork Only Calculator'!$A$8:$AJ$95),31,FALSE)</f>
        <v>0</v>
      </c>
      <c r="AI111" s="34">
        <f>VLOOKUP($A111,_xlfn.IFS($D111=Lists!$G$3,'Chicken Only Calculator'!$A$9:$AJ$109,$D111=Lists!$G$4,'Chicken Only Calculator'!$A$9:$AJ$109,$D111=Lists!$G$5,'Chicken Only Calculator'!$A$9:$AJ$109,$D111=Lists!$G$6,'Cheese Only Calculator'!$A$8:$AJ$111,$D111=Lists!$G$7,'Beef Only Calculator'!$A$8:$AJ$36,$D111=Lists!$G$8,'Pork Only Calculator'!$A$8:$AJ$95),32,FALSE)</f>
        <v>0</v>
      </c>
      <c r="AJ111" s="34">
        <f>VLOOKUP($A111,_xlfn.IFS($D111=Lists!$G$3,'Chicken Only Calculator'!$A$9:$AJ$109,$D111=Lists!$G$4,'Chicken Only Calculator'!$A$9:$AJ$109,$D111=Lists!$G$5,'Chicken Only Calculator'!$A$9:$AJ$109,$D111=Lists!$G$6,'Cheese Only Calculator'!$A$8:$AJ$111,$D111=Lists!$G$7,'Beef Only Calculator'!$A$8:$AJ$36,$D111=Lists!$G$8,'Pork Only Calculator'!$A$8:$AJ$95),33,FALSE)</f>
        <v>0</v>
      </c>
      <c r="AK111" s="34">
        <f>VLOOKUP($A111,_xlfn.IFS($D111=Lists!$G$3,'Chicken Only Calculator'!$A$9:$AJ$109,$D111=Lists!$G$4,'Chicken Only Calculator'!$A$9:$AJ$109,$D111=Lists!$G$5,'Chicken Only Calculator'!$A$9:$AJ$109,$D111=Lists!$G$6,'Cheese Only Calculator'!$A$8:$AJ$111,$D111=Lists!$G$7,'Beef Only Calculator'!$A$8:$AJ$36,$D111=Lists!$G$8,'Pork Only Calculator'!$A$8:$AJ$95),34,FALSE)</f>
        <v>0</v>
      </c>
      <c r="AL111" s="34">
        <f>VLOOKUP($A111,_xlfn.IFS($D111=Lists!$G$3,'Chicken Only Calculator'!$A$9:$AJ$109,$D111=Lists!$G$4,'Chicken Only Calculator'!$A$9:$AJ$109,$D111=Lists!$G$5,'Chicken Only Calculator'!$A$9:$AJ$109,$D111=Lists!$G$6,'Cheese Only Calculator'!$A$8:$AJ$111,$D111=Lists!$G$7,'Beef Only Calculator'!$A$8:$AJ$36,$D111=Lists!$G$8,'Pork Only Calculator'!$A$8:$AJ$95),35,FALSE)</f>
        <v>0</v>
      </c>
      <c r="AM111" s="34">
        <f t="shared" si="31"/>
        <v>0</v>
      </c>
      <c r="AO111" s="47"/>
    </row>
    <row r="112" spans="1:41" ht="25.2" x14ac:dyDescent="0.5">
      <c r="A112" s="44">
        <v>17022101120</v>
      </c>
      <c r="B112" s="44" t="str">
        <f>INDEX('Data Sheet'!$A$1:$R$194,MATCH($A112,'Data Sheet'!$A$1:$A$194,0),MATCH(B$3,'Data Sheet'!$A$1:$R$1,0))</f>
        <v>ACT</v>
      </c>
      <c r="C112" s="45" t="str">
        <f>INDEX('Data Sheet'!$A$1:$R$194,MATCH($A112,'Data Sheet'!$A$1:$A$194,0),MATCH(C$3,'Data Sheet'!$A$1:$R$1,0))</f>
        <v xml:space="preserve">100% LMPS Cheese Breadsticks, 2.15 oz. </v>
      </c>
      <c r="D112" s="44">
        <f>INDEX('Data Sheet'!$A$1:$R$194,MATCH($A112,'Data Sheet'!$A$1:$A$194,0),MATCH(D$3,'Data Sheet'!$A$1:$R$1,0))</f>
        <v>110244</v>
      </c>
      <c r="E112" s="44">
        <f>INDEX('Data Sheet'!$A$1:$R$194,MATCH($A112,'Data Sheet'!$A$1:$A$194,0),MATCH(E$3,'Data Sheet'!$A$1:$R$1,0))</f>
        <v>19.399999999999999</v>
      </c>
      <c r="F112" s="44">
        <f>INDEX('Data Sheet'!$A$1:$R$194,MATCH($A112,'Data Sheet'!$A$1:$A$194,0),MATCH(F$3,'Data Sheet'!$A$1:$R$1,0))</f>
        <v>144</v>
      </c>
      <c r="G112" s="44">
        <f>INDEX('Data Sheet'!$A$1:$R$194,MATCH($A112,'Data Sheet'!$A$1:$A$194,0),MATCH(G$3,'Data Sheet'!$A$1:$R$1,0))</f>
        <v>144</v>
      </c>
      <c r="H112" s="44">
        <f>INDEX('Data Sheet'!$A$1:$R$194,MATCH($A112,'Data Sheet'!$A$1:$A$194,0),MATCH(H$3,'Data Sheet'!$A$1:$R$1,0))</f>
        <v>20</v>
      </c>
      <c r="I112" s="44">
        <f>INDEX('Data Sheet'!$A$1:$R$194,MATCH($A112,'Data Sheet'!$A$1:$A$194,0),MATCH(I$3,'Data Sheet'!$A$1:$R$1,0))</f>
        <v>2.16</v>
      </c>
      <c r="J112" s="44" t="str">
        <f>INDEX('Data Sheet'!$A$1:$R$194,MATCH($A112,'Data Sheet'!$A$1:$A$194,0),MATCH(J$3,'Data Sheet'!$A$1:$R$1,0))</f>
        <v>1 stick</v>
      </c>
      <c r="K112" s="44">
        <f>INDEX('Data Sheet'!$A$1:$R$194,MATCH($A112,'Data Sheet'!$A$1:$A$194,0),MATCH(K$3,'Data Sheet'!$A$1:$R$1,0))</f>
        <v>1</v>
      </c>
      <c r="L112" s="44">
        <f>INDEX('Data Sheet'!$A$1:$R$194,MATCH($A112,'Data Sheet'!$A$1:$A$194,0),MATCH(L$3,'Data Sheet'!$A$1:$R$1,0))</f>
        <v>1</v>
      </c>
      <c r="M112" s="44">
        <f>INDEX('Data Sheet'!$A$1:$R$194,MATCH($A112,'Data Sheet'!$A$1:$A$194,0),MATCH(M$3,'Data Sheet'!$A$1:$R$1,0))</f>
        <v>0</v>
      </c>
      <c r="N112" s="44">
        <f>INDEX('Data Sheet'!$A$1:$R$194,MATCH($A112,'Data Sheet'!$A$1:$A$194,0),MATCH(N$3,'Data Sheet'!$A$1:$R$1,0))</f>
        <v>0</v>
      </c>
      <c r="O112" s="44">
        <f>INDEX('Data Sheet'!$A$1:$R$194,MATCH($A112,'Data Sheet'!$A$1:$A$194,0),MATCH(O$3,'Data Sheet'!$A$1:$R$1,0))</f>
        <v>9.2200000000000006</v>
      </c>
      <c r="P112" s="44">
        <f>INDEX('Data Sheet'!$A$1:$R$194,MATCH($A112,'Data Sheet'!$A$1:$A$194,0),MATCH(P$3,'Data Sheet'!$A$1:$R$1,0))</f>
        <v>0</v>
      </c>
      <c r="Q112" s="44">
        <f>INDEX('Data Sheet'!$A$1:$R$194,MATCH($A112,'Data Sheet'!$A$1:$A$194,0),MATCH(Q$3,'Data Sheet'!$A$1:$R$1,0))</f>
        <v>0</v>
      </c>
      <c r="R112" s="46" t="str">
        <f>VLOOKUP(A112,_xlfn.IFS(D112=Lists!$G$3,'Chicken Only Calculator'!$A$9:$U$109,D112=Lists!$G$4,'Chicken Only Calculator'!$A$9:$U$109,D112=Lists!$G$5,'Chicken Only Calculator'!$A$9:$U$109,D112=Lists!$G$6,'Cheese Only Calculator'!$A$8:$U$111,D112=Lists!$G$7,'Beef Only Calculator'!$A$8:$U$36,D112=Lists!$G$8,'Pork Only Calculator'!$A$8:$U$95),15,FALSE)</f>
        <v/>
      </c>
      <c r="S112" s="46" t="str">
        <f t="shared" si="24"/>
        <v/>
      </c>
      <c r="T112" s="46">
        <f>VLOOKUP(A112,_xlfn.IFS(D112=Lists!$G$3,'Chicken Only Calculator'!$A$9:$U$109,D112=Lists!$G$4,'Chicken Only Calculator'!$A$9:$U$109,D112=Lists!$G$5,'Chicken Only Calculator'!$A$9:$U$109,D112=Lists!$G$6,'Cheese Only Calculator'!$A$8:$U$111,D112=Lists!$G$7,'Beef Only Calculator'!$A$8:$U$36,D112=Lists!$G$8,'Pork Only Calculator'!$A$8:$U$95),17,FALSE)</f>
        <v>0</v>
      </c>
      <c r="U112" s="46" t="str">
        <f t="shared" si="25"/>
        <v/>
      </c>
      <c r="V112" s="46" t="str">
        <f t="shared" si="26"/>
        <v/>
      </c>
      <c r="W112" s="46" t="str">
        <f t="shared" si="27"/>
        <v/>
      </c>
      <c r="X112" s="46" t="str">
        <f t="shared" si="28"/>
        <v/>
      </c>
      <c r="Y112" s="46" t="str">
        <f t="shared" si="29"/>
        <v/>
      </c>
      <c r="Z112" s="46" t="str">
        <f t="shared" si="30"/>
        <v/>
      </c>
      <c r="AA112" s="46">
        <f>VLOOKUP($A112,_xlfn.IFS($D112=Lists!$G$3,'Chicken Only Calculator'!$A$9:$AJ$109,$D112=Lists!$G$4,'Chicken Only Calculator'!$A$9:$AJ$109,$D112=Lists!$G$5,'Chicken Only Calculator'!$A$9:$AJ$109,$D112=Lists!$G$6,'Cheese Only Calculator'!$A$8:$AJ$111,$D112=Lists!$G$7,'Beef Only Calculator'!$A$8:$AJ$36,$D112=Lists!$G$8,'Pork Only Calculator'!$A$8:$AJ$95),24,FALSE)</f>
        <v>0</v>
      </c>
      <c r="AB112" s="46">
        <f>VLOOKUP($A112,_xlfn.IFS($D112=Lists!$G$3,'Chicken Only Calculator'!$A$9:$AJ$109,$D112=Lists!$G$4,'Chicken Only Calculator'!$A$9:$AJ$109,$D112=Lists!$G$5,'Chicken Only Calculator'!$A$9:$AJ$109,$D112=Lists!$G$6,'Cheese Only Calculator'!$A$8:$AJ$111,$D112=Lists!$G$7,'Beef Only Calculator'!$A$8:$AJ$36,$D112=Lists!$G$8,'Pork Only Calculator'!$A$8:$AJ$95),25,FALSE)</f>
        <v>0</v>
      </c>
      <c r="AC112" s="46">
        <f>VLOOKUP($A112,_xlfn.IFS($D112=Lists!$G$3,'Chicken Only Calculator'!$A$9:$AJ$109,$D112=Lists!$G$4,'Chicken Only Calculator'!$A$9:$AJ$109,$D112=Lists!$G$5,'Chicken Only Calculator'!$A$9:$AJ$109,$D112=Lists!$G$6,'Cheese Only Calculator'!$A$8:$AJ$111,$D112=Lists!$G$7,'Beef Only Calculator'!$A$8:$AJ$36,$D112=Lists!$G$8,'Pork Only Calculator'!$A$8:$AJ$95),26,FALSE)</f>
        <v>0</v>
      </c>
      <c r="AD112" s="46">
        <f>VLOOKUP($A112,_xlfn.IFS($D112=Lists!$G$3,'Chicken Only Calculator'!$A$9:$AJ$109,$D112=Lists!$G$4,'Chicken Only Calculator'!$A$9:$AJ$109,$D112=Lists!$G$5,'Chicken Only Calculator'!$A$9:$AJ$109,$D112=Lists!$G$6,'Cheese Only Calculator'!$A$8:$AJ$111,$D112=Lists!$G$7,'Beef Only Calculator'!$A$8:$AJ$36,$D112=Lists!$G$8,'Pork Only Calculator'!$A$8:$AJ$95),27,FALSE)</f>
        <v>0</v>
      </c>
      <c r="AE112" s="46">
        <f>VLOOKUP($A112,_xlfn.IFS($D112=Lists!$G$3,'Chicken Only Calculator'!$A$9:$AJ$109,$D112=Lists!$G$4,'Chicken Only Calculator'!$A$9:$AJ$109,$D112=Lists!$G$5,'Chicken Only Calculator'!$A$9:$AJ$109,$D112=Lists!$G$6,'Cheese Only Calculator'!$A$8:$AJ$111,$D112=Lists!$G$7,'Beef Only Calculator'!$A$8:$AJ$36,$D112=Lists!$G$8,'Pork Only Calculator'!$A$8:$AJ$95),28,FALSE)</f>
        <v>0</v>
      </c>
      <c r="AF112" s="46">
        <f>VLOOKUP($A112,_xlfn.IFS($D112=Lists!$G$3,'Chicken Only Calculator'!$A$9:$AJ$109,$D112=Lists!$G$4,'Chicken Only Calculator'!$A$9:$AJ$109,$D112=Lists!$G$5,'Chicken Only Calculator'!$A$9:$AJ$109,$D112=Lists!$G$6,'Cheese Only Calculator'!$A$8:$AJ$111,$D112=Lists!$G$7,'Beef Only Calculator'!$A$8:$AJ$36,$D112=Lists!$G$8,'Pork Only Calculator'!$A$8:$AJ$95),29,FALSE)</f>
        <v>0</v>
      </c>
      <c r="AG112" s="46">
        <f>VLOOKUP($A112,_xlfn.IFS($D112=Lists!$G$3,'Chicken Only Calculator'!$A$9:$AJ$109,$D112=Lists!$G$4,'Chicken Only Calculator'!$A$9:$AJ$109,$D112=Lists!$G$5,'Chicken Only Calculator'!$A$9:$AJ$109,$D112=Lists!$G$6,'Cheese Only Calculator'!$A$8:$AJ$111,$D112=Lists!$G$7,'Beef Only Calculator'!$A$8:$AJ$36,$D112=Lists!$G$8,'Pork Only Calculator'!$A$8:$AJ$95),30,FALSE)</f>
        <v>0</v>
      </c>
      <c r="AH112" s="46">
        <f>VLOOKUP($A112,_xlfn.IFS($D112=Lists!$G$3,'Chicken Only Calculator'!$A$9:$AJ$109,$D112=Lists!$G$4,'Chicken Only Calculator'!$A$9:$AJ$109,$D112=Lists!$G$5,'Chicken Only Calculator'!$A$9:$AJ$109,$D112=Lists!$G$6,'Cheese Only Calculator'!$A$8:$AJ$111,$D112=Lists!$G$7,'Beef Only Calculator'!$A$8:$AJ$36,$D112=Lists!$G$8,'Pork Only Calculator'!$A$8:$AJ$95),31,FALSE)</f>
        <v>0</v>
      </c>
      <c r="AI112" s="46">
        <f>VLOOKUP($A112,_xlfn.IFS($D112=Lists!$G$3,'Chicken Only Calculator'!$A$9:$AJ$109,$D112=Lists!$G$4,'Chicken Only Calculator'!$A$9:$AJ$109,$D112=Lists!$G$5,'Chicken Only Calculator'!$A$9:$AJ$109,$D112=Lists!$G$6,'Cheese Only Calculator'!$A$8:$AJ$111,$D112=Lists!$G$7,'Beef Only Calculator'!$A$8:$AJ$36,$D112=Lists!$G$8,'Pork Only Calculator'!$A$8:$AJ$95),32,FALSE)</f>
        <v>0</v>
      </c>
      <c r="AJ112" s="46">
        <f>VLOOKUP($A112,_xlfn.IFS($D112=Lists!$G$3,'Chicken Only Calculator'!$A$9:$AJ$109,$D112=Lists!$G$4,'Chicken Only Calculator'!$A$9:$AJ$109,$D112=Lists!$G$5,'Chicken Only Calculator'!$A$9:$AJ$109,$D112=Lists!$G$6,'Cheese Only Calculator'!$A$8:$AJ$111,$D112=Lists!$G$7,'Beef Only Calculator'!$A$8:$AJ$36,$D112=Lists!$G$8,'Pork Only Calculator'!$A$8:$AJ$95),33,FALSE)</f>
        <v>0</v>
      </c>
      <c r="AK112" s="46">
        <f>VLOOKUP($A112,_xlfn.IFS($D112=Lists!$G$3,'Chicken Only Calculator'!$A$9:$AJ$109,$D112=Lists!$G$4,'Chicken Only Calculator'!$A$9:$AJ$109,$D112=Lists!$G$5,'Chicken Only Calculator'!$A$9:$AJ$109,$D112=Lists!$G$6,'Cheese Only Calculator'!$A$8:$AJ$111,$D112=Lists!$G$7,'Beef Only Calculator'!$A$8:$AJ$36,$D112=Lists!$G$8,'Pork Only Calculator'!$A$8:$AJ$95),34,FALSE)</f>
        <v>0</v>
      </c>
      <c r="AL112" s="46">
        <f>VLOOKUP($A112,_xlfn.IFS($D112=Lists!$G$3,'Chicken Only Calculator'!$A$9:$AJ$109,$D112=Lists!$G$4,'Chicken Only Calculator'!$A$9:$AJ$109,$D112=Lists!$G$5,'Chicken Only Calculator'!$A$9:$AJ$109,$D112=Lists!$G$6,'Cheese Only Calculator'!$A$8:$AJ$111,$D112=Lists!$G$7,'Beef Only Calculator'!$A$8:$AJ$36,$D112=Lists!$G$8,'Pork Only Calculator'!$A$8:$AJ$95),35,FALSE)</f>
        <v>0</v>
      </c>
      <c r="AM112" s="46">
        <f t="shared" si="31"/>
        <v>0</v>
      </c>
      <c r="AO112" s="47"/>
    </row>
    <row r="113" spans="1:41" ht="25.2" x14ac:dyDescent="0.5">
      <c r="A113" s="32">
        <v>17023721120</v>
      </c>
      <c r="B113" s="32" t="str">
        <f>INDEX('Data Sheet'!$A$1:$R$194,MATCH($A113,'Data Sheet'!$A$1:$A$194,0),MATCH(B$3,'Data Sheet'!$A$1:$R$1,0))</f>
        <v>ACT</v>
      </c>
      <c r="C113" s="33" t="str">
        <f>INDEX('Data Sheet'!$A$1:$R$194,MATCH($A113,'Data Sheet'!$A$1:$A$194,0),MATCH(C$3,'Data Sheet'!$A$1:$R$1,0))</f>
        <v>Pepperoni Pizza Sticks, 3.77 oz.</v>
      </c>
      <c r="D113" s="32">
        <f>INDEX('Data Sheet'!$A$1:$R$194,MATCH($A113,'Data Sheet'!$A$1:$A$194,0),MATCH(D$3,'Data Sheet'!$A$1:$R$1,0))</f>
        <v>110244</v>
      </c>
      <c r="E113" s="32">
        <f>INDEX('Data Sheet'!$A$1:$R$194,MATCH($A113,'Data Sheet'!$A$1:$A$194,0),MATCH(E$3,'Data Sheet'!$A$1:$R$1,0))</f>
        <v>17.190000000000001</v>
      </c>
      <c r="F113" s="32">
        <f>INDEX('Data Sheet'!$A$1:$R$194,MATCH($A113,'Data Sheet'!$A$1:$A$194,0),MATCH(F$3,'Data Sheet'!$A$1:$R$1,0))</f>
        <v>72</v>
      </c>
      <c r="G113" s="32">
        <f>INDEX('Data Sheet'!$A$1:$R$194,MATCH($A113,'Data Sheet'!$A$1:$A$194,0),MATCH(G$3,'Data Sheet'!$A$1:$R$1,0))</f>
        <v>72</v>
      </c>
      <c r="H113" s="32">
        <f>INDEX('Data Sheet'!$A$1:$R$194,MATCH($A113,'Data Sheet'!$A$1:$A$194,0),MATCH(H$3,'Data Sheet'!$A$1:$R$1,0))</f>
        <v>20</v>
      </c>
      <c r="I113" s="32">
        <f>INDEX('Data Sheet'!$A$1:$R$194,MATCH($A113,'Data Sheet'!$A$1:$A$194,0),MATCH(I$3,'Data Sheet'!$A$1:$R$1,0))</f>
        <v>3.82</v>
      </c>
      <c r="J113" s="32" t="str">
        <f>INDEX('Data Sheet'!$A$1:$R$194,MATCH($A113,'Data Sheet'!$A$1:$A$194,0),MATCH(J$3,'Data Sheet'!$A$1:$R$1,0))</f>
        <v>1 stick</v>
      </c>
      <c r="K113" s="32">
        <f>INDEX('Data Sheet'!$A$1:$R$194,MATCH($A113,'Data Sheet'!$A$1:$A$194,0),MATCH(K$3,'Data Sheet'!$A$1:$R$1,0))</f>
        <v>1</v>
      </c>
      <c r="L113" s="32">
        <f>INDEX('Data Sheet'!$A$1:$R$194,MATCH($A113,'Data Sheet'!$A$1:$A$194,0),MATCH(L$3,'Data Sheet'!$A$1:$R$1,0))</f>
        <v>2.25</v>
      </c>
      <c r="M113" s="32">
        <f>INDEX('Data Sheet'!$A$1:$R$194,MATCH($A113,'Data Sheet'!$A$1:$A$194,0),MATCH(M$3,'Data Sheet'!$A$1:$R$1,0))</f>
        <v>0</v>
      </c>
      <c r="N113" s="32">
        <f>INDEX('Data Sheet'!$A$1:$R$194,MATCH($A113,'Data Sheet'!$A$1:$A$194,0),MATCH(N$3,'Data Sheet'!$A$1:$R$1,0))</f>
        <v>0</v>
      </c>
      <c r="O113" s="32">
        <f>INDEX('Data Sheet'!$A$1:$R$194,MATCH($A113,'Data Sheet'!$A$1:$A$194,0),MATCH(O$3,'Data Sheet'!$A$1:$R$1,0))</f>
        <v>3.4649999999999999</v>
      </c>
      <c r="P113" s="32">
        <f>INDEX('Data Sheet'!$A$1:$R$194,MATCH($A113,'Data Sheet'!$A$1:$A$194,0),MATCH(P$3,'Data Sheet'!$A$1:$R$1,0))</f>
        <v>0</v>
      </c>
      <c r="Q113" s="32">
        <f>INDEX('Data Sheet'!$A$1:$R$194,MATCH($A113,'Data Sheet'!$A$1:$A$194,0),MATCH(Q$3,'Data Sheet'!$A$1:$R$1,0))</f>
        <v>0</v>
      </c>
      <c r="R113" s="34" t="str">
        <f>VLOOKUP(A113,_xlfn.IFS(D113=Lists!$G$3,'Chicken Only Calculator'!$A$9:$U$109,D113=Lists!$G$4,'Chicken Only Calculator'!$A$9:$U$109,D113=Lists!$G$5,'Chicken Only Calculator'!$A$9:$U$109,D113=Lists!$G$6,'Cheese Only Calculator'!$A$8:$U$111,D113=Lists!$G$7,'Beef Only Calculator'!$A$8:$U$36,D113=Lists!$G$8,'Pork Only Calculator'!$A$8:$U$95),15,FALSE)</f>
        <v/>
      </c>
      <c r="S113" s="34" t="str">
        <f t="shared" si="24"/>
        <v/>
      </c>
      <c r="T113" s="34">
        <f>VLOOKUP(A113,_xlfn.IFS(D113=Lists!$G$3,'Chicken Only Calculator'!$A$9:$U$109,D113=Lists!$G$4,'Chicken Only Calculator'!$A$9:$U$109,D113=Lists!$G$5,'Chicken Only Calculator'!$A$9:$U$109,D113=Lists!$G$6,'Cheese Only Calculator'!$A$8:$U$111,D113=Lists!$G$7,'Beef Only Calculator'!$A$8:$U$36,D113=Lists!$G$8,'Pork Only Calculator'!$A$8:$U$95),17,FALSE)</f>
        <v>0</v>
      </c>
      <c r="U113" s="34" t="str">
        <f t="shared" si="25"/>
        <v/>
      </c>
      <c r="V113" s="34" t="str">
        <f t="shared" si="26"/>
        <v/>
      </c>
      <c r="W113" s="34" t="str">
        <f t="shared" si="27"/>
        <v/>
      </c>
      <c r="X113" s="34" t="str">
        <f t="shared" si="28"/>
        <v/>
      </c>
      <c r="Y113" s="34" t="str">
        <f t="shared" si="29"/>
        <v/>
      </c>
      <c r="Z113" s="34" t="str">
        <f t="shared" si="30"/>
        <v/>
      </c>
      <c r="AA113" s="34">
        <f>VLOOKUP($A113,_xlfn.IFS($D113=Lists!$G$3,'Chicken Only Calculator'!$A$9:$AJ$109,$D113=Lists!$G$4,'Chicken Only Calculator'!$A$9:$AJ$109,$D113=Lists!$G$5,'Chicken Only Calculator'!$A$9:$AJ$109,$D113=Lists!$G$6,'Cheese Only Calculator'!$A$8:$AJ$111,$D113=Lists!$G$7,'Beef Only Calculator'!$A$8:$AJ$36,$D113=Lists!$G$8,'Pork Only Calculator'!$A$8:$AJ$95),24,FALSE)</f>
        <v>0</v>
      </c>
      <c r="AB113" s="34">
        <f>VLOOKUP($A113,_xlfn.IFS($D113=Lists!$G$3,'Chicken Only Calculator'!$A$9:$AJ$109,$D113=Lists!$G$4,'Chicken Only Calculator'!$A$9:$AJ$109,$D113=Lists!$G$5,'Chicken Only Calculator'!$A$9:$AJ$109,$D113=Lists!$G$6,'Cheese Only Calculator'!$A$8:$AJ$111,$D113=Lists!$G$7,'Beef Only Calculator'!$A$8:$AJ$36,$D113=Lists!$G$8,'Pork Only Calculator'!$A$8:$AJ$95),25,FALSE)</f>
        <v>0</v>
      </c>
      <c r="AC113" s="34">
        <f>VLOOKUP($A113,_xlfn.IFS($D113=Lists!$G$3,'Chicken Only Calculator'!$A$9:$AJ$109,$D113=Lists!$G$4,'Chicken Only Calculator'!$A$9:$AJ$109,$D113=Lists!$G$5,'Chicken Only Calculator'!$A$9:$AJ$109,$D113=Lists!$G$6,'Cheese Only Calculator'!$A$8:$AJ$111,$D113=Lists!$G$7,'Beef Only Calculator'!$A$8:$AJ$36,$D113=Lists!$G$8,'Pork Only Calculator'!$A$8:$AJ$95),26,FALSE)</f>
        <v>0</v>
      </c>
      <c r="AD113" s="34">
        <f>VLOOKUP($A113,_xlfn.IFS($D113=Lists!$G$3,'Chicken Only Calculator'!$A$9:$AJ$109,$D113=Lists!$G$4,'Chicken Only Calculator'!$A$9:$AJ$109,$D113=Lists!$G$5,'Chicken Only Calculator'!$A$9:$AJ$109,$D113=Lists!$G$6,'Cheese Only Calculator'!$A$8:$AJ$111,$D113=Lists!$G$7,'Beef Only Calculator'!$A$8:$AJ$36,$D113=Lists!$G$8,'Pork Only Calculator'!$A$8:$AJ$95),27,FALSE)</f>
        <v>0</v>
      </c>
      <c r="AE113" s="34">
        <f>VLOOKUP($A113,_xlfn.IFS($D113=Lists!$G$3,'Chicken Only Calculator'!$A$9:$AJ$109,$D113=Lists!$G$4,'Chicken Only Calculator'!$A$9:$AJ$109,$D113=Lists!$G$5,'Chicken Only Calculator'!$A$9:$AJ$109,$D113=Lists!$G$6,'Cheese Only Calculator'!$A$8:$AJ$111,$D113=Lists!$G$7,'Beef Only Calculator'!$A$8:$AJ$36,$D113=Lists!$G$8,'Pork Only Calculator'!$A$8:$AJ$95),28,FALSE)</f>
        <v>0</v>
      </c>
      <c r="AF113" s="34">
        <f>VLOOKUP($A113,_xlfn.IFS($D113=Lists!$G$3,'Chicken Only Calculator'!$A$9:$AJ$109,$D113=Lists!$G$4,'Chicken Only Calculator'!$A$9:$AJ$109,$D113=Lists!$G$5,'Chicken Only Calculator'!$A$9:$AJ$109,$D113=Lists!$G$6,'Cheese Only Calculator'!$A$8:$AJ$111,$D113=Lists!$G$7,'Beef Only Calculator'!$A$8:$AJ$36,$D113=Lists!$G$8,'Pork Only Calculator'!$A$8:$AJ$95),29,FALSE)</f>
        <v>0</v>
      </c>
      <c r="AG113" s="34">
        <f>VLOOKUP($A113,_xlfn.IFS($D113=Lists!$G$3,'Chicken Only Calculator'!$A$9:$AJ$109,$D113=Lists!$G$4,'Chicken Only Calculator'!$A$9:$AJ$109,$D113=Lists!$G$5,'Chicken Only Calculator'!$A$9:$AJ$109,$D113=Lists!$G$6,'Cheese Only Calculator'!$A$8:$AJ$111,$D113=Lists!$G$7,'Beef Only Calculator'!$A$8:$AJ$36,$D113=Lists!$G$8,'Pork Only Calculator'!$A$8:$AJ$95),30,FALSE)</f>
        <v>0</v>
      </c>
      <c r="AH113" s="34">
        <f>VLOOKUP($A113,_xlfn.IFS($D113=Lists!$G$3,'Chicken Only Calculator'!$A$9:$AJ$109,$D113=Lists!$G$4,'Chicken Only Calculator'!$A$9:$AJ$109,$D113=Lists!$G$5,'Chicken Only Calculator'!$A$9:$AJ$109,$D113=Lists!$G$6,'Cheese Only Calculator'!$A$8:$AJ$111,$D113=Lists!$G$7,'Beef Only Calculator'!$A$8:$AJ$36,$D113=Lists!$G$8,'Pork Only Calculator'!$A$8:$AJ$95),31,FALSE)</f>
        <v>0</v>
      </c>
      <c r="AI113" s="34">
        <f>VLOOKUP($A113,_xlfn.IFS($D113=Lists!$G$3,'Chicken Only Calculator'!$A$9:$AJ$109,$D113=Lists!$G$4,'Chicken Only Calculator'!$A$9:$AJ$109,$D113=Lists!$G$5,'Chicken Only Calculator'!$A$9:$AJ$109,$D113=Lists!$G$6,'Cheese Only Calculator'!$A$8:$AJ$111,$D113=Lists!$G$7,'Beef Only Calculator'!$A$8:$AJ$36,$D113=Lists!$G$8,'Pork Only Calculator'!$A$8:$AJ$95),32,FALSE)</f>
        <v>0</v>
      </c>
      <c r="AJ113" s="34">
        <f>VLOOKUP($A113,_xlfn.IFS($D113=Lists!$G$3,'Chicken Only Calculator'!$A$9:$AJ$109,$D113=Lists!$G$4,'Chicken Only Calculator'!$A$9:$AJ$109,$D113=Lists!$G$5,'Chicken Only Calculator'!$A$9:$AJ$109,$D113=Lists!$G$6,'Cheese Only Calculator'!$A$8:$AJ$111,$D113=Lists!$G$7,'Beef Only Calculator'!$A$8:$AJ$36,$D113=Lists!$G$8,'Pork Only Calculator'!$A$8:$AJ$95),33,FALSE)</f>
        <v>0</v>
      </c>
      <c r="AK113" s="34">
        <f>VLOOKUP($A113,_xlfn.IFS($D113=Lists!$G$3,'Chicken Only Calculator'!$A$9:$AJ$109,$D113=Lists!$G$4,'Chicken Only Calculator'!$A$9:$AJ$109,$D113=Lists!$G$5,'Chicken Only Calculator'!$A$9:$AJ$109,$D113=Lists!$G$6,'Cheese Only Calculator'!$A$8:$AJ$111,$D113=Lists!$G$7,'Beef Only Calculator'!$A$8:$AJ$36,$D113=Lists!$G$8,'Pork Only Calculator'!$A$8:$AJ$95),34,FALSE)</f>
        <v>0</v>
      </c>
      <c r="AL113" s="34">
        <f>VLOOKUP($A113,_xlfn.IFS($D113=Lists!$G$3,'Chicken Only Calculator'!$A$9:$AJ$109,$D113=Lists!$G$4,'Chicken Only Calculator'!$A$9:$AJ$109,$D113=Lists!$G$5,'Chicken Only Calculator'!$A$9:$AJ$109,$D113=Lists!$G$6,'Cheese Only Calculator'!$A$8:$AJ$111,$D113=Lists!$G$7,'Beef Only Calculator'!$A$8:$AJ$36,$D113=Lists!$G$8,'Pork Only Calculator'!$A$8:$AJ$95),35,FALSE)</f>
        <v>0</v>
      </c>
      <c r="AM113" s="34">
        <f t="shared" si="31"/>
        <v>0</v>
      </c>
      <c r="AO113" s="47"/>
    </row>
    <row r="114" spans="1:41" ht="25.2" x14ac:dyDescent="0.5">
      <c r="A114" s="44">
        <v>17026721120</v>
      </c>
      <c r="B114" s="44" t="str">
        <f>INDEX('Data Sheet'!$A$1:$R$194,MATCH($A114,'Data Sheet'!$A$1:$A$194,0),MATCH(B$3,'Data Sheet'!$A$1:$R$1,0))</f>
        <v>ACT</v>
      </c>
      <c r="C114" s="45" t="str">
        <f>INDEX('Data Sheet'!$A$1:$R$194,MATCH($A114,'Data Sheet'!$A$1:$A$194,0),MATCH(C$3,'Data Sheet'!$A$1:$R$1,0))</f>
        <v>IW Cheese Breadsticks, 2.5 oz.</v>
      </c>
      <c r="D114" s="44">
        <f>INDEX('Data Sheet'!$A$1:$R$194,MATCH($A114,'Data Sheet'!$A$1:$A$194,0),MATCH(D$3,'Data Sheet'!$A$1:$R$1,0))</f>
        <v>110244</v>
      </c>
      <c r="E114" s="44">
        <f>INDEX('Data Sheet'!$A$1:$R$194,MATCH($A114,'Data Sheet'!$A$1:$A$194,0),MATCH(E$3,'Data Sheet'!$A$1:$R$1,0))</f>
        <v>11.3</v>
      </c>
      <c r="F114" s="44">
        <f>INDEX('Data Sheet'!$A$1:$R$194,MATCH($A114,'Data Sheet'!$A$1:$A$194,0),MATCH(F$3,'Data Sheet'!$A$1:$R$1,0))</f>
        <v>72</v>
      </c>
      <c r="G114" s="44">
        <f>INDEX('Data Sheet'!$A$1:$R$194,MATCH($A114,'Data Sheet'!$A$1:$A$194,0),MATCH(G$3,'Data Sheet'!$A$1:$R$1,0))</f>
        <v>72</v>
      </c>
      <c r="H114" s="44">
        <f>INDEX('Data Sheet'!$A$1:$R$194,MATCH($A114,'Data Sheet'!$A$1:$A$194,0),MATCH(H$3,'Data Sheet'!$A$1:$R$1,0))</f>
        <v>20</v>
      </c>
      <c r="I114" s="44">
        <f>INDEX('Data Sheet'!$A$1:$R$194,MATCH($A114,'Data Sheet'!$A$1:$A$194,0),MATCH(I$3,'Data Sheet'!$A$1:$R$1,0))</f>
        <v>2.5099999999999998</v>
      </c>
      <c r="J114" s="44" t="str">
        <f>INDEX('Data Sheet'!$A$1:$R$194,MATCH($A114,'Data Sheet'!$A$1:$A$194,0),MATCH(J$3,'Data Sheet'!$A$1:$R$1,0))</f>
        <v>1 stick</v>
      </c>
      <c r="K114" s="44">
        <f>INDEX('Data Sheet'!$A$1:$R$194,MATCH($A114,'Data Sheet'!$A$1:$A$194,0),MATCH(K$3,'Data Sheet'!$A$1:$R$1,0))</f>
        <v>0.5</v>
      </c>
      <c r="L114" s="44">
        <f>INDEX('Data Sheet'!$A$1:$R$194,MATCH($A114,'Data Sheet'!$A$1:$A$194,0),MATCH(L$3,'Data Sheet'!$A$1:$R$1,0))</f>
        <v>1.75</v>
      </c>
      <c r="M114" s="44">
        <f>INDEX('Data Sheet'!$A$1:$R$194,MATCH($A114,'Data Sheet'!$A$1:$A$194,0),MATCH(M$3,'Data Sheet'!$A$1:$R$1,0))</f>
        <v>0</v>
      </c>
      <c r="N114" s="44">
        <f>INDEX('Data Sheet'!$A$1:$R$194,MATCH($A114,'Data Sheet'!$A$1:$A$194,0),MATCH(N$3,'Data Sheet'!$A$1:$R$1,0))</f>
        <v>0</v>
      </c>
      <c r="O114" s="44">
        <f>INDEX('Data Sheet'!$A$1:$R$194,MATCH($A114,'Data Sheet'!$A$1:$A$194,0),MATCH(O$3,'Data Sheet'!$A$1:$R$1,0))</f>
        <v>2.9249999999999998</v>
      </c>
      <c r="P114" s="44">
        <f>INDEX('Data Sheet'!$A$1:$R$194,MATCH($A114,'Data Sheet'!$A$1:$A$194,0),MATCH(P$3,'Data Sheet'!$A$1:$R$1,0))</f>
        <v>0</v>
      </c>
      <c r="Q114" s="44">
        <f>INDEX('Data Sheet'!$A$1:$R$194,MATCH($A114,'Data Sheet'!$A$1:$A$194,0),MATCH(Q$3,'Data Sheet'!$A$1:$R$1,0))</f>
        <v>0</v>
      </c>
      <c r="R114" s="46" t="str">
        <f>VLOOKUP(A114,_xlfn.IFS(D114=Lists!$G$3,'Chicken Only Calculator'!$A$9:$U$109,D114=Lists!$G$4,'Chicken Only Calculator'!$A$9:$U$109,D114=Lists!$G$5,'Chicken Only Calculator'!$A$9:$U$109,D114=Lists!$G$6,'Cheese Only Calculator'!$A$8:$U$111,D114=Lists!$G$7,'Beef Only Calculator'!$A$8:$U$36,D114=Lists!$G$8,'Pork Only Calculator'!$A$8:$U$95),15,FALSE)</f>
        <v/>
      </c>
      <c r="S114" s="46" t="str">
        <f t="shared" si="24"/>
        <v/>
      </c>
      <c r="T114" s="46">
        <f>VLOOKUP(A114,_xlfn.IFS(D114=Lists!$G$3,'Chicken Only Calculator'!$A$9:$U$109,D114=Lists!$G$4,'Chicken Only Calculator'!$A$9:$U$109,D114=Lists!$G$5,'Chicken Only Calculator'!$A$9:$U$109,D114=Lists!$G$6,'Cheese Only Calculator'!$A$8:$U$111,D114=Lists!$G$7,'Beef Only Calculator'!$A$8:$U$36,D114=Lists!$G$8,'Pork Only Calculator'!$A$8:$U$95),17,FALSE)</f>
        <v>0</v>
      </c>
      <c r="U114" s="46" t="str">
        <f t="shared" si="25"/>
        <v/>
      </c>
      <c r="V114" s="46" t="str">
        <f t="shared" si="26"/>
        <v/>
      </c>
      <c r="W114" s="46" t="str">
        <f t="shared" si="27"/>
        <v/>
      </c>
      <c r="X114" s="46" t="str">
        <f t="shared" si="28"/>
        <v/>
      </c>
      <c r="Y114" s="46" t="str">
        <f t="shared" si="29"/>
        <v/>
      </c>
      <c r="Z114" s="46" t="str">
        <f t="shared" si="30"/>
        <v/>
      </c>
      <c r="AA114" s="46">
        <f>VLOOKUP($A114,_xlfn.IFS($D114=Lists!$G$3,'Chicken Only Calculator'!$A$9:$AJ$109,$D114=Lists!$G$4,'Chicken Only Calculator'!$A$9:$AJ$109,$D114=Lists!$G$5,'Chicken Only Calculator'!$A$9:$AJ$109,$D114=Lists!$G$6,'Cheese Only Calculator'!$A$8:$AJ$111,$D114=Lists!$G$7,'Beef Only Calculator'!$A$8:$AJ$36,$D114=Lists!$G$8,'Pork Only Calculator'!$A$8:$AJ$95),24,FALSE)</f>
        <v>0</v>
      </c>
      <c r="AB114" s="46">
        <f>VLOOKUP($A114,_xlfn.IFS($D114=Lists!$G$3,'Chicken Only Calculator'!$A$9:$AJ$109,$D114=Lists!$G$4,'Chicken Only Calculator'!$A$9:$AJ$109,$D114=Lists!$G$5,'Chicken Only Calculator'!$A$9:$AJ$109,$D114=Lists!$G$6,'Cheese Only Calculator'!$A$8:$AJ$111,$D114=Lists!$G$7,'Beef Only Calculator'!$A$8:$AJ$36,$D114=Lists!$G$8,'Pork Only Calculator'!$A$8:$AJ$95),25,FALSE)</f>
        <v>0</v>
      </c>
      <c r="AC114" s="46">
        <f>VLOOKUP($A114,_xlfn.IFS($D114=Lists!$G$3,'Chicken Only Calculator'!$A$9:$AJ$109,$D114=Lists!$G$4,'Chicken Only Calculator'!$A$9:$AJ$109,$D114=Lists!$G$5,'Chicken Only Calculator'!$A$9:$AJ$109,$D114=Lists!$G$6,'Cheese Only Calculator'!$A$8:$AJ$111,$D114=Lists!$G$7,'Beef Only Calculator'!$A$8:$AJ$36,$D114=Lists!$G$8,'Pork Only Calculator'!$A$8:$AJ$95),26,FALSE)</f>
        <v>0</v>
      </c>
      <c r="AD114" s="46">
        <f>VLOOKUP($A114,_xlfn.IFS($D114=Lists!$G$3,'Chicken Only Calculator'!$A$9:$AJ$109,$D114=Lists!$G$4,'Chicken Only Calculator'!$A$9:$AJ$109,$D114=Lists!$G$5,'Chicken Only Calculator'!$A$9:$AJ$109,$D114=Lists!$G$6,'Cheese Only Calculator'!$A$8:$AJ$111,$D114=Lists!$G$7,'Beef Only Calculator'!$A$8:$AJ$36,$D114=Lists!$G$8,'Pork Only Calculator'!$A$8:$AJ$95),27,FALSE)</f>
        <v>0</v>
      </c>
      <c r="AE114" s="46">
        <f>VLOOKUP($A114,_xlfn.IFS($D114=Lists!$G$3,'Chicken Only Calculator'!$A$9:$AJ$109,$D114=Lists!$G$4,'Chicken Only Calculator'!$A$9:$AJ$109,$D114=Lists!$G$5,'Chicken Only Calculator'!$A$9:$AJ$109,$D114=Lists!$G$6,'Cheese Only Calculator'!$A$8:$AJ$111,$D114=Lists!$G$7,'Beef Only Calculator'!$A$8:$AJ$36,$D114=Lists!$G$8,'Pork Only Calculator'!$A$8:$AJ$95),28,FALSE)</f>
        <v>0</v>
      </c>
      <c r="AF114" s="46">
        <f>VLOOKUP($A114,_xlfn.IFS($D114=Lists!$G$3,'Chicken Only Calculator'!$A$9:$AJ$109,$D114=Lists!$G$4,'Chicken Only Calculator'!$A$9:$AJ$109,$D114=Lists!$G$5,'Chicken Only Calculator'!$A$9:$AJ$109,$D114=Lists!$G$6,'Cheese Only Calculator'!$A$8:$AJ$111,$D114=Lists!$G$7,'Beef Only Calculator'!$A$8:$AJ$36,$D114=Lists!$G$8,'Pork Only Calculator'!$A$8:$AJ$95),29,FALSE)</f>
        <v>0</v>
      </c>
      <c r="AG114" s="46">
        <f>VLOOKUP($A114,_xlfn.IFS($D114=Lists!$G$3,'Chicken Only Calculator'!$A$9:$AJ$109,$D114=Lists!$G$4,'Chicken Only Calculator'!$A$9:$AJ$109,$D114=Lists!$G$5,'Chicken Only Calculator'!$A$9:$AJ$109,$D114=Lists!$G$6,'Cheese Only Calculator'!$A$8:$AJ$111,$D114=Lists!$G$7,'Beef Only Calculator'!$A$8:$AJ$36,$D114=Lists!$G$8,'Pork Only Calculator'!$A$8:$AJ$95),30,FALSE)</f>
        <v>0</v>
      </c>
      <c r="AH114" s="46">
        <f>VLOOKUP($A114,_xlfn.IFS($D114=Lists!$G$3,'Chicken Only Calculator'!$A$9:$AJ$109,$D114=Lists!$G$4,'Chicken Only Calculator'!$A$9:$AJ$109,$D114=Lists!$G$5,'Chicken Only Calculator'!$A$9:$AJ$109,$D114=Lists!$G$6,'Cheese Only Calculator'!$A$8:$AJ$111,$D114=Lists!$G$7,'Beef Only Calculator'!$A$8:$AJ$36,$D114=Lists!$G$8,'Pork Only Calculator'!$A$8:$AJ$95),31,FALSE)</f>
        <v>0</v>
      </c>
      <c r="AI114" s="46">
        <f>VLOOKUP($A114,_xlfn.IFS($D114=Lists!$G$3,'Chicken Only Calculator'!$A$9:$AJ$109,$D114=Lists!$G$4,'Chicken Only Calculator'!$A$9:$AJ$109,$D114=Lists!$G$5,'Chicken Only Calculator'!$A$9:$AJ$109,$D114=Lists!$G$6,'Cheese Only Calculator'!$A$8:$AJ$111,$D114=Lists!$G$7,'Beef Only Calculator'!$A$8:$AJ$36,$D114=Lists!$G$8,'Pork Only Calculator'!$A$8:$AJ$95),32,FALSE)</f>
        <v>0</v>
      </c>
      <c r="AJ114" s="46">
        <f>VLOOKUP($A114,_xlfn.IFS($D114=Lists!$G$3,'Chicken Only Calculator'!$A$9:$AJ$109,$D114=Lists!$G$4,'Chicken Only Calculator'!$A$9:$AJ$109,$D114=Lists!$G$5,'Chicken Only Calculator'!$A$9:$AJ$109,$D114=Lists!$G$6,'Cheese Only Calculator'!$A$8:$AJ$111,$D114=Lists!$G$7,'Beef Only Calculator'!$A$8:$AJ$36,$D114=Lists!$G$8,'Pork Only Calculator'!$A$8:$AJ$95),33,FALSE)</f>
        <v>0</v>
      </c>
      <c r="AK114" s="46">
        <f>VLOOKUP($A114,_xlfn.IFS($D114=Lists!$G$3,'Chicken Only Calculator'!$A$9:$AJ$109,$D114=Lists!$G$4,'Chicken Only Calculator'!$A$9:$AJ$109,$D114=Lists!$G$5,'Chicken Only Calculator'!$A$9:$AJ$109,$D114=Lists!$G$6,'Cheese Only Calculator'!$A$8:$AJ$111,$D114=Lists!$G$7,'Beef Only Calculator'!$A$8:$AJ$36,$D114=Lists!$G$8,'Pork Only Calculator'!$A$8:$AJ$95),34,FALSE)</f>
        <v>0</v>
      </c>
      <c r="AL114" s="46">
        <f>VLOOKUP($A114,_xlfn.IFS($D114=Lists!$G$3,'Chicken Only Calculator'!$A$9:$AJ$109,$D114=Lists!$G$4,'Chicken Only Calculator'!$A$9:$AJ$109,$D114=Lists!$G$5,'Chicken Only Calculator'!$A$9:$AJ$109,$D114=Lists!$G$6,'Cheese Only Calculator'!$A$8:$AJ$111,$D114=Lists!$G$7,'Beef Only Calculator'!$A$8:$AJ$36,$D114=Lists!$G$8,'Pork Only Calculator'!$A$8:$AJ$95),35,FALSE)</f>
        <v>0</v>
      </c>
      <c r="AM114" s="46">
        <f t="shared" si="31"/>
        <v>0</v>
      </c>
      <c r="AO114" s="47"/>
    </row>
    <row r="115" spans="1:41" ht="25.2" x14ac:dyDescent="0.5">
      <c r="A115" s="32">
        <v>17033220928</v>
      </c>
      <c r="B115" s="32" t="str">
        <f>INDEX('Data Sheet'!$A$1:$R$194,MATCH($A115,'Data Sheet'!$A$1:$A$194,0),MATCH(B$3,'Data Sheet'!$A$1:$R$1,0))</f>
        <v>ACT</v>
      </c>
      <c r="C115" s="33" t="str">
        <f>INDEX('Data Sheet'!$A$1:$R$194,MATCH($A115,'Data Sheet'!$A$1:$A$194,0),MATCH(C$3,'Data Sheet'!$A$1:$R$1,0))</f>
        <v>Whole Grain Breaded Homestyle MWWM Chicken Tenders, 1.5 oz.</v>
      </c>
      <c r="D115" s="32" t="str">
        <f>INDEX('Data Sheet'!$A$1:$R$194,MATCH($A115,'Data Sheet'!$A$1:$A$194,0),MATCH(D$3,'Data Sheet'!$A$1:$R$1,0))</f>
        <v>100103 W</v>
      </c>
      <c r="E115" s="32">
        <f>INDEX('Data Sheet'!$A$1:$R$194,MATCH($A115,'Data Sheet'!$A$1:$A$194,0),MATCH(E$3,'Data Sheet'!$A$1:$R$1,0))</f>
        <v>30.9</v>
      </c>
      <c r="F115" s="32">
        <f>INDEX('Data Sheet'!$A$1:$R$194,MATCH($A115,'Data Sheet'!$A$1:$A$194,0),MATCH(F$3,'Data Sheet'!$A$1:$R$1,0))</f>
        <v>110</v>
      </c>
      <c r="G115" s="32">
        <f>INDEX('Data Sheet'!$A$1:$R$194,MATCH($A115,'Data Sheet'!$A$1:$A$194,0),MATCH(G$3,'Data Sheet'!$A$1:$R$1,0))</f>
        <v>110</v>
      </c>
      <c r="H115" s="32">
        <f>INDEX('Data Sheet'!$A$1:$R$194,MATCH($A115,'Data Sheet'!$A$1:$A$194,0),MATCH(H$3,'Data Sheet'!$A$1:$R$1,0))</f>
        <v>10</v>
      </c>
      <c r="I115" s="32">
        <f>INDEX('Data Sheet'!$A$1:$R$194,MATCH($A115,'Data Sheet'!$A$1:$A$194,0),MATCH(I$3,'Data Sheet'!$A$1:$R$1,0))</f>
        <v>4.5</v>
      </c>
      <c r="J115" s="32" t="str">
        <f>INDEX('Data Sheet'!$A$1:$R$194,MATCH($A115,'Data Sheet'!$A$1:$A$194,0),MATCH(J$3,'Data Sheet'!$A$1:$R$1,0))</f>
        <v>3 pieces</v>
      </c>
      <c r="K115" s="32">
        <f>INDEX('Data Sheet'!$A$1:$R$194,MATCH($A115,'Data Sheet'!$A$1:$A$194,0),MATCH(K$3,'Data Sheet'!$A$1:$R$1,0))</f>
        <v>2</v>
      </c>
      <c r="L115" s="32">
        <f>INDEX('Data Sheet'!$A$1:$R$194,MATCH($A115,'Data Sheet'!$A$1:$A$194,0),MATCH(L$3,'Data Sheet'!$A$1:$R$1,0))</f>
        <v>1</v>
      </c>
      <c r="M115" s="32">
        <f>INDEX('Data Sheet'!$A$1:$R$194,MATCH($A115,'Data Sheet'!$A$1:$A$194,0),MATCH(M$3,'Data Sheet'!$A$1:$R$1,0))</f>
        <v>32.630000000000003</v>
      </c>
      <c r="N115" s="32">
        <f>INDEX('Data Sheet'!$A$1:$R$194,MATCH($A115,'Data Sheet'!$A$1:$A$194,0),MATCH(N$3,'Data Sheet'!$A$1:$R$1,0))</f>
        <v>0</v>
      </c>
      <c r="O115" s="32">
        <f>INDEX('Data Sheet'!$A$1:$R$194,MATCH($A115,'Data Sheet'!$A$1:$A$194,0),MATCH(O$3,'Data Sheet'!$A$1:$R$1,0))</f>
        <v>0</v>
      </c>
      <c r="P115" s="32">
        <f>INDEX('Data Sheet'!$A$1:$R$194,MATCH($A115,'Data Sheet'!$A$1:$A$194,0),MATCH(P$3,'Data Sheet'!$A$1:$R$1,0))</f>
        <v>0</v>
      </c>
      <c r="Q115" s="32">
        <f>INDEX('Data Sheet'!$A$1:$R$194,MATCH($A115,'Data Sheet'!$A$1:$A$194,0),MATCH(Q$3,'Data Sheet'!$A$1:$R$1,0))</f>
        <v>0</v>
      </c>
      <c r="R115" s="34" t="str">
        <f>VLOOKUP(A115,_xlfn.IFS(D115=Lists!$G$3,'Chicken Only Calculator'!$A$9:$U$109,D115=Lists!$G$4,'Chicken Only Calculator'!$A$9:$U$109,D115=Lists!$G$5,'Chicken Only Calculator'!$A$9:$U$109,D115=Lists!$G$6,'Cheese Only Calculator'!$A$8:$U$111,D115=Lists!$G$7,'Beef Only Calculator'!$A$8:$U$36,D115=Lists!$G$8,'Pork Only Calculator'!$A$8:$U$95),15,FALSE)</f>
        <v/>
      </c>
      <c r="S115" s="34" t="str">
        <f t="shared" si="24"/>
        <v/>
      </c>
      <c r="T115" s="34">
        <f>VLOOKUP(A115,_xlfn.IFS(D115=Lists!$G$3,'Chicken Only Calculator'!$A$9:$U$109,D115=Lists!$G$4,'Chicken Only Calculator'!$A$9:$U$109,D115=Lists!$G$5,'Chicken Only Calculator'!$A$9:$U$109,D115=Lists!$G$6,'Cheese Only Calculator'!$A$8:$U$111,D115=Lists!$G$7,'Beef Only Calculator'!$A$8:$U$36,D115=Lists!$G$8,'Pork Only Calculator'!$A$8:$U$95),17,FALSE)</f>
        <v>0</v>
      </c>
      <c r="U115" s="34" t="str">
        <f t="shared" si="25"/>
        <v/>
      </c>
      <c r="V115" s="34" t="str">
        <f t="shared" si="26"/>
        <v/>
      </c>
      <c r="W115" s="34" t="str">
        <f t="shared" si="27"/>
        <v/>
      </c>
      <c r="X115" s="34" t="str">
        <f t="shared" si="28"/>
        <v/>
      </c>
      <c r="Y115" s="34" t="str">
        <f t="shared" si="29"/>
        <v/>
      </c>
      <c r="Z115" s="34" t="str">
        <f t="shared" si="30"/>
        <v/>
      </c>
      <c r="AA115" s="34">
        <f>VLOOKUP($A115,_xlfn.IFS($D115=Lists!$G$3,'Chicken Only Calculator'!$A$9:$AJ$109,$D115=Lists!$G$4,'Chicken Only Calculator'!$A$9:$AJ$109,$D115=Lists!$G$5,'Chicken Only Calculator'!$A$9:$AJ$109,$D115=Lists!$G$6,'Cheese Only Calculator'!$A$8:$AJ$111,$D115=Lists!$G$7,'Beef Only Calculator'!$A$8:$AJ$36,$D115=Lists!$G$8,'Pork Only Calculator'!$A$8:$AJ$95),24,FALSE)</f>
        <v>0</v>
      </c>
      <c r="AB115" s="34">
        <f>VLOOKUP($A115,_xlfn.IFS($D115=Lists!$G$3,'Chicken Only Calculator'!$A$9:$AJ$109,$D115=Lists!$G$4,'Chicken Only Calculator'!$A$9:$AJ$109,$D115=Lists!$G$5,'Chicken Only Calculator'!$A$9:$AJ$109,$D115=Lists!$G$6,'Cheese Only Calculator'!$A$8:$AJ$111,$D115=Lists!$G$7,'Beef Only Calculator'!$A$8:$AJ$36,$D115=Lists!$G$8,'Pork Only Calculator'!$A$8:$AJ$95),25,FALSE)</f>
        <v>0</v>
      </c>
      <c r="AC115" s="34">
        <f>VLOOKUP($A115,_xlfn.IFS($D115=Lists!$G$3,'Chicken Only Calculator'!$A$9:$AJ$109,$D115=Lists!$G$4,'Chicken Only Calculator'!$A$9:$AJ$109,$D115=Lists!$G$5,'Chicken Only Calculator'!$A$9:$AJ$109,$D115=Lists!$G$6,'Cheese Only Calculator'!$A$8:$AJ$111,$D115=Lists!$G$7,'Beef Only Calculator'!$A$8:$AJ$36,$D115=Lists!$G$8,'Pork Only Calculator'!$A$8:$AJ$95),26,FALSE)</f>
        <v>0</v>
      </c>
      <c r="AD115" s="34">
        <f>VLOOKUP($A115,_xlfn.IFS($D115=Lists!$G$3,'Chicken Only Calculator'!$A$9:$AJ$109,$D115=Lists!$G$4,'Chicken Only Calculator'!$A$9:$AJ$109,$D115=Lists!$G$5,'Chicken Only Calculator'!$A$9:$AJ$109,$D115=Lists!$G$6,'Cheese Only Calculator'!$A$8:$AJ$111,$D115=Lists!$G$7,'Beef Only Calculator'!$A$8:$AJ$36,$D115=Lists!$G$8,'Pork Only Calculator'!$A$8:$AJ$95),27,FALSE)</f>
        <v>0</v>
      </c>
      <c r="AE115" s="34">
        <f>VLOOKUP($A115,_xlfn.IFS($D115=Lists!$G$3,'Chicken Only Calculator'!$A$9:$AJ$109,$D115=Lists!$G$4,'Chicken Only Calculator'!$A$9:$AJ$109,$D115=Lists!$G$5,'Chicken Only Calculator'!$A$9:$AJ$109,$D115=Lists!$G$6,'Cheese Only Calculator'!$A$8:$AJ$111,$D115=Lists!$G$7,'Beef Only Calculator'!$A$8:$AJ$36,$D115=Lists!$G$8,'Pork Only Calculator'!$A$8:$AJ$95),28,FALSE)</f>
        <v>0</v>
      </c>
      <c r="AF115" s="34">
        <f>VLOOKUP($A115,_xlfn.IFS($D115=Lists!$G$3,'Chicken Only Calculator'!$A$9:$AJ$109,$D115=Lists!$G$4,'Chicken Only Calculator'!$A$9:$AJ$109,$D115=Lists!$G$5,'Chicken Only Calculator'!$A$9:$AJ$109,$D115=Lists!$G$6,'Cheese Only Calculator'!$A$8:$AJ$111,$D115=Lists!$G$7,'Beef Only Calculator'!$A$8:$AJ$36,$D115=Lists!$G$8,'Pork Only Calculator'!$A$8:$AJ$95),29,FALSE)</f>
        <v>0</v>
      </c>
      <c r="AG115" s="34">
        <f>VLOOKUP($A115,_xlfn.IFS($D115=Lists!$G$3,'Chicken Only Calculator'!$A$9:$AJ$109,$D115=Lists!$G$4,'Chicken Only Calculator'!$A$9:$AJ$109,$D115=Lists!$G$5,'Chicken Only Calculator'!$A$9:$AJ$109,$D115=Lists!$G$6,'Cheese Only Calculator'!$A$8:$AJ$111,$D115=Lists!$G$7,'Beef Only Calculator'!$A$8:$AJ$36,$D115=Lists!$G$8,'Pork Only Calculator'!$A$8:$AJ$95),30,FALSE)</f>
        <v>0</v>
      </c>
      <c r="AH115" s="34">
        <f>VLOOKUP($A115,_xlfn.IFS($D115=Lists!$G$3,'Chicken Only Calculator'!$A$9:$AJ$109,$D115=Lists!$G$4,'Chicken Only Calculator'!$A$9:$AJ$109,$D115=Lists!$G$5,'Chicken Only Calculator'!$A$9:$AJ$109,$D115=Lists!$G$6,'Cheese Only Calculator'!$A$8:$AJ$111,$D115=Lists!$G$7,'Beef Only Calculator'!$A$8:$AJ$36,$D115=Lists!$G$8,'Pork Only Calculator'!$A$8:$AJ$95),31,FALSE)</f>
        <v>0</v>
      </c>
      <c r="AI115" s="34">
        <f>VLOOKUP($A115,_xlfn.IFS($D115=Lists!$G$3,'Chicken Only Calculator'!$A$9:$AJ$109,$D115=Lists!$G$4,'Chicken Only Calculator'!$A$9:$AJ$109,$D115=Lists!$G$5,'Chicken Only Calculator'!$A$9:$AJ$109,$D115=Lists!$G$6,'Cheese Only Calculator'!$A$8:$AJ$111,$D115=Lists!$G$7,'Beef Only Calculator'!$A$8:$AJ$36,$D115=Lists!$G$8,'Pork Only Calculator'!$A$8:$AJ$95),32,FALSE)</f>
        <v>0</v>
      </c>
      <c r="AJ115" s="34">
        <f>VLOOKUP($A115,_xlfn.IFS($D115=Lists!$G$3,'Chicken Only Calculator'!$A$9:$AJ$109,$D115=Lists!$G$4,'Chicken Only Calculator'!$A$9:$AJ$109,$D115=Lists!$G$5,'Chicken Only Calculator'!$A$9:$AJ$109,$D115=Lists!$G$6,'Cheese Only Calculator'!$A$8:$AJ$111,$D115=Lists!$G$7,'Beef Only Calculator'!$A$8:$AJ$36,$D115=Lists!$G$8,'Pork Only Calculator'!$A$8:$AJ$95),33,FALSE)</f>
        <v>0</v>
      </c>
      <c r="AK115" s="34">
        <f>VLOOKUP($A115,_xlfn.IFS($D115=Lists!$G$3,'Chicken Only Calculator'!$A$9:$AJ$109,$D115=Lists!$G$4,'Chicken Only Calculator'!$A$9:$AJ$109,$D115=Lists!$G$5,'Chicken Only Calculator'!$A$9:$AJ$109,$D115=Lists!$G$6,'Cheese Only Calculator'!$A$8:$AJ$111,$D115=Lists!$G$7,'Beef Only Calculator'!$A$8:$AJ$36,$D115=Lists!$G$8,'Pork Only Calculator'!$A$8:$AJ$95),34,FALSE)</f>
        <v>0</v>
      </c>
      <c r="AL115" s="34">
        <f>VLOOKUP($A115,_xlfn.IFS($D115=Lists!$G$3,'Chicken Only Calculator'!$A$9:$AJ$109,$D115=Lists!$G$4,'Chicken Only Calculator'!$A$9:$AJ$109,$D115=Lists!$G$5,'Chicken Only Calculator'!$A$9:$AJ$109,$D115=Lists!$G$6,'Cheese Only Calculator'!$A$8:$AJ$111,$D115=Lists!$G$7,'Beef Only Calculator'!$A$8:$AJ$36,$D115=Lists!$G$8,'Pork Only Calculator'!$A$8:$AJ$95),35,FALSE)</f>
        <v>0</v>
      </c>
      <c r="AM115" s="34">
        <f t="shared" si="31"/>
        <v>0</v>
      </c>
      <c r="AO115" s="47"/>
    </row>
  </sheetData>
  <sheetProtection algorithmName="SHA-512" hashValue="8faZ1DNKyXhqaw9fWP6l1avqsIGlOkGiqVae45KV9fL6ZxWlrfSoFFHUzZsI4saWH1qM3TY1yqpJg5haxSQW0Q==" saltValue="f1K7YJ1o8oNw8z572/xkvQ==" spinCount="100000" sheet="1" objects="1" scenarios="1"/>
  <autoFilter ref="A3:AN115" xr:uid="{00000000-0001-0000-0700-000000000000}"/>
  <pageMargins left="0.12" right="0.12" top="0" bottom="0" header="0" footer="0"/>
  <pageSetup paperSize="5" scale="33" fitToWidth="3" fitToHeight="0" orientation="landscape" r:id="rId1"/>
  <rowBreaks count="6" manualBreakCount="6">
    <brk id="10" max="43" man="1"/>
    <brk id="26" max="43" man="1"/>
    <brk id="55" max="43" man="1"/>
    <brk id="65" max="43" man="1"/>
    <brk id="79" max="43" man="1"/>
    <brk id="91" max="43" man="1"/>
  </rowBreaks>
  <colBreaks count="2" manualBreakCount="2">
    <brk id="27" max="225" man="1"/>
    <brk id="41" max="1048575" man="1"/>
  </colBreaks>
  <customProperties>
    <customPr name="_pios_id" r:id="rId2"/>
    <customPr name="IbpWorksheetKeyString_GUID" r:id="rId3"/>
  </customPropertie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R191"/>
  <sheetViews>
    <sheetView zoomScale="90" zoomScaleNormal="90" workbookViewId="0">
      <pane ySplit="1" topLeftCell="A2" activePane="bottomLeft" state="frozen"/>
      <selection activeCell="C10" sqref="C10"/>
      <selection pane="bottomLeft" activeCell="O113" sqref="O113"/>
    </sheetView>
  </sheetViews>
  <sheetFormatPr defaultRowHeight="14.4" x14ac:dyDescent="0.3"/>
  <cols>
    <col min="1" max="2" width="13.6640625" customWidth="1"/>
    <col min="3" max="3" width="57.5546875" customWidth="1"/>
    <col min="4" max="4" width="76.6640625" customWidth="1"/>
    <col min="5" max="5" width="21.109375" customWidth="1"/>
    <col min="6" max="7" width="9.5546875" customWidth="1"/>
    <col min="8" max="8" width="11.109375" customWidth="1"/>
    <col min="9" max="9" width="17.5546875" customWidth="1"/>
    <col min="10" max="13" width="10.33203125" customWidth="1"/>
    <col min="14" max="15" width="10.88671875" customWidth="1"/>
    <col min="18" max="18" width="11.33203125" bestFit="1" customWidth="1"/>
  </cols>
  <sheetData>
    <row r="1" spans="1:18" ht="78.599999999999994" thickBot="1" x14ac:dyDescent="0.35">
      <c r="A1" s="15" t="s">
        <v>139</v>
      </c>
      <c r="B1" s="28" t="s">
        <v>134</v>
      </c>
      <c r="C1" s="16" t="s">
        <v>140</v>
      </c>
      <c r="D1" s="16" t="s">
        <v>39</v>
      </c>
      <c r="E1" s="17" t="s">
        <v>40</v>
      </c>
      <c r="F1" s="17" t="s">
        <v>45</v>
      </c>
      <c r="G1" s="16" t="s">
        <v>41</v>
      </c>
      <c r="H1" s="16" t="s">
        <v>42</v>
      </c>
      <c r="I1" s="16" t="s">
        <v>43</v>
      </c>
      <c r="J1" s="18" t="s">
        <v>44</v>
      </c>
      <c r="K1" s="18" t="s">
        <v>46</v>
      </c>
      <c r="L1" s="18" t="s">
        <v>47</v>
      </c>
      <c r="M1" s="18" t="s">
        <v>48</v>
      </c>
      <c r="N1" s="19" t="s">
        <v>49</v>
      </c>
      <c r="O1" s="20" t="s">
        <v>50</v>
      </c>
      <c r="P1" s="20" t="s">
        <v>82</v>
      </c>
      <c r="Q1" s="20" t="s">
        <v>91</v>
      </c>
      <c r="R1" s="20" t="s">
        <v>99</v>
      </c>
    </row>
    <row r="2" spans="1:18" x14ac:dyDescent="0.3">
      <c r="A2" s="3">
        <v>10000006919</v>
      </c>
      <c r="B2" s="3" t="s">
        <v>141</v>
      </c>
      <c r="C2" s="3" t="s">
        <v>142</v>
      </c>
      <c r="D2" s="3" t="s">
        <v>143</v>
      </c>
      <c r="E2" s="3" t="s">
        <v>122</v>
      </c>
      <c r="F2" s="3">
        <v>30</v>
      </c>
      <c r="G2" s="3">
        <v>18.13</v>
      </c>
      <c r="H2" s="3">
        <v>100</v>
      </c>
      <c r="I2" s="3">
        <v>100</v>
      </c>
      <c r="J2" s="3">
        <v>2.9</v>
      </c>
      <c r="K2" s="3" t="s">
        <v>144</v>
      </c>
      <c r="L2" s="3">
        <v>2</v>
      </c>
      <c r="M2" s="3" t="s">
        <v>145</v>
      </c>
      <c r="N2" s="3"/>
      <c r="O2" s="3"/>
      <c r="P2" s="3"/>
      <c r="Q2" s="3">
        <v>15.12</v>
      </c>
      <c r="R2" s="3"/>
    </row>
    <row r="3" spans="1:18" x14ac:dyDescent="0.3">
      <c r="A3" s="3">
        <v>10000008443</v>
      </c>
      <c r="B3" s="3" t="s">
        <v>141</v>
      </c>
      <c r="C3" s="3" t="s">
        <v>146</v>
      </c>
      <c r="D3" s="3" t="s">
        <v>147</v>
      </c>
      <c r="E3" s="3" t="s">
        <v>122</v>
      </c>
      <c r="F3" s="3">
        <v>30</v>
      </c>
      <c r="G3" s="3">
        <v>31.88</v>
      </c>
      <c r="H3" s="3">
        <v>170</v>
      </c>
      <c r="I3" s="3">
        <v>170</v>
      </c>
      <c r="J3" s="3">
        <v>3</v>
      </c>
      <c r="K3" s="3" t="s">
        <v>148</v>
      </c>
      <c r="L3" s="3">
        <v>2</v>
      </c>
      <c r="M3" s="3" t="s">
        <v>145</v>
      </c>
      <c r="N3" s="3"/>
      <c r="O3" s="3"/>
      <c r="P3" s="3"/>
      <c r="Q3" s="3">
        <v>22.87</v>
      </c>
      <c r="R3" s="3"/>
    </row>
    <row r="4" spans="1:18" x14ac:dyDescent="0.3">
      <c r="A4" s="3">
        <v>10000008737</v>
      </c>
      <c r="B4" s="3" t="s">
        <v>141</v>
      </c>
      <c r="C4" s="3" t="s">
        <v>149</v>
      </c>
      <c r="D4" s="3" t="s">
        <v>150</v>
      </c>
      <c r="E4" s="3" t="s">
        <v>122</v>
      </c>
      <c r="F4" s="3" t="s">
        <v>145</v>
      </c>
      <c r="G4" s="3">
        <v>40</v>
      </c>
      <c r="H4" s="3">
        <v>266.67</v>
      </c>
      <c r="I4" s="3">
        <v>266.67</v>
      </c>
      <c r="J4" s="3">
        <v>2.4</v>
      </c>
      <c r="K4" s="3" t="s">
        <v>151</v>
      </c>
      <c r="L4" s="3">
        <v>2</v>
      </c>
      <c r="M4" s="3" t="s">
        <v>145</v>
      </c>
      <c r="N4" s="3"/>
      <c r="O4" s="3"/>
      <c r="P4" s="3"/>
      <c r="Q4" s="3">
        <v>32.28</v>
      </c>
      <c r="R4" s="3"/>
    </row>
    <row r="5" spans="1:18" x14ac:dyDescent="0.3">
      <c r="A5" s="3">
        <v>10000009860</v>
      </c>
      <c r="B5" s="3" t="s">
        <v>141</v>
      </c>
      <c r="C5" s="3" t="s">
        <v>152</v>
      </c>
      <c r="D5" s="3" t="s">
        <v>153</v>
      </c>
      <c r="E5" s="3" t="s">
        <v>122</v>
      </c>
      <c r="F5" s="3" t="s">
        <v>145</v>
      </c>
      <c r="G5" s="3">
        <v>29.94</v>
      </c>
      <c r="H5" s="3">
        <v>143</v>
      </c>
      <c r="I5" s="3">
        <v>143</v>
      </c>
      <c r="J5" s="3">
        <v>3.35</v>
      </c>
      <c r="K5" s="3" t="s">
        <v>154</v>
      </c>
      <c r="L5" s="3">
        <v>2</v>
      </c>
      <c r="M5" s="3">
        <v>1</v>
      </c>
      <c r="N5" s="3"/>
      <c r="O5" s="3"/>
      <c r="P5" s="3"/>
      <c r="Q5" s="3">
        <v>27.76</v>
      </c>
      <c r="R5" s="3"/>
    </row>
    <row r="6" spans="1:18" x14ac:dyDescent="0.3">
      <c r="A6" s="3">
        <v>10000011750</v>
      </c>
      <c r="B6" s="3" t="s">
        <v>141</v>
      </c>
      <c r="C6" s="3" t="s">
        <v>155</v>
      </c>
      <c r="D6" s="3" t="s">
        <v>156</v>
      </c>
      <c r="E6" s="3" t="s">
        <v>122</v>
      </c>
      <c r="F6" s="3">
        <v>30</v>
      </c>
      <c r="G6" s="3">
        <v>30</v>
      </c>
      <c r="H6" s="3">
        <v>218</v>
      </c>
      <c r="I6" s="3">
        <v>218</v>
      </c>
      <c r="J6" s="3">
        <v>2.2000000000000002</v>
      </c>
      <c r="K6" s="3" t="s">
        <v>157</v>
      </c>
      <c r="L6" s="3">
        <v>2</v>
      </c>
      <c r="M6" s="3" t="s">
        <v>145</v>
      </c>
      <c r="N6" s="3"/>
      <c r="O6" s="3"/>
      <c r="P6" s="3"/>
      <c r="Q6" s="3">
        <v>24.42</v>
      </c>
      <c r="R6" s="3"/>
    </row>
    <row r="7" spans="1:18" x14ac:dyDescent="0.3">
      <c r="A7" s="3">
        <v>10000013716</v>
      </c>
      <c r="B7" s="3" t="s">
        <v>141</v>
      </c>
      <c r="C7" s="3" t="s">
        <v>158</v>
      </c>
      <c r="D7" s="3" t="s">
        <v>159</v>
      </c>
      <c r="E7" s="3" t="s">
        <v>122</v>
      </c>
      <c r="F7" s="3" t="s">
        <v>145</v>
      </c>
      <c r="G7" s="3">
        <v>20.309999999999999</v>
      </c>
      <c r="H7" s="3">
        <v>100</v>
      </c>
      <c r="I7" s="3">
        <v>100</v>
      </c>
      <c r="J7" s="3">
        <v>3.25</v>
      </c>
      <c r="K7" s="3" t="s">
        <v>144</v>
      </c>
      <c r="L7" s="3">
        <v>2</v>
      </c>
      <c r="M7" s="3" t="s">
        <v>145</v>
      </c>
      <c r="N7" s="3"/>
      <c r="O7" s="3"/>
      <c r="P7" s="3"/>
      <c r="Q7" s="3">
        <v>9.19</v>
      </c>
      <c r="R7" s="3"/>
    </row>
    <row r="8" spans="1:18" x14ac:dyDescent="0.3">
      <c r="A8" s="3">
        <v>10000013717</v>
      </c>
      <c r="B8" s="3" t="s">
        <v>141</v>
      </c>
      <c r="C8" s="3" t="s">
        <v>160</v>
      </c>
      <c r="D8" s="3" t="s">
        <v>161</v>
      </c>
      <c r="E8" s="3">
        <v>100193</v>
      </c>
      <c r="F8" s="3" t="s">
        <v>145</v>
      </c>
      <c r="G8" s="3">
        <v>20.309999999999999</v>
      </c>
      <c r="H8" s="3">
        <v>100</v>
      </c>
      <c r="I8" s="3">
        <v>100</v>
      </c>
      <c r="J8" s="3">
        <v>3.25</v>
      </c>
      <c r="K8" s="3" t="s">
        <v>144</v>
      </c>
      <c r="L8" s="3">
        <v>2</v>
      </c>
      <c r="M8" s="3" t="s">
        <v>145</v>
      </c>
      <c r="N8" s="3"/>
      <c r="O8" s="3"/>
      <c r="P8" s="3"/>
      <c r="Q8" s="3"/>
      <c r="R8" s="3">
        <v>12.35</v>
      </c>
    </row>
    <row r="9" spans="1:18" x14ac:dyDescent="0.3">
      <c r="A9" s="3">
        <v>10000013740</v>
      </c>
      <c r="B9" s="3" t="s">
        <v>141</v>
      </c>
      <c r="C9" s="3" t="s">
        <v>162</v>
      </c>
      <c r="D9" s="3" t="s">
        <v>163</v>
      </c>
      <c r="E9" s="3" t="s">
        <v>122</v>
      </c>
      <c r="F9" s="3" t="s">
        <v>145</v>
      </c>
      <c r="G9" s="3">
        <v>25</v>
      </c>
      <c r="H9" s="3">
        <v>143</v>
      </c>
      <c r="I9" s="3">
        <v>143</v>
      </c>
      <c r="J9" s="3">
        <v>2.8</v>
      </c>
      <c r="K9" s="3" t="s">
        <v>164</v>
      </c>
      <c r="L9" s="3">
        <v>2</v>
      </c>
      <c r="M9" s="3" t="s">
        <v>145</v>
      </c>
      <c r="N9" s="3"/>
      <c r="O9" s="3"/>
      <c r="P9" s="3"/>
      <c r="Q9" s="3">
        <v>22.72</v>
      </c>
      <c r="R9" s="3"/>
    </row>
    <row r="10" spans="1:18" x14ac:dyDescent="0.3">
      <c r="A10" s="3">
        <v>10000013782</v>
      </c>
      <c r="B10" s="3" t="s">
        <v>141</v>
      </c>
      <c r="C10" s="3" t="s">
        <v>165</v>
      </c>
      <c r="D10" s="3" t="s">
        <v>166</v>
      </c>
      <c r="E10" s="3" t="s">
        <v>122</v>
      </c>
      <c r="F10" s="3" t="s">
        <v>145</v>
      </c>
      <c r="G10" s="3">
        <v>16.25</v>
      </c>
      <c r="H10" s="3">
        <v>100</v>
      </c>
      <c r="I10" s="3">
        <v>100</v>
      </c>
      <c r="J10" s="3">
        <v>2.54</v>
      </c>
      <c r="K10" s="3" t="s">
        <v>144</v>
      </c>
      <c r="L10" s="3">
        <v>2</v>
      </c>
      <c r="M10" s="3" t="s">
        <v>145</v>
      </c>
      <c r="N10" s="3"/>
      <c r="O10" s="3"/>
      <c r="P10" s="3"/>
      <c r="Q10" s="3">
        <v>16.72</v>
      </c>
      <c r="R10" s="3"/>
    </row>
    <row r="11" spans="1:18" x14ac:dyDescent="0.3">
      <c r="A11" s="3">
        <v>10000015230</v>
      </c>
      <c r="B11" s="3" t="s">
        <v>141</v>
      </c>
      <c r="C11" s="3" t="s">
        <v>167</v>
      </c>
      <c r="D11" s="3" t="s">
        <v>168</v>
      </c>
      <c r="E11" s="3" t="s">
        <v>122</v>
      </c>
      <c r="F11" s="3" t="s">
        <v>145</v>
      </c>
      <c r="G11" s="3">
        <v>30</v>
      </c>
      <c r="H11" s="3">
        <v>160</v>
      </c>
      <c r="I11" s="3">
        <v>160</v>
      </c>
      <c r="J11" s="3">
        <v>3</v>
      </c>
      <c r="K11" s="3" t="s">
        <v>144</v>
      </c>
      <c r="L11" s="3">
        <v>3</v>
      </c>
      <c r="M11" s="3" t="s">
        <v>145</v>
      </c>
      <c r="N11" s="3"/>
      <c r="O11" s="3"/>
      <c r="P11" s="3"/>
      <c r="Q11" s="3">
        <v>42.22</v>
      </c>
      <c r="R11" s="3"/>
    </row>
    <row r="12" spans="1:18" x14ac:dyDescent="0.3">
      <c r="A12" s="3">
        <v>10000015320</v>
      </c>
      <c r="B12" s="3" t="s">
        <v>141</v>
      </c>
      <c r="C12" s="3" t="s">
        <v>169</v>
      </c>
      <c r="D12" s="3" t="s">
        <v>170</v>
      </c>
      <c r="E12" s="3" t="s">
        <v>122</v>
      </c>
      <c r="F12" s="3">
        <v>30</v>
      </c>
      <c r="G12" s="3">
        <v>31.41</v>
      </c>
      <c r="H12" s="3">
        <v>250</v>
      </c>
      <c r="I12" s="3">
        <v>250</v>
      </c>
      <c r="J12" s="3">
        <v>2.0099999999999998</v>
      </c>
      <c r="K12" s="3" t="s">
        <v>144</v>
      </c>
      <c r="L12" s="3">
        <v>2</v>
      </c>
      <c r="M12" s="3" t="s">
        <v>145</v>
      </c>
      <c r="N12" s="3"/>
      <c r="O12" s="3"/>
      <c r="P12" s="3"/>
      <c r="Q12" s="3">
        <v>42.94</v>
      </c>
      <c r="R12" s="3"/>
    </row>
    <row r="13" spans="1:18" x14ac:dyDescent="0.3">
      <c r="A13" s="3">
        <v>10000015327</v>
      </c>
      <c r="B13" s="3" t="s">
        <v>141</v>
      </c>
      <c r="C13" s="3" t="s">
        <v>171</v>
      </c>
      <c r="D13" s="3" t="s">
        <v>172</v>
      </c>
      <c r="E13" s="3" t="s">
        <v>122</v>
      </c>
      <c r="F13" s="3" t="s">
        <v>145</v>
      </c>
      <c r="G13" s="3">
        <v>29.53</v>
      </c>
      <c r="H13" s="3">
        <v>175</v>
      </c>
      <c r="I13" s="3">
        <v>175</v>
      </c>
      <c r="J13" s="3">
        <v>2.7</v>
      </c>
      <c r="K13" s="3" t="s">
        <v>144</v>
      </c>
      <c r="L13" s="3">
        <v>2.5</v>
      </c>
      <c r="M13" s="3" t="s">
        <v>145</v>
      </c>
      <c r="N13" s="3"/>
      <c r="O13" s="3"/>
      <c r="P13" s="3"/>
      <c r="Q13" s="3">
        <v>40.08</v>
      </c>
      <c r="R13" s="3"/>
    </row>
    <row r="14" spans="1:18" x14ac:dyDescent="0.3">
      <c r="A14" s="3">
        <v>10000015924</v>
      </c>
      <c r="B14" s="3" t="s">
        <v>141</v>
      </c>
      <c r="C14" s="3" t="s">
        <v>173</v>
      </c>
      <c r="D14" s="3" t="s">
        <v>174</v>
      </c>
      <c r="E14" s="3" t="s">
        <v>122</v>
      </c>
      <c r="F14" s="3" t="s">
        <v>145</v>
      </c>
      <c r="G14" s="3">
        <v>30</v>
      </c>
      <c r="H14" s="3">
        <v>200</v>
      </c>
      <c r="I14" s="3">
        <v>200</v>
      </c>
      <c r="J14" s="3">
        <v>2.4</v>
      </c>
      <c r="K14" s="3" t="s">
        <v>144</v>
      </c>
      <c r="L14" s="3">
        <v>2.25</v>
      </c>
      <c r="M14" s="3" t="s">
        <v>145</v>
      </c>
      <c r="N14" s="3"/>
      <c r="O14" s="3"/>
      <c r="P14" s="3"/>
      <c r="Q14" s="3">
        <v>41.85</v>
      </c>
      <c r="R14" s="3"/>
    </row>
    <row r="15" spans="1:18" x14ac:dyDescent="0.3">
      <c r="A15" s="3">
        <v>10000015932</v>
      </c>
      <c r="B15" s="3" t="s">
        <v>141</v>
      </c>
      <c r="C15" s="3" t="s">
        <v>171</v>
      </c>
      <c r="D15" s="3" t="s">
        <v>168</v>
      </c>
      <c r="E15" s="3" t="s">
        <v>122</v>
      </c>
      <c r="F15" s="3" t="s">
        <v>145</v>
      </c>
      <c r="G15" s="3">
        <v>30</v>
      </c>
      <c r="H15" s="3">
        <v>160</v>
      </c>
      <c r="I15" s="3">
        <v>160</v>
      </c>
      <c r="J15" s="3">
        <v>3</v>
      </c>
      <c r="K15" s="3" t="s">
        <v>144</v>
      </c>
      <c r="L15" s="3">
        <v>2.75</v>
      </c>
      <c r="M15" s="3" t="s">
        <v>145</v>
      </c>
      <c r="N15" s="3"/>
      <c r="O15" s="3"/>
      <c r="P15" s="3"/>
      <c r="Q15" s="3">
        <v>41.5</v>
      </c>
      <c r="R15" s="3"/>
    </row>
    <row r="16" spans="1:18" x14ac:dyDescent="0.3">
      <c r="A16" s="3">
        <v>10000016904</v>
      </c>
      <c r="B16" s="3" t="s">
        <v>141</v>
      </c>
      <c r="C16" s="3" t="s">
        <v>175</v>
      </c>
      <c r="D16" s="3" t="s">
        <v>176</v>
      </c>
      <c r="E16" s="3">
        <v>100193</v>
      </c>
      <c r="F16" s="3" t="s">
        <v>145</v>
      </c>
      <c r="G16" s="3">
        <v>20.45</v>
      </c>
      <c r="H16" s="3">
        <v>85</v>
      </c>
      <c r="I16" s="3">
        <v>85</v>
      </c>
      <c r="J16" s="3">
        <v>3.85</v>
      </c>
      <c r="K16" s="3" t="s">
        <v>144</v>
      </c>
      <c r="L16" s="3">
        <v>2</v>
      </c>
      <c r="M16" s="3">
        <v>1</v>
      </c>
      <c r="N16" s="3"/>
      <c r="O16" s="3"/>
      <c r="P16" s="3"/>
      <c r="Q16" s="3"/>
      <c r="R16" s="3">
        <v>17.37</v>
      </c>
    </row>
    <row r="17" spans="1:18" x14ac:dyDescent="0.3">
      <c r="A17" s="3">
        <v>10000029467</v>
      </c>
      <c r="B17" s="3" t="s">
        <v>141</v>
      </c>
      <c r="C17" s="3" t="s">
        <v>177</v>
      </c>
      <c r="D17" s="3" t="s">
        <v>178</v>
      </c>
      <c r="E17" s="3">
        <v>100193</v>
      </c>
      <c r="F17" s="3">
        <v>25</v>
      </c>
      <c r="G17" s="3">
        <v>18.75</v>
      </c>
      <c r="H17" s="3">
        <v>250</v>
      </c>
      <c r="I17" s="3">
        <v>250</v>
      </c>
      <c r="J17" s="3">
        <v>1.2</v>
      </c>
      <c r="K17" s="3" t="s">
        <v>144</v>
      </c>
      <c r="L17" s="3">
        <v>1</v>
      </c>
      <c r="M17" s="3" t="s">
        <v>145</v>
      </c>
      <c r="N17" s="3"/>
      <c r="O17" s="3"/>
      <c r="P17" s="3"/>
      <c r="Q17" s="3"/>
      <c r="R17" s="3">
        <v>22.83</v>
      </c>
    </row>
    <row r="18" spans="1:18" x14ac:dyDescent="0.3">
      <c r="A18" s="3">
        <v>10000032041</v>
      </c>
      <c r="B18" s="3" t="s">
        <v>141</v>
      </c>
      <c r="C18" s="3" t="s">
        <v>179</v>
      </c>
      <c r="D18" s="3" t="s">
        <v>180</v>
      </c>
      <c r="E18" s="3" t="s">
        <v>122</v>
      </c>
      <c r="F18" s="3">
        <v>25</v>
      </c>
      <c r="G18" s="3">
        <v>30</v>
      </c>
      <c r="H18" s="3">
        <v>236</v>
      </c>
      <c r="I18" s="3">
        <v>236</v>
      </c>
      <c r="J18" s="3">
        <v>2.0299999999999998</v>
      </c>
      <c r="K18" s="3" t="s">
        <v>181</v>
      </c>
      <c r="L18" s="3">
        <v>2</v>
      </c>
      <c r="M18" s="3" t="s">
        <v>145</v>
      </c>
      <c r="N18" s="3"/>
      <c r="O18" s="3"/>
      <c r="P18" s="3"/>
      <c r="Q18" s="3">
        <v>47.72</v>
      </c>
      <c r="R18" s="3"/>
    </row>
    <row r="19" spans="1:18" x14ac:dyDescent="0.3">
      <c r="A19" s="3">
        <v>10000037600</v>
      </c>
      <c r="B19" s="3" t="s">
        <v>141</v>
      </c>
      <c r="C19" s="3" t="s">
        <v>182</v>
      </c>
      <c r="D19" s="3" t="s">
        <v>183</v>
      </c>
      <c r="E19" s="3" t="s">
        <v>122</v>
      </c>
      <c r="F19" s="3" t="s">
        <v>145</v>
      </c>
      <c r="G19" s="3">
        <v>20.13</v>
      </c>
      <c r="H19" s="3">
        <v>140</v>
      </c>
      <c r="I19" s="3">
        <v>140</v>
      </c>
      <c r="J19" s="3">
        <v>2.2999999999999998</v>
      </c>
      <c r="K19" s="3" t="s">
        <v>144</v>
      </c>
      <c r="L19" s="3">
        <v>2</v>
      </c>
      <c r="M19" s="3" t="s">
        <v>145</v>
      </c>
      <c r="N19" s="3"/>
      <c r="O19" s="3"/>
      <c r="P19" s="3"/>
      <c r="Q19" s="3">
        <v>25.58</v>
      </c>
      <c r="R19" s="3"/>
    </row>
    <row r="20" spans="1:18" x14ac:dyDescent="0.3">
      <c r="A20" s="3">
        <v>10000038479</v>
      </c>
      <c r="B20" s="3" t="s">
        <v>141</v>
      </c>
      <c r="C20" s="3" t="s">
        <v>184</v>
      </c>
      <c r="D20" s="3" t="s">
        <v>185</v>
      </c>
      <c r="E20" s="3" t="s">
        <v>186</v>
      </c>
      <c r="F20" s="3">
        <v>25</v>
      </c>
      <c r="G20" s="3">
        <v>30.6</v>
      </c>
      <c r="H20" s="3">
        <v>105</v>
      </c>
      <c r="I20" s="3">
        <v>105</v>
      </c>
      <c r="J20" s="3">
        <v>4.6500000000000004</v>
      </c>
      <c r="K20" s="3" t="s">
        <v>187</v>
      </c>
      <c r="L20" s="3">
        <v>2</v>
      </c>
      <c r="M20" s="3">
        <v>1</v>
      </c>
      <c r="N20" s="3">
        <v>26.65</v>
      </c>
      <c r="O20" s="3"/>
      <c r="P20" s="3"/>
      <c r="Q20" s="3"/>
      <c r="R20" s="3"/>
    </row>
    <row r="21" spans="1:18" x14ac:dyDescent="0.3">
      <c r="A21" s="3">
        <v>10000038942</v>
      </c>
      <c r="B21" s="3" t="s">
        <v>141</v>
      </c>
      <c r="C21" s="3" t="s">
        <v>188</v>
      </c>
      <c r="D21" s="3" t="s">
        <v>189</v>
      </c>
      <c r="E21" s="3" t="s">
        <v>186</v>
      </c>
      <c r="F21" s="3" t="s">
        <v>145</v>
      </c>
      <c r="G21" s="3">
        <v>30</v>
      </c>
      <c r="H21" s="3" t="s">
        <v>190</v>
      </c>
      <c r="I21" s="3">
        <v>79</v>
      </c>
      <c r="J21" s="3" t="s">
        <v>191</v>
      </c>
      <c r="K21" s="3" t="s">
        <v>192</v>
      </c>
      <c r="L21" s="3">
        <v>2</v>
      </c>
      <c r="M21" s="3" t="s">
        <v>145</v>
      </c>
      <c r="N21" s="3">
        <v>24.13</v>
      </c>
      <c r="O21" s="3"/>
      <c r="P21" s="3"/>
      <c r="Q21" s="3"/>
      <c r="R21" s="3"/>
    </row>
    <row r="22" spans="1:18" x14ac:dyDescent="0.3">
      <c r="A22" s="3">
        <v>10000043537</v>
      </c>
      <c r="B22" s="3" t="s">
        <v>141</v>
      </c>
      <c r="C22" s="3" t="s">
        <v>193</v>
      </c>
      <c r="D22" s="3" t="s">
        <v>194</v>
      </c>
      <c r="E22" s="3" t="s">
        <v>195</v>
      </c>
      <c r="F22" s="3">
        <v>25</v>
      </c>
      <c r="G22" s="3">
        <v>30</v>
      </c>
      <c r="H22" s="3">
        <v>240</v>
      </c>
      <c r="I22" s="3">
        <v>240</v>
      </c>
      <c r="J22" s="3">
        <v>2</v>
      </c>
      <c r="K22" s="3" t="s">
        <v>196</v>
      </c>
      <c r="L22" s="3">
        <v>2</v>
      </c>
      <c r="M22" s="3" t="s">
        <v>145</v>
      </c>
      <c r="N22" s="3"/>
      <c r="O22" s="3">
        <v>39.58</v>
      </c>
      <c r="P22" s="3"/>
      <c r="Q22" s="3"/>
      <c r="R22" s="3"/>
    </row>
    <row r="23" spans="1:18" x14ac:dyDescent="0.3">
      <c r="A23" s="3">
        <v>10000044195</v>
      </c>
      <c r="B23" s="3" t="s">
        <v>141</v>
      </c>
      <c r="C23" s="3" t="s">
        <v>197</v>
      </c>
      <c r="D23" s="3" t="s">
        <v>198</v>
      </c>
      <c r="E23" s="3" t="s">
        <v>195</v>
      </c>
      <c r="F23" s="3" t="s">
        <v>145</v>
      </c>
      <c r="G23" s="3">
        <v>29.64</v>
      </c>
      <c r="H23" s="3" t="s">
        <v>199</v>
      </c>
      <c r="I23" s="3">
        <v>78</v>
      </c>
      <c r="J23" s="3" t="s">
        <v>200</v>
      </c>
      <c r="K23" s="3" t="s">
        <v>201</v>
      </c>
      <c r="L23" s="3">
        <v>3.25</v>
      </c>
      <c r="M23" s="3">
        <v>1.25</v>
      </c>
      <c r="N23" s="3"/>
      <c r="O23" s="3">
        <v>23.27</v>
      </c>
      <c r="P23" s="3"/>
      <c r="Q23" s="3"/>
      <c r="R23" s="3"/>
    </row>
    <row r="24" spans="1:18" x14ac:dyDescent="0.3">
      <c r="A24" s="3">
        <v>10000044196</v>
      </c>
      <c r="B24" s="3" t="s">
        <v>141</v>
      </c>
      <c r="C24" s="3" t="s">
        <v>202</v>
      </c>
      <c r="D24" s="3" t="s">
        <v>203</v>
      </c>
      <c r="E24" s="3" t="s">
        <v>195</v>
      </c>
      <c r="F24" s="3" t="s">
        <v>145</v>
      </c>
      <c r="G24" s="3">
        <v>23.08</v>
      </c>
      <c r="H24" s="3" t="s">
        <v>204</v>
      </c>
      <c r="I24" s="3">
        <v>78</v>
      </c>
      <c r="J24" s="3" t="s">
        <v>205</v>
      </c>
      <c r="K24" s="3" t="s">
        <v>201</v>
      </c>
      <c r="L24" s="3">
        <v>3.25</v>
      </c>
      <c r="M24" s="3" t="s">
        <v>145</v>
      </c>
      <c r="N24" s="3"/>
      <c r="O24" s="3">
        <v>19.190000000000001</v>
      </c>
      <c r="P24" s="3"/>
      <c r="Q24" s="3"/>
      <c r="R24" s="3"/>
    </row>
    <row r="25" spans="1:18" x14ac:dyDescent="0.3">
      <c r="A25" s="3">
        <v>10000048461</v>
      </c>
      <c r="B25" s="3" t="s">
        <v>141</v>
      </c>
      <c r="C25" s="3" t="s">
        <v>206</v>
      </c>
      <c r="D25" s="3" t="s">
        <v>207</v>
      </c>
      <c r="E25" s="3">
        <v>110244</v>
      </c>
      <c r="F25" s="3">
        <v>30</v>
      </c>
      <c r="G25" s="3">
        <v>9.58</v>
      </c>
      <c r="H25" s="3">
        <v>72</v>
      </c>
      <c r="I25" s="3">
        <v>72</v>
      </c>
      <c r="J25" s="3">
        <v>2.13</v>
      </c>
      <c r="K25" s="3" t="s">
        <v>208</v>
      </c>
      <c r="L25" s="3">
        <v>1</v>
      </c>
      <c r="M25" s="3">
        <v>1</v>
      </c>
      <c r="N25" s="3"/>
      <c r="O25" s="3"/>
      <c r="P25" s="3">
        <v>4.13</v>
      </c>
      <c r="Q25" s="3"/>
      <c r="R25" s="3"/>
    </row>
    <row r="26" spans="1:18" x14ac:dyDescent="0.3">
      <c r="A26" s="3">
        <v>10000051698</v>
      </c>
      <c r="B26" s="3" t="s">
        <v>141</v>
      </c>
      <c r="C26" s="3" t="s">
        <v>209</v>
      </c>
      <c r="D26" s="3" t="s">
        <v>210</v>
      </c>
      <c r="E26" s="3" t="s">
        <v>186</v>
      </c>
      <c r="F26" s="3">
        <v>40</v>
      </c>
      <c r="G26" s="3">
        <v>30.24</v>
      </c>
      <c r="H26" s="3">
        <v>128</v>
      </c>
      <c r="I26" s="3">
        <v>128</v>
      </c>
      <c r="J26" s="3">
        <v>3.78</v>
      </c>
      <c r="K26" s="3" t="s">
        <v>211</v>
      </c>
      <c r="L26" s="3">
        <v>2</v>
      </c>
      <c r="M26" s="3">
        <v>1</v>
      </c>
      <c r="N26" s="3">
        <v>32.43</v>
      </c>
      <c r="O26" s="3"/>
      <c r="P26" s="3"/>
      <c r="Q26" s="3"/>
      <c r="R26" s="3"/>
    </row>
    <row r="27" spans="1:18" x14ac:dyDescent="0.3">
      <c r="A27" s="3">
        <v>10000052436</v>
      </c>
      <c r="B27" s="3" t="s">
        <v>141</v>
      </c>
      <c r="C27" s="3" t="s">
        <v>212</v>
      </c>
      <c r="D27" s="3" t="s">
        <v>213</v>
      </c>
      <c r="E27" s="3" t="s">
        <v>195</v>
      </c>
      <c r="F27" s="3">
        <v>40</v>
      </c>
      <c r="G27" s="3">
        <v>31.25</v>
      </c>
      <c r="H27" s="3" t="s">
        <v>214</v>
      </c>
      <c r="I27" s="3">
        <v>89</v>
      </c>
      <c r="J27" s="3" t="s">
        <v>215</v>
      </c>
      <c r="K27" s="3" t="s">
        <v>201</v>
      </c>
      <c r="L27" s="3">
        <v>2.5</v>
      </c>
      <c r="M27" s="3" t="s">
        <v>145</v>
      </c>
      <c r="N27" s="3"/>
      <c r="O27" s="3">
        <v>21.58</v>
      </c>
      <c r="P27" s="3"/>
      <c r="Q27" s="3"/>
      <c r="R27" s="3"/>
    </row>
    <row r="28" spans="1:18" x14ac:dyDescent="0.3">
      <c r="A28" s="3">
        <v>10000055325</v>
      </c>
      <c r="B28" s="3" t="s">
        <v>141</v>
      </c>
      <c r="C28" s="3" t="s">
        <v>216</v>
      </c>
      <c r="D28" s="3" t="s">
        <v>217</v>
      </c>
      <c r="E28" s="3" t="s">
        <v>122</v>
      </c>
      <c r="F28" s="3">
        <v>40</v>
      </c>
      <c r="G28" s="3">
        <v>24.3</v>
      </c>
      <c r="H28" s="3">
        <v>80</v>
      </c>
      <c r="I28" s="3">
        <v>80</v>
      </c>
      <c r="J28" s="3">
        <v>4.8600000000000003</v>
      </c>
      <c r="K28" s="3" t="s">
        <v>218</v>
      </c>
      <c r="L28" s="3">
        <v>2</v>
      </c>
      <c r="M28" s="3">
        <v>2</v>
      </c>
      <c r="N28" s="3"/>
      <c r="O28" s="3"/>
      <c r="P28" s="3"/>
      <c r="Q28" s="3">
        <v>10.54</v>
      </c>
      <c r="R28" s="3"/>
    </row>
    <row r="29" spans="1:18" x14ac:dyDescent="0.3">
      <c r="A29" s="3">
        <v>10000055327</v>
      </c>
      <c r="B29" s="3" t="s">
        <v>141</v>
      </c>
      <c r="C29" s="3" t="s">
        <v>219</v>
      </c>
      <c r="D29" s="3" t="s">
        <v>220</v>
      </c>
      <c r="E29" s="3" t="s">
        <v>122</v>
      </c>
      <c r="F29" s="3">
        <v>40</v>
      </c>
      <c r="G29" s="3">
        <v>28.2</v>
      </c>
      <c r="H29" s="3">
        <v>96</v>
      </c>
      <c r="I29" s="3">
        <v>96</v>
      </c>
      <c r="J29" s="3">
        <v>4.7</v>
      </c>
      <c r="K29" s="3" t="s">
        <v>218</v>
      </c>
      <c r="L29" s="3">
        <v>2</v>
      </c>
      <c r="M29" s="3">
        <v>2</v>
      </c>
      <c r="N29" s="3"/>
      <c r="O29" s="3"/>
      <c r="P29" s="3"/>
      <c r="Q29" s="3">
        <v>10.41</v>
      </c>
      <c r="R29" s="3"/>
    </row>
    <row r="30" spans="1:18" x14ac:dyDescent="0.3">
      <c r="A30" s="3">
        <v>10000055425</v>
      </c>
      <c r="B30" s="3" t="s">
        <v>141</v>
      </c>
      <c r="C30" s="3" t="s">
        <v>221</v>
      </c>
      <c r="D30" s="3" t="s">
        <v>222</v>
      </c>
      <c r="E30" s="3" t="s">
        <v>122</v>
      </c>
      <c r="F30" s="3" t="s">
        <v>145</v>
      </c>
      <c r="G30" s="3">
        <v>31.25</v>
      </c>
      <c r="H30" s="3">
        <v>200</v>
      </c>
      <c r="I30" s="3">
        <v>200</v>
      </c>
      <c r="J30" s="3">
        <v>2.5</v>
      </c>
      <c r="K30" s="3" t="s">
        <v>144</v>
      </c>
      <c r="L30" s="3">
        <v>2</v>
      </c>
      <c r="M30" s="3" t="s">
        <v>145</v>
      </c>
      <c r="N30" s="3"/>
      <c r="O30" s="3"/>
      <c r="P30" s="3"/>
      <c r="Q30" s="3">
        <v>26.87</v>
      </c>
      <c r="R30" s="3"/>
    </row>
    <row r="31" spans="1:18" x14ac:dyDescent="0.3">
      <c r="A31" s="3">
        <v>10000060843</v>
      </c>
      <c r="B31" s="3" t="s">
        <v>141</v>
      </c>
      <c r="C31" s="3" t="s">
        <v>223</v>
      </c>
      <c r="D31" s="3" t="s">
        <v>224</v>
      </c>
      <c r="E31" s="3" t="s">
        <v>195</v>
      </c>
      <c r="F31" s="3" t="s">
        <v>145</v>
      </c>
      <c r="G31" s="3">
        <v>30.26</v>
      </c>
      <c r="H31" s="3">
        <v>112</v>
      </c>
      <c r="I31" s="3">
        <v>112</v>
      </c>
      <c r="J31" s="3">
        <v>4.3</v>
      </c>
      <c r="K31" s="3" t="s">
        <v>225</v>
      </c>
      <c r="L31" s="3">
        <v>2</v>
      </c>
      <c r="M31" s="3">
        <v>1</v>
      </c>
      <c r="N31" s="3"/>
      <c r="O31" s="3">
        <v>35.57</v>
      </c>
      <c r="P31" s="3"/>
      <c r="Q31" s="3"/>
      <c r="R31" s="3"/>
    </row>
    <row r="32" spans="1:18" x14ac:dyDescent="0.3">
      <c r="A32" s="3">
        <v>10000069005</v>
      </c>
      <c r="B32" s="3" t="s">
        <v>141</v>
      </c>
      <c r="C32" s="3" t="s">
        <v>226</v>
      </c>
      <c r="D32" s="3" t="s">
        <v>227</v>
      </c>
      <c r="E32" s="3" t="s">
        <v>122</v>
      </c>
      <c r="F32" s="3">
        <v>30</v>
      </c>
      <c r="G32" s="3">
        <v>30</v>
      </c>
      <c r="H32" s="3">
        <v>150</v>
      </c>
      <c r="I32" s="3">
        <v>150</v>
      </c>
      <c r="J32" s="3">
        <v>3.2</v>
      </c>
      <c r="K32" s="3" t="s">
        <v>144</v>
      </c>
      <c r="L32" s="3">
        <v>2</v>
      </c>
      <c r="M32" s="3">
        <v>1</v>
      </c>
      <c r="N32" s="3"/>
      <c r="O32" s="3"/>
      <c r="P32" s="3"/>
      <c r="Q32" s="3">
        <v>15.47</v>
      </c>
      <c r="R32" s="3"/>
    </row>
    <row r="33" spans="1:18" x14ac:dyDescent="0.3">
      <c r="A33" s="3">
        <v>10000069033</v>
      </c>
      <c r="B33" s="3" t="s">
        <v>141</v>
      </c>
      <c r="C33" s="3" t="s">
        <v>228</v>
      </c>
      <c r="D33" s="3" t="s">
        <v>229</v>
      </c>
      <c r="E33" s="3" t="s">
        <v>122</v>
      </c>
      <c r="F33" s="3" t="s">
        <v>145</v>
      </c>
      <c r="G33" s="3">
        <v>30.78</v>
      </c>
      <c r="H33" s="3">
        <v>250</v>
      </c>
      <c r="I33" s="3">
        <v>250</v>
      </c>
      <c r="J33" s="3">
        <v>1.97</v>
      </c>
      <c r="K33" s="3" t="s">
        <v>144</v>
      </c>
      <c r="L33" s="3">
        <v>1</v>
      </c>
      <c r="M33" s="3">
        <v>0.5</v>
      </c>
      <c r="N33" s="3"/>
      <c r="O33" s="3"/>
      <c r="P33" s="3"/>
      <c r="Q33" s="3">
        <v>23.04</v>
      </c>
      <c r="R33" s="3"/>
    </row>
    <row r="34" spans="1:18" x14ac:dyDescent="0.3">
      <c r="A34" s="3">
        <v>10000069050</v>
      </c>
      <c r="B34" s="3" t="s">
        <v>141</v>
      </c>
      <c r="C34" s="3" t="s">
        <v>230</v>
      </c>
      <c r="D34" s="3" t="s">
        <v>231</v>
      </c>
      <c r="E34" s="3" t="s">
        <v>122</v>
      </c>
      <c r="F34" s="3" t="s">
        <v>145</v>
      </c>
      <c r="G34" s="3">
        <v>21.25</v>
      </c>
      <c r="H34" s="3">
        <v>170</v>
      </c>
      <c r="I34" s="3">
        <v>170</v>
      </c>
      <c r="J34" s="3">
        <v>2</v>
      </c>
      <c r="K34" s="3" t="s">
        <v>144</v>
      </c>
      <c r="L34" s="3">
        <v>2</v>
      </c>
      <c r="M34" s="3" t="s">
        <v>145</v>
      </c>
      <c r="N34" s="3"/>
      <c r="O34" s="3"/>
      <c r="P34" s="3"/>
      <c r="Q34" s="3">
        <v>31.2</v>
      </c>
      <c r="R34" s="3"/>
    </row>
    <row r="35" spans="1:18" x14ac:dyDescent="0.3">
      <c r="A35" s="3">
        <v>10000069097</v>
      </c>
      <c r="B35" s="3" t="s">
        <v>141</v>
      </c>
      <c r="C35" s="3" t="s">
        <v>232</v>
      </c>
      <c r="D35" s="3" t="s">
        <v>233</v>
      </c>
      <c r="E35" s="3" t="s">
        <v>122</v>
      </c>
      <c r="F35" s="3">
        <v>20</v>
      </c>
      <c r="G35" s="3">
        <v>15.09</v>
      </c>
      <c r="H35" s="3">
        <v>115</v>
      </c>
      <c r="I35" s="3">
        <v>115</v>
      </c>
      <c r="J35" s="3">
        <v>2.1</v>
      </c>
      <c r="K35" s="3" t="s">
        <v>144</v>
      </c>
      <c r="L35" s="3">
        <v>2</v>
      </c>
      <c r="M35" s="3" t="s">
        <v>145</v>
      </c>
      <c r="N35" s="3"/>
      <c r="O35" s="3"/>
      <c r="P35" s="3"/>
      <c r="Q35" s="3">
        <v>12.47</v>
      </c>
      <c r="R35" s="3"/>
    </row>
    <row r="36" spans="1:18" x14ac:dyDescent="0.3">
      <c r="A36" s="3">
        <v>10000073050</v>
      </c>
      <c r="B36" s="3" t="s">
        <v>141</v>
      </c>
      <c r="C36" s="3" t="s">
        <v>155</v>
      </c>
      <c r="D36" s="3" t="s">
        <v>234</v>
      </c>
      <c r="E36" s="3" t="s">
        <v>122</v>
      </c>
      <c r="F36" s="3" t="s">
        <v>145</v>
      </c>
      <c r="G36" s="3">
        <v>30</v>
      </c>
      <c r="H36" s="3">
        <v>192</v>
      </c>
      <c r="I36" s="3">
        <v>192</v>
      </c>
      <c r="J36" s="3">
        <v>2.5</v>
      </c>
      <c r="K36" s="3" t="s">
        <v>157</v>
      </c>
      <c r="L36" s="3">
        <v>2</v>
      </c>
      <c r="M36" s="3" t="s">
        <v>145</v>
      </c>
      <c r="N36" s="3"/>
      <c r="O36" s="3"/>
      <c r="P36" s="3"/>
      <c r="Q36" s="3">
        <v>32.31</v>
      </c>
      <c r="R36" s="3"/>
    </row>
    <row r="37" spans="1:18" x14ac:dyDescent="0.3">
      <c r="A37" s="3">
        <v>10000080125</v>
      </c>
      <c r="B37" s="3" t="s">
        <v>141</v>
      </c>
      <c r="C37" s="3" t="s">
        <v>235</v>
      </c>
      <c r="D37" s="3" t="s">
        <v>236</v>
      </c>
      <c r="E37" s="3" t="s">
        <v>122</v>
      </c>
      <c r="F37" s="3" t="s">
        <v>145</v>
      </c>
      <c r="G37" s="3">
        <v>31.5</v>
      </c>
      <c r="H37" s="3">
        <v>210</v>
      </c>
      <c r="I37" s="3">
        <v>210</v>
      </c>
      <c r="J37" s="3">
        <v>2.41</v>
      </c>
      <c r="K37" s="3" t="s">
        <v>144</v>
      </c>
      <c r="L37" s="3">
        <v>2.25</v>
      </c>
      <c r="M37" s="3" t="s">
        <v>145</v>
      </c>
      <c r="N37" s="3"/>
      <c r="O37" s="3"/>
      <c r="P37" s="3"/>
      <c r="Q37" s="3">
        <v>26.3</v>
      </c>
      <c r="R37" s="3"/>
    </row>
    <row r="38" spans="1:18" x14ac:dyDescent="0.3">
      <c r="A38" s="3">
        <v>10000096170</v>
      </c>
      <c r="B38" s="3" t="s">
        <v>141</v>
      </c>
      <c r="C38" s="3" t="s">
        <v>237</v>
      </c>
      <c r="D38" s="3" t="s">
        <v>238</v>
      </c>
      <c r="E38" s="3" t="s">
        <v>122</v>
      </c>
      <c r="F38" s="3">
        <v>30</v>
      </c>
      <c r="G38" s="3">
        <v>18.75</v>
      </c>
      <c r="H38" s="3">
        <v>100</v>
      </c>
      <c r="I38" s="3">
        <v>100</v>
      </c>
      <c r="J38" s="3">
        <v>3</v>
      </c>
      <c r="K38" s="3" t="s">
        <v>144</v>
      </c>
      <c r="L38" s="3">
        <v>3</v>
      </c>
      <c r="M38" s="3" t="s">
        <v>145</v>
      </c>
      <c r="N38" s="3"/>
      <c r="O38" s="3"/>
      <c r="P38" s="3"/>
      <c r="Q38" s="3">
        <v>21</v>
      </c>
      <c r="R38" s="3"/>
    </row>
    <row r="39" spans="1:18" x14ac:dyDescent="0.3">
      <c r="A39" s="3">
        <v>10000096694</v>
      </c>
      <c r="B39" s="3" t="s">
        <v>141</v>
      </c>
      <c r="C39" s="3" t="s">
        <v>239</v>
      </c>
      <c r="D39" s="3" t="s">
        <v>240</v>
      </c>
      <c r="E39" s="3" t="s">
        <v>122</v>
      </c>
      <c r="F39" s="3" t="s">
        <v>145</v>
      </c>
      <c r="G39" s="3">
        <v>29.93</v>
      </c>
      <c r="H39" s="3">
        <v>133</v>
      </c>
      <c r="I39" s="3">
        <v>133</v>
      </c>
      <c r="J39" s="3">
        <v>3.6</v>
      </c>
      <c r="K39" s="3" t="s">
        <v>192</v>
      </c>
      <c r="L39" s="3">
        <v>2</v>
      </c>
      <c r="M39" s="3">
        <v>1</v>
      </c>
      <c r="N39" s="3"/>
      <c r="O39" s="3"/>
      <c r="P39" s="3"/>
      <c r="Q39" s="3">
        <v>24.23</v>
      </c>
      <c r="R39" s="3"/>
    </row>
    <row r="40" spans="1:18" x14ac:dyDescent="0.3">
      <c r="A40" s="3">
        <v>10000097370</v>
      </c>
      <c r="B40" s="3" t="s">
        <v>141</v>
      </c>
      <c r="C40" s="3" t="s">
        <v>241</v>
      </c>
      <c r="D40" s="3" t="s">
        <v>242</v>
      </c>
      <c r="E40" s="3" t="s">
        <v>122</v>
      </c>
      <c r="F40" s="3">
        <v>60</v>
      </c>
      <c r="G40" s="3">
        <v>40</v>
      </c>
      <c r="H40" s="3">
        <v>256</v>
      </c>
      <c r="I40" s="3">
        <v>256</v>
      </c>
      <c r="J40" s="3">
        <v>2.5</v>
      </c>
      <c r="K40" s="3" t="s">
        <v>243</v>
      </c>
      <c r="L40" s="3">
        <v>2</v>
      </c>
      <c r="M40" s="3" t="s">
        <v>145</v>
      </c>
      <c r="N40" s="3"/>
      <c r="O40" s="3"/>
      <c r="P40" s="3"/>
      <c r="Q40" s="3">
        <v>32.43</v>
      </c>
      <c r="R40" s="3"/>
    </row>
    <row r="41" spans="1:18" x14ac:dyDescent="0.3">
      <c r="A41" s="3">
        <v>10000097689</v>
      </c>
      <c r="B41" s="3" t="s">
        <v>141</v>
      </c>
      <c r="C41" s="3" t="s">
        <v>244</v>
      </c>
      <c r="D41" s="3" t="s">
        <v>245</v>
      </c>
      <c r="E41" s="3" t="s">
        <v>122</v>
      </c>
      <c r="F41" s="3">
        <v>30</v>
      </c>
      <c r="G41" s="3">
        <v>29.99</v>
      </c>
      <c r="H41" s="3">
        <v>170</v>
      </c>
      <c r="I41" s="3">
        <v>170</v>
      </c>
      <c r="J41" s="3">
        <v>2.8</v>
      </c>
      <c r="K41" s="3" t="s">
        <v>187</v>
      </c>
      <c r="L41" s="3">
        <v>2</v>
      </c>
      <c r="M41" s="3" t="s">
        <v>145</v>
      </c>
      <c r="N41" s="3"/>
      <c r="O41" s="3"/>
      <c r="P41" s="3"/>
      <c r="Q41" s="3">
        <v>24.43</v>
      </c>
      <c r="R41" s="3"/>
    </row>
    <row r="42" spans="1:18" x14ac:dyDescent="0.3">
      <c r="A42" s="3">
        <v>10000097886</v>
      </c>
      <c r="B42" s="3" t="s">
        <v>141</v>
      </c>
      <c r="C42" s="3" t="s">
        <v>246</v>
      </c>
      <c r="D42" s="3" t="s">
        <v>247</v>
      </c>
      <c r="E42" s="3" t="s">
        <v>122</v>
      </c>
      <c r="F42" s="3">
        <v>30</v>
      </c>
      <c r="G42" s="3">
        <v>30.31</v>
      </c>
      <c r="H42" s="3">
        <v>125</v>
      </c>
      <c r="I42" s="3">
        <v>125</v>
      </c>
      <c r="J42" s="3">
        <v>3.88</v>
      </c>
      <c r="K42" s="3" t="s">
        <v>164</v>
      </c>
      <c r="L42" s="3">
        <v>2</v>
      </c>
      <c r="M42" s="3">
        <v>1</v>
      </c>
      <c r="N42" s="3"/>
      <c r="O42" s="3"/>
      <c r="P42" s="3"/>
      <c r="Q42" s="3">
        <v>15.44</v>
      </c>
      <c r="R42" s="3"/>
    </row>
    <row r="43" spans="1:18" x14ac:dyDescent="0.3">
      <c r="A43" s="3">
        <v>10021540928</v>
      </c>
      <c r="B43" s="3" t="s">
        <v>141</v>
      </c>
      <c r="C43" s="3" t="s">
        <v>248</v>
      </c>
      <c r="D43" s="3" t="s">
        <v>249</v>
      </c>
      <c r="E43" s="3" t="s">
        <v>130</v>
      </c>
      <c r="F43" s="3" t="s">
        <v>145</v>
      </c>
      <c r="G43" s="3">
        <v>30.8</v>
      </c>
      <c r="H43" s="3">
        <v>150</v>
      </c>
      <c r="I43" s="3">
        <v>150</v>
      </c>
      <c r="J43" s="3">
        <v>3.29</v>
      </c>
      <c r="K43" s="3" t="s">
        <v>144</v>
      </c>
      <c r="L43" s="3">
        <v>2</v>
      </c>
      <c r="M43" s="3">
        <v>1</v>
      </c>
      <c r="N43" s="3">
        <v>7.62</v>
      </c>
      <c r="O43" s="3">
        <v>7.03</v>
      </c>
      <c r="P43" s="3"/>
      <c r="Q43" s="3"/>
      <c r="R43" s="3"/>
    </row>
    <row r="44" spans="1:18" x14ac:dyDescent="0.3">
      <c r="A44" s="3">
        <v>10021550928</v>
      </c>
      <c r="B44" s="3" t="s">
        <v>141</v>
      </c>
      <c r="C44" s="3" t="s">
        <v>250</v>
      </c>
      <c r="D44" s="3" t="s">
        <v>251</v>
      </c>
      <c r="E44" s="3" t="s">
        <v>130</v>
      </c>
      <c r="F44" s="3" t="s">
        <v>145</v>
      </c>
      <c r="G44" s="3">
        <v>28.35</v>
      </c>
      <c r="H44" s="3">
        <v>137</v>
      </c>
      <c r="I44" s="3">
        <v>137</v>
      </c>
      <c r="J44" s="3">
        <v>3.3</v>
      </c>
      <c r="K44" s="3" t="s">
        <v>157</v>
      </c>
      <c r="L44" s="3">
        <v>2</v>
      </c>
      <c r="M44" s="3">
        <v>1</v>
      </c>
      <c r="N44" s="3">
        <v>7.01</v>
      </c>
      <c r="O44" s="3">
        <v>6.47</v>
      </c>
      <c r="P44" s="3"/>
      <c r="Q44" s="3"/>
      <c r="R44" s="3"/>
    </row>
    <row r="45" spans="1:18" x14ac:dyDescent="0.3">
      <c r="A45" s="3">
        <v>10029400928</v>
      </c>
      <c r="B45" s="3" t="s">
        <v>141</v>
      </c>
      <c r="C45" s="3" t="s">
        <v>252</v>
      </c>
      <c r="D45" s="3" t="s">
        <v>253</v>
      </c>
      <c r="E45" s="3" t="s">
        <v>130</v>
      </c>
      <c r="F45" s="3" t="s">
        <v>145</v>
      </c>
      <c r="G45" s="3">
        <v>30</v>
      </c>
      <c r="H45" s="3">
        <v>124</v>
      </c>
      <c r="I45" s="3">
        <v>124</v>
      </c>
      <c r="J45" s="3">
        <v>3.85</v>
      </c>
      <c r="K45" s="3" t="s">
        <v>254</v>
      </c>
      <c r="L45" s="3">
        <v>2</v>
      </c>
      <c r="M45" s="3">
        <v>1</v>
      </c>
      <c r="N45" s="3">
        <v>13.84</v>
      </c>
      <c r="O45" s="3">
        <v>11.33</v>
      </c>
      <c r="P45" s="3"/>
      <c r="Q45" s="3"/>
      <c r="R45" s="3"/>
    </row>
    <row r="46" spans="1:18" x14ac:dyDescent="0.3">
      <c r="A46" s="3">
        <v>10035220928</v>
      </c>
      <c r="B46" s="3" t="s">
        <v>141</v>
      </c>
      <c r="C46" s="3" t="s">
        <v>255</v>
      </c>
      <c r="D46" s="3" t="s">
        <v>256</v>
      </c>
      <c r="E46" s="3" t="s">
        <v>130</v>
      </c>
      <c r="F46" s="3" t="s">
        <v>145</v>
      </c>
      <c r="G46" s="3">
        <v>30</v>
      </c>
      <c r="H46" s="3">
        <v>171</v>
      </c>
      <c r="I46" s="3">
        <v>171</v>
      </c>
      <c r="J46" s="3">
        <v>2.8</v>
      </c>
      <c r="K46" s="3">
        <v>2.79</v>
      </c>
      <c r="L46" s="3">
        <v>2</v>
      </c>
      <c r="M46" s="3" t="s">
        <v>145</v>
      </c>
      <c r="N46" s="3">
        <v>20.62</v>
      </c>
      <c r="O46" s="3">
        <v>20.62</v>
      </c>
      <c r="P46" s="3"/>
      <c r="Q46" s="3"/>
      <c r="R46" s="3"/>
    </row>
    <row r="47" spans="1:18" x14ac:dyDescent="0.3">
      <c r="A47" s="3">
        <v>10037310928</v>
      </c>
      <c r="B47" s="3" t="s">
        <v>141</v>
      </c>
      <c r="C47" s="3" t="s">
        <v>257</v>
      </c>
      <c r="D47" s="3" t="s">
        <v>258</v>
      </c>
      <c r="E47" s="3" t="s">
        <v>130</v>
      </c>
      <c r="F47" s="3" t="s">
        <v>145</v>
      </c>
      <c r="G47" s="3">
        <v>26.25</v>
      </c>
      <c r="H47" s="3">
        <v>103</v>
      </c>
      <c r="I47" s="3">
        <v>103</v>
      </c>
      <c r="J47" s="3">
        <v>4.07</v>
      </c>
      <c r="K47" s="3" t="s">
        <v>144</v>
      </c>
      <c r="L47" s="3">
        <v>2</v>
      </c>
      <c r="M47" s="3">
        <v>1</v>
      </c>
      <c r="N47" s="3">
        <v>15.52</v>
      </c>
      <c r="O47" s="3">
        <v>12.69</v>
      </c>
      <c r="P47" s="3"/>
      <c r="Q47" s="3"/>
      <c r="R47" s="3"/>
    </row>
    <row r="48" spans="1:18" x14ac:dyDescent="0.3">
      <c r="A48" s="3">
        <v>10037320928</v>
      </c>
      <c r="B48" s="3" t="s">
        <v>141</v>
      </c>
      <c r="C48" s="3" t="s">
        <v>259</v>
      </c>
      <c r="D48" s="3" t="s">
        <v>260</v>
      </c>
      <c r="E48" s="3" t="s">
        <v>130</v>
      </c>
      <c r="F48" s="3" t="s">
        <v>145</v>
      </c>
      <c r="G48" s="3">
        <v>26.42</v>
      </c>
      <c r="H48" s="3">
        <v>107</v>
      </c>
      <c r="I48" s="3">
        <v>107</v>
      </c>
      <c r="J48" s="3">
        <v>3.95</v>
      </c>
      <c r="K48" s="3" t="s">
        <v>157</v>
      </c>
      <c r="L48" s="3">
        <v>2</v>
      </c>
      <c r="M48" s="3">
        <v>1</v>
      </c>
      <c r="N48" s="3">
        <v>15.41</v>
      </c>
      <c r="O48" s="3">
        <v>12.61</v>
      </c>
      <c r="P48" s="3"/>
      <c r="Q48" s="3"/>
      <c r="R48" s="3"/>
    </row>
    <row r="49" spans="1:18" x14ac:dyDescent="0.3">
      <c r="A49" s="3">
        <v>10038570928</v>
      </c>
      <c r="B49" s="3" t="s">
        <v>141</v>
      </c>
      <c r="C49" s="3" t="s">
        <v>261</v>
      </c>
      <c r="D49" s="3" t="s">
        <v>262</v>
      </c>
      <c r="E49" s="3" t="s">
        <v>130</v>
      </c>
      <c r="F49" s="3" t="s">
        <v>145</v>
      </c>
      <c r="G49" s="3">
        <v>31.05</v>
      </c>
      <c r="H49" s="3">
        <v>140</v>
      </c>
      <c r="I49" s="3">
        <v>140</v>
      </c>
      <c r="J49" s="3">
        <v>3.53</v>
      </c>
      <c r="K49" s="3" t="s">
        <v>144</v>
      </c>
      <c r="L49" s="3">
        <v>2</v>
      </c>
      <c r="M49" s="3">
        <v>1</v>
      </c>
      <c r="N49" s="3">
        <v>10.55</v>
      </c>
      <c r="O49" s="3">
        <v>8.64</v>
      </c>
      <c r="P49" s="3"/>
      <c r="Q49" s="3"/>
      <c r="R49" s="3"/>
    </row>
    <row r="50" spans="1:18" x14ac:dyDescent="0.3">
      <c r="A50" s="3">
        <v>10038590928</v>
      </c>
      <c r="B50" s="3" t="s">
        <v>141</v>
      </c>
      <c r="C50" s="3" t="s">
        <v>263</v>
      </c>
      <c r="D50" s="3" t="s">
        <v>264</v>
      </c>
      <c r="E50" s="3" t="s">
        <v>130</v>
      </c>
      <c r="F50" s="3" t="s">
        <v>145</v>
      </c>
      <c r="G50" s="3">
        <v>31.86</v>
      </c>
      <c r="H50" s="3">
        <v>141</v>
      </c>
      <c r="I50" s="3">
        <v>141</v>
      </c>
      <c r="J50" s="3">
        <v>3.6</v>
      </c>
      <c r="K50" s="3" t="s">
        <v>265</v>
      </c>
      <c r="L50" s="3">
        <v>2</v>
      </c>
      <c r="M50" s="3">
        <v>1</v>
      </c>
      <c r="N50" s="3">
        <v>10.81</v>
      </c>
      <c r="O50" s="3">
        <v>8.85</v>
      </c>
      <c r="P50" s="3"/>
      <c r="Q50" s="3"/>
      <c r="R50" s="3"/>
    </row>
    <row r="51" spans="1:18" x14ac:dyDescent="0.3">
      <c r="A51" s="3">
        <v>10046210928</v>
      </c>
      <c r="B51" s="3" t="s">
        <v>141</v>
      </c>
      <c r="C51" s="3" t="s">
        <v>266</v>
      </c>
      <c r="D51" s="3" t="s">
        <v>267</v>
      </c>
      <c r="E51" s="3" t="s">
        <v>195</v>
      </c>
      <c r="F51" s="3">
        <v>25</v>
      </c>
      <c r="G51" s="3">
        <v>30</v>
      </c>
      <c r="H51" s="3">
        <v>160</v>
      </c>
      <c r="I51" s="3">
        <v>160</v>
      </c>
      <c r="J51" s="3">
        <v>3</v>
      </c>
      <c r="K51" s="3" t="s">
        <v>268</v>
      </c>
      <c r="L51" s="3">
        <v>2</v>
      </c>
      <c r="M51" s="3" t="s">
        <v>145</v>
      </c>
      <c r="N51" s="3"/>
      <c r="O51" s="3">
        <v>45.84</v>
      </c>
      <c r="P51" s="3"/>
      <c r="Q51" s="3"/>
      <c r="R51" s="3"/>
    </row>
    <row r="52" spans="1:18" x14ac:dyDescent="0.3">
      <c r="A52" s="3">
        <v>10055670928</v>
      </c>
      <c r="B52" s="3" t="s">
        <v>141</v>
      </c>
      <c r="C52" s="3" t="s">
        <v>269</v>
      </c>
      <c r="D52" s="3" t="s">
        <v>270</v>
      </c>
      <c r="E52" s="3" t="s">
        <v>130</v>
      </c>
      <c r="F52" s="3" t="s">
        <v>145</v>
      </c>
      <c r="G52" s="3">
        <v>30.28</v>
      </c>
      <c r="H52" s="3">
        <v>148</v>
      </c>
      <c r="I52" s="3">
        <v>148</v>
      </c>
      <c r="J52" s="3">
        <v>3.26</v>
      </c>
      <c r="K52" s="3" t="s">
        <v>144</v>
      </c>
      <c r="L52" s="3">
        <v>2</v>
      </c>
      <c r="M52" s="3">
        <v>0.75</v>
      </c>
      <c r="N52" s="3">
        <v>14.73</v>
      </c>
      <c r="O52" s="3">
        <v>12.06</v>
      </c>
      <c r="P52" s="3"/>
      <c r="Q52" s="3"/>
      <c r="R52" s="3"/>
    </row>
    <row r="53" spans="1:18" x14ac:dyDescent="0.3">
      <c r="A53" s="3">
        <v>10057780928</v>
      </c>
      <c r="B53" s="3" t="s">
        <v>141</v>
      </c>
      <c r="C53" s="3" t="s">
        <v>271</v>
      </c>
      <c r="D53" s="3" t="s">
        <v>272</v>
      </c>
      <c r="E53" s="3" t="s">
        <v>130</v>
      </c>
      <c r="F53" s="3">
        <v>25</v>
      </c>
      <c r="G53" s="3">
        <v>20</v>
      </c>
      <c r="H53" s="3">
        <v>200</v>
      </c>
      <c r="I53" s="3">
        <v>200</v>
      </c>
      <c r="J53" s="3">
        <v>1.6</v>
      </c>
      <c r="K53" s="3" t="s">
        <v>144</v>
      </c>
      <c r="L53" s="3">
        <v>1</v>
      </c>
      <c r="M53" s="3">
        <v>0.25</v>
      </c>
      <c r="N53" s="3">
        <v>6.89</v>
      </c>
      <c r="O53" s="3">
        <v>6.36</v>
      </c>
      <c r="P53" s="3"/>
      <c r="Q53" s="3"/>
      <c r="R53" s="3"/>
    </row>
    <row r="54" spans="1:18" x14ac:dyDescent="0.3">
      <c r="A54" s="3">
        <v>10061470928</v>
      </c>
      <c r="B54" s="3" t="s">
        <v>141</v>
      </c>
      <c r="C54" s="3" t="s">
        <v>273</v>
      </c>
      <c r="D54" s="3" t="s">
        <v>274</v>
      </c>
      <c r="E54" s="3" t="s">
        <v>186</v>
      </c>
      <c r="F54" s="3">
        <v>25</v>
      </c>
      <c r="G54" s="3">
        <v>28.5</v>
      </c>
      <c r="H54" s="3">
        <v>88</v>
      </c>
      <c r="I54" s="3">
        <v>88</v>
      </c>
      <c r="J54" s="3">
        <v>5.16</v>
      </c>
      <c r="K54" s="3" t="s">
        <v>275</v>
      </c>
      <c r="L54" s="3">
        <v>2</v>
      </c>
      <c r="M54" s="3">
        <v>1</v>
      </c>
      <c r="N54" s="3">
        <v>22.66</v>
      </c>
      <c r="O54" s="3"/>
      <c r="P54" s="3"/>
      <c r="Q54" s="3"/>
      <c r="R54" s="3"/>
    </row>
    <row r="55" spans="1:18" x14ac:dyDescent="0.3">
      <c r="A55" s="3">
        <v>10110260328</v>
      </c>
      <c r="B55" s="3" t="s">
        <v>141</v>
      </c>
      <c r="C55" s="3" t="s">
        <v>276</v>
      </c>
      <c r="D55" s="3" t="s">
        <v>277</v>
      </c>
      <c r="E55" s="3" t="s">
        <v>195</v>
      </c>
      <c r="F55" s="3">
        <v>15</v>
      </c>
      <c r="G55" s="3">
        <v>10</v>
      </c>
      <c r="H55" s="3">
        <v>59</v>
      </c>
      <c r="I55" s="3">
        <v>59</v>
      </c>
      <c r="J55" s="3">
        <v>2.7</v>
      </c>
      <c r="K55" s="3" t="s">
        <v>157</v>
      </c>
      <c r="L55" s="3">
        <v>2</v>
      </c>
      <c r="M55" s="3" t="s">
        <v>145</v>
      </c>
      <c r="N55" s="3"/>
      <c r="O55" s="3">
        <v>12.47</v>
      </c>
      <c r="P55" s="3"/>
      <c r="Q55" s="3"/>
      <c r="R55" s="3"/>
    </row>
    <row r="56" spans="1:18" x14ac:dyDescent="0.3">
      <c r="A56" s="3">
        <v>10164770928</v>
      </c>
      <c r="B56" s="3" t="s">
        <v>141</v>
      </c>
      <c r="C56" s="3" t="s">
        <v>278</v>
      </c>
      <c r="D56" s="3" t="s">
        <v>279</v>
      </c>
      <c r="E56" s="3" t="s">
        <v>130</v>
      </c>
      <c r="F56" s="3" t="s">
        <v>145</v>
      </c>
      <c r="G56" s="3">
        <v>30.6</v>
      </c>
      <c r="H56" s="3">
        <v>144</v>
      </c>
      <c r="I56" s="3">
        <v>144</v>
      </c>
      <c r="J56" s="3">
        <v>3.4</v>
      </c>
      <c r="K56" s="3" t="s">
        <v>144</v>
      </c>
      <c r="L56" s="3">
        <v>2</v>
      </c>
      <c r="M56" s="3">
        <v>1</v>
      </c>
      <c r="N56" s="3">
        <v>8.2899999999999991</v>
      </c>
      <c r="O56" s="3">
        <v>7.8</v>
      </c>
      <c r="P56" s="3"/>
      <c r="Q56" s="3"/>
      <c r="R56" s="3"/>
    </row>
    <row r="57" spans="1:18" x14ac:dyDescent="0.3">
      <c r="A57" s="3">
        <v>10164780928</v>
      </c>
      <c r="B57" s="3" t="s">
        <v>141</v>
      </c>
      <c r="C57" s="3" t="s">
        <v>280</v>
      </c>
      <c r="D57" s="3" t="s">
        <v>281</v>
      </c>
      <c r="E57" s="3" t="s">
        <v>130</v>
      </c>
      <c r="F57" s="3" t="s">
        <v>145</v>
      </c>
      <c r="G57" s="3">
        <v>30.6</v>
      </c>
      <c r="H57" s="3">
        <v>144</v>
      </c>
      <c r="I57" s="3">
        <v>144</v>
      </c>
      <c r="J57" s="3">
        <v>3.4</v>
      </c>
      <c r="K57" s="3" t="s">
        <v>157</v>
      </c>
      <c r="L57" s="3">
        <v>2</v>
      </c>
      <c r="M57" s="3">
        <v>1</v>
      </c>
      <c r="N57" s="3">
        <v>8.2899999999999991</v>
      </c>
      <c r="O57" s="3">
        <v>7.8</v>
      </c>
      <c r="P57" s="3"/>
      <c r="Q57" s="3"/>
      <c r="R57" s="3"/>
    </row>
    <row r="58" spans="1:18" x14ac:dyDescent="0.3">
      <c r="A58" s="3">
        <v>10167020928</v>
      </c>
      <c r="B58" s="3" t="s">
        <v>141</v>
      </c>
      <c r="C58" s="3" t="s">
        <v>282</v>
      </c>
      <c r="D58" s="3" t="s">
        <v>283</v>
      </c>
      <c r="E58" s="3" t="s">
        <v>195</v>
      </c>
      <c r="F58" s="3" t="s">
        <v>145</v>
      </c>
      <c r="G58" s="3">
        <v>30</v>
      </c>
      <c r="H58" s="3">
        <v>168</v>
      </c>
      <c r="I58" s="3">
        <v>168</v>
      </c>
      <c r="J58" s="3">
        <v>2.85</v>
      </c>
      <c r="K58" s="3" t="s">
        <v>284</v>
      </c>
      <c r="L58" s="3">
        <v>2</v>
      </c>
      <c r="M58" s="3" t="s">
        <v>145</v>
      </c>
      <c r="N58" s="3"/>
      <c r="O58" s="3">
        <v>45.84</v>
      </c>
      <c r="P58" s="3"/>
      <c r="Q58" s="3"/>
      <c r="R58" s="3"/>
    </row>
    <row r="59" spans="1:18" x14ac:dyDescent="0.3">
      <c r="A59" s="3">
        <v>10174430928</v>
      </c>
      <c r="B59" s="3" t="s">
        <v>141</v>
      </c>
      <c r="C59" s="3" t="s">
        <v>285</v>
      </c>
      <c r="D59" s="3" t="s">
        <v>286</v>
      </c>
      <c r="E59" s="3" t="s">
        <v>195</v>
      </c>
      <c r="F59" s="3">
        <v>25</v>
      </c>
      <c r="G59" s="3">
        <v>30.07</v>
      </c>
      <c r="H59" s="3">
        <v>336</v>
      </c>
      <c r="I59" s="3">
        <v>336</v>
      </c>
      <c r="J59" s="3">
        <v>1.43</v>
      </c>
      <c r="K59" s="3" t="s">
        <v>144</v>
      </c>
      <c r="L59" s="3">
        <v>1</v>
      </c>
      <c r="M59" s="3" t="s">
        <v>145</v>
      </c>
      <c r="N59" s="3"/>
      <c r="O59" s="3">
        <v>44.75</v>
      </c>
      <c r="P59" s="3"/>
      <c r="Q59" s="3"/>
      <c r="R59" s="3"/>
    </row>
    <row r="60" spans="1:18" x14ac:dyDescent="0.3">
      <c r="A60" s="3">
        <v>10195430928</v>
      </c>
      <c r="B60" s="3" t="s">
        <v>141</v>
      </c>
      <c r="C60" s="3" t="s">
        <v>287</v>
      </c>
      <c r="D60" s="3" t="s">
        <v>288</v>
      </c>
      <c r="E60" s="3" t="s">
        <v>195</v>
      </c>
      <c r="F60" s="3">
        <v>25</v>
      </c>
      <c r="G60" s="3">
        <v>30</v>
      </c>
      <c r="H60" s="3">
        <v>165</v>
      </c>
      <c r="I60" s="3">
        <v>165</v>
      </c>
      <c r="J60" s="3">
        <v>2.9</v>
      </c>
      <c r="K60" s="3" t="s">
        <v>157</v>
      </c>
      <c r="L60" s="3">
        <v>1</v>
      </c>
      <c r="M60" s="3">
        <v>1</v>
      </c>
      <c r="N60" s="3"/>
      <c r="O60" s="3">
        <v>22.95</v>
      </c>
      <c r="P60" s="3"/>
      <c r="Q60" s="3"/>
      <c r="R60" s="3"/>
    </row>
    <row r="61" spans="1:18" x14ac:dyDescent="0.3">
      <c r="A61" s="3">
        <v>10197770328</v>
      </c>
      <c r="B61" s="3" t="s">
        <v>141</v>
      </c>
      <c r="C61" s="3" t="s">
        <v>276</v>
      </c>
      <c r="D61" s="3" t="s">
        <v>289</v>
      </c>
      <c r="E61" s="3" t="s">
        <v>195</v>
      </c>
      <c r="F61" s="3">
        <v>15</v>
      </c>
      <c r="G61" s="3">
        <v>10</v>
      </c>
      <c r="H61" s="3">
        <v>58</v>
      </c>
      <c r="I61" s="3">
        <v>58</v>
      </c>
      <c r="J61" s="3">
        <v>2.75</v>
      </c>
      <c r="K61" s="3" t="s">
        <v>265</v>
      </c>
      <c r="L61" s="3">
        <v>2</v>
      </c>
      <c r="M61" s="3" t="s">
        <v>145</v>
      </c>
      <c r="N61" s="3"/>
      <c r="O61" s="3">
        <v>11.13</v>
      </c>
      <c r="P61" s="3"/>
      <c r="Q61" s="3"/>
      <c r="R61" s="3"/>
    </row>
    <row r="62" spans="1:18" x14ac:dyDescent="0.3">
      <c r="A62" s="3">
        <v>10209800328</v>
      </c>
      <c r="B62" s="3" t="s">
        <v>141</v>
      </c>
      <c r="C62" s="3" t="s">
        <v>290</v>
      </c>
      <c r="D62" s="3" t="s">
        <v>291</v>
      </c>
      <c r="E62" s="3" t="s">
        <v>195</v>
      </c>
      <c r="F62" s="3">
        <v>15</v>
      </c>
      <c r="G62" s="3">
        <v>12</v>
      </c>
      <c r="H62" s="3">
        <v>55</v>
      </c>
      <c r="I62" s="3">
        <v>55</v>
      </c>
      <c r="J62" s="3">
        <v>3.5</v>
      </c>
      <c r="K62" s="3" t="s">
        <v>292</v>
      </c>
      <c r="L62" s="3">
        <v>2</v>
      </c>
      <c r="M62" s="3" t="s">
        <v>145</v>
      </c>
      <c r="N62" s="3"/>
      <c r="O62" s="3">
        <v>17.29</v>
      </c>
      <c r="P62" s="3"/>
      <c r="Q62" s="3"/>
      <c r="R62" s="3"/>
    </row>
    <row r="63" spans="1:18" x14ac:dyDescent="0.3">
      <c r="A63" s="3">
        <v>10214220928</v>
      </c>
      <c r="B63" s="3" t="s">
        <v>141</v>
      </c>
      <c r="C63" s="3" t="s">
        <v>293</v>
      </c>
      <c r="D63" s="3" t="s">
        <v>294</v>
      </c>
      <c r="E63" s="3" t="s">
        <v>186</v>
      </c>
      <c r="F63" s="3" t="s">
        <v>145</v>
      </c>
      <c r="G63" s="3">
        <v>10</v>
      </c>
      <c r="H63" s="3">
        <v>34</v>
      </c>
      <c r="I63" s="3">
        <v>34</v>
      </c>
      <c r="J63" s="3">
        <v>4.68</v>
      </c>
      <c r="K63" s="3" t="s">
        <v>275</v>
      </c>
      <c r="L63" s="3">
        <v>2</v>
      </c>
      <c r="M63" s="3">
        <v>1.5</v>
      </c>
      <c r="N63" s="3">
        <v>10.46</v>
      </c>
      <c r="O63" s="3"/>
      <c r="P63" s="3"/>
      <c r="Q63" s="3"/>
      <c r="R63" s="3"/>
    </row>
    <row r="64" spans="1:18" x14ac:dyDescent="0.3">
      <c r="A64" s="3">
        <v>10218790928</v>
      </c>
      <c r="B64" s="3" t="s">
        <v>141</v>
      </c>
      <c r="C64" s="3" t="s">
        <v>295</v>
      </c>
      <c r="D64" s="3" t="s">
        <v>296</v>
      </c>
      <c r="E64" s="3" t="s">
        <v>130</v>
      </c>
      <c r="F64" s="3">
        <v>25</v>
      </c>
      <c r="G64" s="3">
        <v>23.08</v>
      </c>
      <c r="H64" s="3" t="s">
        <v>297</v>
      </c>
      <c r="I64" s="3">
        <v>78</v>
      </c>
      <c r="J64" s="3" t="s">
        <v>205</v>
      </c>
      <c r="K64" s="3" t="s">
        <v>144</v>
      </c>
      <c r="L64" s="3" t="s">
        <v>298</v>
      </c>
      <c r="M64" s="3" t="s">
        <v>145</v>
      </c>
      <c r="N64" s="3">
        <v>9.32</v>
      </c>
      <c r="O64" s="3">
        <v>9.7799999999999994</v>
      </c>
      <c r="P64" s="3"/>
      <c r="Q64" s="3"/>
      <c r="R64" s="3"/>
    </row>
    <row r="65" spans="1:18" x14ac:dyDescent="0.3">
      <c r="A65" s="3">
        <v>10221780928</v>
      </c>
      <c r="B65" s="3" t="s">
        <v>141</v>
      </c>
      <c r="C65" s="3" t="s">
        <v>299</v>
      </c>
      <c r="D65" s="3" t="s">
        <v>300</v>
      </c>
      <c r="E65" s="3" t="s">
        <v>186</v>
      </c>
      <c r="F65" s="3">
        <v>10</v>
      </c>
      <c r="G65" s="3">
        <v>23.12</v>
      </c>
      <c r="H65" s="3">
        <v>98</v>
      </c>
      <c r="I65" s="3">
        <v>98</v>
      </c>
      <c r="J65" s="3">
        <v>3.75</v>
      </c>
      <c r="K65" s="3" t="s">
        <v>157</v>
      </c>
      <c r="L65" s="3">
        <v>2</v>
      </c>
      <c r="M65" s="3">
        <v>1</v>
      </c>
      <c r="N65" s="3">
        <v>17.91</v>
      </c>
      <c r="O65" s="3"/>
      <c r="P65" s="3"/>
      <c r="Q65" s="3"/>
      <c r="R65" s="3"/>
    </row>
    <row r="66" spans="1:18" x14ac:dyDescent="0.3">
      <c r="A66" s="3">
        <v>10264350928</v>
      </c>
      <c r="B66" s="3" t="s">
        <v>141</v>
      </c>
      <c r="C66" s="3" t="s">
        <v>301</v>
      </c>
      <c r="D66" s="3" t="s">
        <v>302</v>
      </c>
      <c r="E66" s="3" t="s">
        <v>195</v>
      </c>
      <c r="F66" s="3">
        <v>10</v>
      </c>
      <c r="G66" s="3">
        <v>30</v>
      </c>
      <c r="H66" s="3" t="s">
        <v>303</v>
      </c>
      <c r="I66" s="3">
        <v>100</v>
      </c>
      <c r="J66" s="3" t="s">
        <v>215</v>
      </c>
      <c r="K66" s="3" t="s">
        <v>144</v>
      </c>
      <c r="L66" s="3">
        <v>2.5</v>
      </c>
      <c r="M66" s="3" t="s">
        <v>145</v>
      </c>
      <c r="N66" s="3"/>
      <c r="O66" s="3">
        <v>24.79</v>
      </c>
      <c r="P66" s="3"/>
      <c r="Q66" s="3"/>
      <c r="R66" s="3"/>
    </row>
    <row r="67" spans="1:18" x14ac:dyDescent="0.3">
      <c r="A67" s="3">
        <v>10264360928</v>
      </c>
      <c r="B67" s="3" t="s">
        <v>141</v>
      </c>
      <c r="C67" s="3" t="s">
        <v>304</v>
      </c>
      <c r="D67" s="3" t="s">
        <v>305</v>
      </c>
      <c r="E67" s="3" t="s">
        <v>195</v>
      </c>
      <c r="F67" s="3">
        <v>10</v>
      </c>
      <c r="G67" s="3">
        <v>30</v>
      </c>
      <c r="H67" s="3" t="s">
        <v>303</v>
      </c>
      <c r="I67" s="3">
        <v>100</v>
      </c>
      <c r="J67" s="3" t="s">
        <v>215</v>
      </c>
      <c r="K67" s="3" t="s">
        <v>144</v>
      </c>
      <c r="L67" s="3">
        <v>2.5</v>
      </c>
      <c r="M67" s="3" t="s">
        <v>145</v>
      </c>
      <c r="N67" s="3"/>
      <c r="O67" s="3">
        <v>24.9</v>
      </c>
      <c r="P67" s="3"/>
      <c r="Q67" s="3"/>
      <c r="R67" s="3"/>
    </row>
    <row r="68" spans="1:18" x14ac:dyDescent="0.3">
      <c r="A68" s="3">
        <v>10269760928</v>
      </c>
      <c r="B68" s="3" t="s">
        <v>141</v>
      </c>
      <c r="C68" s="3" t="s">
        <v>306</v>
      </c>
      <c r="D68" s="3" t="s">
        <v>307</v>
      </c>
      <c r="E68" s="3" t="s">
        <v>186</v>
      </c>
      <c r="F68" s="3" t="s">
        <v>145</v>
      </c>
      <c r="G68" s="3">
        <v>30.26</v>
      </c>
      <c r="H68" s="3">
        <v>112</v>
      </c>
      <c r="I68" s="3">
        <v>112</v>
      </c>
      <c r="J68" s="3">
        <v>4.3</v>
      </c>
      <c r="K68" s="3" t="s">
        <v>225</v>
      </c>
      <c r="L68" s="3">
        <v>2</v>
      </c>
      <c r="M68" s="3">
        <v>1</v>
      </c>
      <c r="N68" s="3">
        <v>32.840000000000003</v>
      </c>
      <c r="O68" s="3"/>
      <c r="P68" s="3"/>
      <c r="Q68" s="3"/>
      <c r="R68" s="3"/>
    </row>
    <row r="69" spans="1:18" x14ac:dyDescent="0.3">
      <c r="A69" s="3">
        <v>10270240928</v>
      </c>
      <c r="B69" s="3" t="s">
        <v>141</v>
      </c>
      <c r="C69" s="3" t="s">
        <v>308</v>
      </c>
      <c r="D69" s="3" t="s">
        <v>309</v>
      </c>
      <c r="E69" s="3" t="s">
        <v>195</v>
      </c>
      <c r="F69" s="3" t="s">
        <v>145</v>
      </c>
      <c r="G69" s="3">
        <v>30.15</v>
      </c>
      <c r="H69" s="3">
        <v>120</v>
      </c>
      <c r="I69" s="3">
        <v>120</v>
      </c>
      <c r="J69" s="3">
        <v>4</v>
      </c>
      <c r="K69" s="3" t="s">
        <v>275</v>
      </c>
      <c r="L69" s="3">
        <v>2</v>
      </c>
      <c r="M69" s="3">
        <v>2</v>
      </c>
      <c r="N69" s="3"/>
      <c r="O69" s="3">
        <v>19.14</v>
      </c>
      <c r="P69" s="3"/>
      <c r="Q69" s="3"/>
      <c r="R69" s="3"/>
    </row>
    <row r="70" spans="1:18" x14ac:dyDescent="0.3">
      <c r="A70" s="3">
        <v>10286860928</v>
      </c>
      <c r="B70" s="3" t="s">
        <v>141</v>
      </c>
      <c r="C70" s="3" t="s">
        <v>310</v>
      </c>
      <c r="D70" s="3" t="s">
        <v>311</v>
      </c>
      <c r="E70" s="3" t="s">
        <v>186</v>
      </c>
      <c r="F70" s="3">
        <v>25</v>
      </c>
      <c r="G70" s="3">
        <v>31.5</v>
      </c>
      <c r="H70" s="3">
        <v>112</v>
      </c>
      <c r="I70" s="3">
        <v>112</v>
      </c>
      <c r="J70" s="3">
        <v>4.5</v>
      </c>
      <c r="K70" s="3" t="s">
        <v>225</v>
      </c>
      <c r="L70" s="3">
        <v>2</v>
      </c>
      <c r="M70" s="3">
        <v>1</v>
      </c>
      <c r="N70" s="3">
        <v>27.42</v>
      </c>
      <c r="O70" s="3"/>
      <c r="P70" s="3"/>
      <c r="Q70" s="3"/>
      <c r="R70" s="3"/>
    </row>
    <row r="71" spans="1:18" x14ac:dyDescent="0.3">
      <c r="A71" s="3">
        <v>10294940928</v>
      </c>
      <c r="B71" s="3" t="s">
        <v>141</v>
      </c>
      <c r="C71" s="3" t="s">
        <v>312</v>
      </c>
      <c r="D71" s="3" t="s">
        <v>313</v>
      </c>
      <c r="E71" s="3" t="s">
        <v>186</v>
      </c>
      <c r="F71" s="3" t="s">
        <v>145</v>
      </c>
      <c r="G71" s="3">
        <v>30.26</v>
      </c>
      <c r="H71" s="3">
        <v>149</v>
      </c>
      <c r="I71" s="3">
        <v>149</v>
      </c>
      <c r="J71" s="3">
        <v>3.24</v>
      </c>
      <c r="K71" s="3" t="s">
        <v>275</v>
      </c>
      <c r="L71" s="3">
        <v>1</v>
      </c>
      <c r="M71" s="3">
        <v>1</v>
      </c>
      <c r="N71" s="3">
        <v>25.02</v>
      </c>
      <c r="O71" s="3"/>
      <c r="P71" s="3"/>
      <c r="Q71" s="3"/>
      <c r="R71" s="3"/>
    </row>
    <row r="72" spans="1:18" x14ac:dyDescent="0.3">
      <c r="A72" s="3">
        <v>10296491120</v>
      </c>
      <c r="B72" s="3" t="s">
        <v>141</v>
      </c>
      <c r="C72" s="3" t="s">
        <v>314</v>
      </c>
      <c r="D72" s="3" t="s">
        <v>315</v>
      </c>
      <c r="E72" s="3">
        <v>110244</v>
      </c>
      <c r="F72" s="3">
        <v>25</v>
      </c>
      <c r="G72" s="3">
        <v>17.190000000000001</v>
      </c>
      <c r="H72" s="3">
        <v>72</v>
      </c>
      <c r="I72" s="3">
        <v>72</v>
      </c>
      <c r="J72" s="3">
        <v>3.82</v>
      </c>
      <c r="K72" s="3" t="s">
        <v>316</v>
      </c>
      <c r="L72" s="3">
        <v>1</v>
      </c>
      <c r="M72" s="3">
        <v>2.25</v>
      </c>
      <c r="N72" s="3"/>
      <c r="O72" s="3"/>
      <c r="P72" s="3">
        <v>4.6399999999999997</v>
      </c>
      <c r="Q72" s="3"/>
      <c r="R72" s="3"/>
    </row>
    <row r="73" spans="1:18" x14ac:dyDescent="0.3">
      <c r="A73" s="3">
        <v>10299010928</v>
      </c>
      <c r="B73" s="3" t="s">
        <v>141</v>
      </c>
      <c r="C73" s="3" t="s">
        <v>317</v>
      </c>
      <c r="D73" s="3" t="s">
        <v>318</v>
      </c>
      <c r="E73" s="3" t="s">
        <v>130</v>
      </c>
      <c r="F73" s="3" t="s">
        <v>145</v>
      </c>
      <c r="G73" s="3">
        <v>30</v>
      </c>
      <c r="H73" s="3">
        <v>192</v>
      </c>
      <c r="I73" s="3">
        <v>192</v>
      </c>
      <c r="J73" s="3">
        <v>2.4700000000000002</v>
      </c>
      <c r="K73" s="3" t="s">
        <v>144</v>
      </c>
      <c r="L73" s="3">
        <v>2</v>
      </c>
      <c r="M73" s="3" t="s">
        <v>145</v>
      </c>
      <c r="N73" s="3">
        <v>23.58</v>
      </c>
      <c r="O73" s="3">
        <v>15.72</v>
      </c>
      <c r="P73" s="3"/>
      <c r="Q73" s="3"/>
      <c r="R73" s="3"/>
    </row>
    <row r="74" spans="1:18" x14ac:dyDescent="0.3">
      <c r="A74" s="3">
        <v>10336050928</v>
      </c>
      <c r="B74" s="3" t="s">
        <v>141</v>
      </c>
      <c r="C74" s="3" t="s">
        <v>319</v>
      </c>
      <c r="D74" s="3" t="s">
        <v>320</v>
      </c>
      <c r="E74" s="3" t="s">
        <v>130</v>
      </c>
      <c r="F74" s="3">
        <v>40</v>
      </c>
      <c r="G74" s="3">
        <v>23.9</v>
      </c>
      <c r="H74" s="3">
        <v>80</v>
      </c>
      <c r="I74" s="3">
        <v>80</v>
      </c>
      <c r="J74" s="3">
        <v>4.78</v>
      </c>
      <c r="K74" s="3" t="s">
        <v>218</v>
      </c>
      <c r="L74" s="3">
        <v>2</v>
      </c>
      <c r="M74" s="3">
        <v>2</v>
      </c>
      <c r="N74" s="3">
        <v>10.34</v>
      </c>
      <c r="O74" s="3">
        <v>6.89</v>
      </c>
      <c r="P74" s="3"/>
      <c r="Q74" s="3"/>
      <c r="R74" s="3"/>
    </row>
    <row r="75" spans="1:18" x14ac:dyDescent="0.3">
      <c r="A75" s="3">
        <v>10336070928</v>
      </c>
      <c r="B75" s="3" t="s">
        <v>141</v>
      </c>
      <c r="C75" s="3" t="s">
        <v>321</v>
      </c>
      <c r="D75" s="3" t="s">
        <v>322</v>
      </c>
      <c r="E75" s="3" t="s">
        <v>130</v>
      </c>
      <c r="F75" s="3">
        <v>40</v>
      </c>
      <c r="G75" s="3">
        <v>27</v>
      </c>
      <c r="H75" s="3">
        <v>80</v>
      </c>
      <c r="I75" s="3">
        <v>80</v>
      </c>
      <c r="J75" s="3">
        <v>5.4</v>
      </c>
      <c r="K75" s="3" t="s">
        <v>218</v>
      </c>
      <c r="L75" s="3">
        <v>2</v>
      </c>
      <c r="M75" s="3">
        <v>2.5</v>
      </c>
      <c r="N75" s="3">
        <v>4.97</v>
      </c>
      <c r="O75" s="3">
        <v>4.58</v>
      </c>
      <c r="P75" s="3"/>
      <c r="Q75" s="3"/>
      <c r="R75" s="3"/>
    </row>
    <row r="76" spans="1:18" x14ac:dyDescent="0.3">
      <c r="A76" s="3">
        <v>10342600928</v>
      </c>
      <c r="B76" s="3" t="s">
        <v>141</v>
      </c>
      <c r="C76" s="3" t="s">
        <v>323</v>
      </c>
      <c r="D76" s="3" t="s">
        <v>324</v>
      </c>
      <c r="E76" s="3" t="s">
        <v>195</v>
      </c>
      <c r="F76" s="3">
        <v>40</v>
      </c>
      <c r="G76" s="3">
        <v>14.68</v>
      </c>
      <c r="H76" s="3">
        <v>45</v>
      </c>
      <c r="I76" s="3">
        <v>45</v>
      </c>
      <c r="J76" s="3">
        <v>5.22</v>
      </c>
      <c r="K76" s="3" t="s">
        <v>325</v>
      </c>
      <c r="L76" s="3">
        <v>2</v>
      </c>
      <c r="M76" s="3">
        <v>2</v>
      </c>
      <c r="N76" s="3"/>
      <c r="O76" s="3">
        <v>8.11</v>
      </c>
      <c r="P76" s="3"/>
      <c r="Q76" s="3"/>
      <c r="R76" s="3"/>
    </row>
    <row r="77" spans="1:18" x14ac:dyDescent="0.3">
      <c r="A77" s="3">
        <v>10346960928</v>
      </c>
      <c r="B77" s="3" t="s">
        <v>141</v>
      </c>
      <c r="C77" s="3" t="s">
        <v>326</v>
      </c>
      <c r="D77" s="3" t="s">
        <v>327</v>
      </c>
      <c r="E77" s="3" t="s">
        <v>186</v>
      </c>
      <c r="F77" s="3" t="s">
        <v>145</v>
      </c>
      <c r="G77" s="3">
        <v>30</v>
      </c>
      <c r="H77" s="3" t="s">
        <v>190</v>
      </c>
      <c r="I77" s="3">
        <v>79</v>
      </c>
      <c r="J77" s="3" t="s">
        <v>328</v>
      </c>
      <c r="K77" s="3" t="s">
        <v>192</v>
      </c>
      <c r="L77" s="3">
        <v>2</v>
      </c>
      <c r="M77" s="3" t="s">
        <v>145</v>
      </c>
      <c r="N77" s="3">
        <v>26.39</v>
      </c>
      <c r="O77" s="3"/>
      <c r="P77" s="3"/>
      <c r="Q77" s="3"/>
      <c r="R77" s="3"/>
    </row>
    <row r="78" spans="1:18" x14ac:dyDescent="0.3">
      <c r="A78" s="3">
        <v>10363650928</v>
      </c>
      <c r="B78" s="3" t="s">
        <v>141</v>
      </c>
      <c r="C78" s="3" t="s">
        <v>329</v>
      </c>
      <c r="D78" s="3" t="s">
        <v>330</v>
      </c>
      <c r="E78" s="3" t="s">
        <v>195</v>
      </c>
      <c r="F78" s="3" t="s">
        <v>145</v>
      </c>
      <c r="G78" s="3">
        <v>12</v>
      </c>
      <c r="H78" s="3">
        <v>48</v>
      </c>
      <c r="I78" s="3">
        <v>48</v>
      </c>
      <c r="J78" s="3">
        <v>4</v>
      </c>
      <c r="K78" s="3" t="s">
        <v>331</v>
      </c>
      <c r="L78" s="3">
        <v>2</v>
      </c>
      <c r="M78" s="3">
        <v>2</v>
      </c>
      <c r="N78" s="3"/>
      <c r="O78" s="3">
        <v>7.01</v>
      </c>
      <c r="P78" s="3"/>
      <c r="Q78" s="3"/>
      <c r="R78" s="3"/>
    </row>
    <row r="79" spans="1:18" x14ac:dyDescent="0.3">
      <c r="A79" s="3">
        <v>10364760928</v>
      </c>
      <c r="B79" s="3" t="s">
        <v>141</v>
      </c>
      <c r="C79" s="3" t="s">
        <v>332</v>
      </c>
      <c r="D79" s="3" t="s">
        <v>333</v>
      </c>
      <c r="E79" s="3" t="s">
        <v>186</v>
      </c>
      <c r="F79" s="3">
        <v>25</v>
      </c>
      <c r="G79" s="3">
        <v>30.24</v>
      </c>
      <c r="H79" s="3">
        <v>128</v>
      </c>
      <c r="I79" s="3">
        <v>128</v>
      </c>
      <c r="J79" s="3">
        <v>3.78</v>
      </c>
      <c r="K79" s="3" t="s">
        <v>334</v>
      </c>
      <c r="L79" s="3">
        <v>2</v>
      </c>
      <c r="M79" s="3">
        <v>1</v>
      </c>
      <c r="N79" s="3">
        <v>32.43</v>
      </c>
      <c r="O79" s="3"/>
      <c r="P79" s="3"/>
      <c r="Q79" s="3"/>
      <c r="R79" s="3"/>
    </row>
    <row r="80" spans="1:18" x14ac:dyDescent="0.3">
      <c r="A80" s="3">
        <v>10365230928</v>
      </c>
      <c r="B80" s="3" t="s">
        <v>141</v>
      </c>
      <c r="C80" s="3" t="s">
        <v>335</v>
      </c>
      <c r="D80" s="3" t="s">
        <v>336</v>
      </c>
      <c r="E80" s="3" t="s">
        <v>130</v>
      </c>
      <c r="F80" s="3">
        <v>40</v>
      </c>
      <c r="G80" s="3">
        <v>21.88</v>
      </c>
      <c r="H80" s="3">
        <v>100</v>
      </c>
      <c r="I80" s="3">
        <v>100</v>
      </c>
      <c r="J80" s="3">
        <v>3.5</v>
      </c>
      <c r="K80" s="3" t="s">
        <v>337</v>
      </c>
      <c r="L80" s="3">
        <v>1</v>
      </c>
      <c r="M80" s="3">
        <v>2</v>
      </c>
      <c r="N80" s="3">
        <v>3.97</v>
      </c>
      <c r="O80" s="3">
        <v>2.65</v>
      </c>
      <c r="P80" s="3"/>
      <c r="Q80" s="3"/>
      <c r="R80" s="3"/>
    </row>
    <row r="81" spans="1:18" x14ac:dyDescent="0.3">
      <c r="A81" s="3">
        <v>10368640928</v>
      </c>
      <c r="B81" s="3" t="s">
        <v>141</v>
      </c>
      <c r="C81" s="3" t="s">
        <v>338</v>
      </c>
      <c r="D81" s="3" t="s">
        <v>339</v>
      </c>
      <c r="E81" s="3" t="s">
        <v>186</v>
      </c>
      <c r="F81" s="3">
        <v>25</v>
      </c>
      <c r="G81" s="3">
        <v>30</v>
      </c>
      <c r="H81" s="3">
        <v>107</v>
      </c>
      <c r="I81" s="3">
        <v>107</v>
      </c>
      <c r="J81" s="3">
        <v>4.46</v>
      </c>
      <c r="K81" s="3" t="s">
        <v>340</v>
      </c>
      <c r="L81" s="3">
        <v>2.5</v>
      </c>
      <c r="M81" s="3">
        <v>1</v>
      </c>
      <c r="N81" s="3">
        <v>34.07</v>
      </c>
      <c r="O81" s="3"/>
      <c r="P81" s="3"/>
      <c r="Q81" s="3"/>
      <c r="R81" s="3"/>
    </row>
    <row r="82" spans="1:18" x14ac:dyDescent="0.3">
      <c r="A82" s="3">
        <v>10383000928</v>
      </c>
      <c r="B82" s="3" t="s">
        <v>141</v>
      </c>
      <c r="C82" s="3" t="s">
        <v>341</v>
      </c>
      <c r="D82" s="3" t="s">
        <v>342</v>
      </c>
      <c r="E82" s="3" t="s">
        <v>186</v>
      </c>
      <c r="F82" s="3" t="s">
        <v>145</v>
      </c>
      <c r="G82" s="3">
        <v>10</v>
      </c>
      <c r="H82" s="3">
        <v>53</v>
      </c>
      <c r="I82" s="3">
        <v>53</v>
      </c>
      <c r="J82" s="3">
        <v>3</v>
      </c>
      <c r="K82" s="3" t="s">
        <v>144</v>
      </c>
      <c r="L82" s="3">
        <v>2.5</v>
      </c>
      <c r="M82" s="3" t="s">
        <v>145</v>
      </c>
      <c r="N82" s="3">
        <v>14.11</v>
      </c>
      <c r="O82" s="3"/>
      <c r="P82" s="3"/>
      <c r="Q82" s="3"/>
      <c r="R82" s="3"/>
    </row>
    <row r="83" spans="1:18" x14ac:dyDescent="0.3">
      <c r="A83" s="3">
        <v>10383500928</v>
      </c>
      <c r="B83" s="3" t="s">
        <v>141</v>
      </c>
      <c r="C83" s="3" t="s">
        <v>341</v>
      </c>
      <c r="D83" s="3" t="s">
        <v>343</v>
      </c>
      <c r="E83" s="3" t="s">
        <v>186</v>
      </c>
      <c r="F83" s="3" t="s">
        <v>145</v>
      </c>
      <c r="G83" s="3">
        <v>10</v>
      </c>
      <c r="H83" s="3">
        <v>54</v>
      </c>
      <c r="I83" s="3">
        <v>54</v>
      </c>
      <c r="J83" s="3">
        <v>3</v>
      </c>
      <c r="K83" s="3" t="s">
        <v>144</v>
      </c>
      <c r="L83" s="3">
        <v>2.5</v>
      </c>
      <c r="M83" s="3" t="s">
        <v>145</v>
      </c>
      <c r="N83" s="3">
        <v>13.75</v>
      </c>
      <c r="O83" s="3"/>
      <c r="P83" s="3"/>
      <c r="Q83" s="3"/>
      <c r="R83" s="3"/>
    </row>
    <row r="84" spans="1:18" x14ac:dyDescent="0.3">
      <c r="A84" s="3">
        <v>10460120928</v>
      </c>
      <c r="B84" s="3" t="s">
        <v>141</v>
      </c>
      <c r="C84" s="3" t="s">
        <v>344</v>
      </c>
      <c r="D84" s="3" t="s">
        <v>345</v>
      </c>
      <c r="E84" s="3" t="s">
        <v>130</v>
      </c>
      <c r="F84" s="3">
        <v>10</v>
      </c>
      <c r="G84" s="3">
        <v>10</v>
      </c>
      <c r="H84" s="3">
        <v>70</v>
      </c>
      <c r="I84" s="3">
        <v>70</v>
      </c>
      <c r="J84" s="3">
        <v>2.2999999999999998</v>
      </c>
      <c r="K84" s="3" t="s">
        <v>346</v>
      </c>
      <c r="L84" s="3">
        <v>2</v>
      </c>
      <c r="M84" s="3" t="s">
        <v>145</v>
      </c>
      <c r="N84" s="3">
        <v>8.5299999999999994</v>
      </c>
      <c r="O84" s="3">
        <v>5.69</v>
      </c>
      <c r="P84" s="3"/>
      <c r="Q84" s="3"/>
      <c r="R84" s="3"/>
    </row>
    <row r="85" spans="1:18" x14ac:dyDescent="0.3">
      <c r="A85" s="3">
        <v>10460210928</v>
      </c>
      <c r="B85" s="3" t="s">
        <v>141</v>
      </c>
      <c r="C85" s="3" t="s">
        <v>347</v>
      </c>
      <c r="D85" s="3" t="s">
        <v>348</v>
      </c>
      <c r="E85" s="3" t="s">
        <v>130</v>
      </c>
      <c r="F85" s="3">
        <v>10</v>
      </c>
      <c r="G85" s="3">
        <v>10</v>
      </c>
      <c r="H85" s="3">
        <v>73</v>
      </c>
      <c r="I85" s="3">
        <v>73</v>
      </c>
      <c r="J85" s="3">
        <v>2.2000000000000002</v>
      </c>
      <c r="K85" s="3" t="s">
        <v>349</v>
      </c>
      <c r="L85" s="3">
        <v>2</v>
      </c>
      <c r="M85" s="3" t="s">
        <v>145</v>
      </c>
      <c r="N85" s="3">
        <v>4.97</v>
      </c>
      <c r="O85" s="3">
        <v>9.24</v>
      </c>
      <c r="P85" s="3"/>
      <c r="Q85" s="3"/>
      <c r="R85" s="3"/>
    </row>
    <row r="86" spans="1:18" x14ac:dyDescent="0.3">
      <c r="A86" s="3">
        <v>10703000928</v>
      </c>
      <c r="B86" s="3" t="s">
        <v>141</v>
      </c>
      <c r="C86" s="3" t="s">
        <v>350</v>
      </c>
      <c r="D86" s="3" t="s">
        <v>351</v>
      </c>
      <c r="E86" s="3" t="s">
        <v>186</v>
      </c>
      <c r="F86" s="3" t="s">
        <v>145</v>
      </c>
      <c r="G86" s="3">
        <v>30</v>
      </c>
      <c r="H86" s="3" t="s">
        <v>352</v>
      </c>
      <c r="I86" s="3">
        <v>120</v>
      </c>
      <c r="J86" s="3">
        <v>4</v>
      </c>
      <c r="K86" s="3" t="s">
        <v>144</v>
      </c>
      <c r="L86" s="3">
        <v>2</v>
      </c>
      <c r="M86" s="3">
        <v>1</v>
      </c>
      <c r="N86" s="3">
        <v>30.95</v>
      </c>
      <c r="O86" s="3"/>
      <c r="P86" s="3"/>
      <c r="Q86" s="3"/>
      <c r="R86" s="3"/>
    </row>
    <row r="87" spans="1:18" x14ac:dyDescent="0.3">
      <c r="A87" s="3">
        <v>10703020928</v>
      </c>
      <c r="B87" s="3" t="s">
        <v>141</v>
      </c>
      <c r="C87" s="3" t="s">
        <v>353</v>
      </c>
      <c r="D87" s="3" t="s">
        <v>354</v>
      </c>
      <c r="E87" s="3" t="s">
        <v>186</v>
      </c>
      <c r="F87" s="3" t="s">
        <v>145</v>
      </c>
      <c r="G87" s="3">
        <v>30.94</v>
      </c>
      <c r="H87" s="3">
        <v>132</v>
      </c>
      <c r="I87" s="3">
        <v>132</v>
      </c>
      <c r="J87" s="3">
        <v>3.75</v>
      </c>
      <c r="K87" s="3" t="s">
        <v>144</v>
      </c>
      <c r="L87" s="3">
        <v>2</v>
      </c>
      <c r="M87" s="3">
        <v>1</v>
      </c>
      <c r="N87" s="3">
        <v>33.74</v>
      </c>
      <c r="O87" s="3"/>
      <c r="P87" s="3"/>
      <c r="Q87" s="3"/>
      <c r="R87" s="3"/>
    </row>
    <row r="88" spans="1:18" x14ac:dyDescent="0.3">
      <c r="A88" s="3">
        <v>10703030928</v>
      </c>
      <c r="B88" s="3" t="s">
        <v>141</v>
      </c>
      <c r="C88" s="3" t="s">
        <v>355</v>
      </c>
      <c r="D88" s="3" t="s">
        <v>356</v>
      </c>
      <c r="E88" s="3" t="s">
        <v>186</v>
      </c>
      <c r="F88" s="3" t="s">
        <v>145</v>
      </c>
      <c r="G88" s="3">
        <v>30</v>
      </c>
      <c r="H88" s="3">
        <v>226</v>
      </c>
      <c r="I88" s="3">
        <v>226</v>
      </c>
      <c r="J88" s="3">
        <v>2.12</v>
      </c>
      <c r="K88" s="3" t="s">
        <v>144</v>
      </c>
      <c r="L88" s="3">
        <v>1</v>
      </c>
      <c r="M88" s="3">
        <v>0.5</v>
      </c>
      <c r="N88" s="3">
        <v>31.84</v>
      </c>
      <c r="O88" s="3"/>
      <c r="P88" s="3"/>
      <c r="Q88" s="3"/>
      <c r="R88" s="3"/>
    </row>
    <row r="89" spans="1:18" x14ac:dyDescent="0.3">
      <c r="A89" s="3">
        <v>10703040928</v>
      </c>
      <c r="B89" s="3" t="s">
        <v>141</v>
      </c>
      <c r="C89" s="3" t="s">
        <v>357</v>
      </c>
      <c r="D89" s="3" t="s">
        <v>358</v>
      </c>
      <c r="E89" s="3" t="s">
        <v>130</v>
      </c>
      <c r="F89" s="3" t="s">
        <v>145</v>
      </c>
      <c r="G89" s="3">
        <v>32.82</v>
      </c>
      <c r="H89" s="3">
        <v>175</v>
      </c>
      <c r="I89" s="3">
        <v>175</v>
      </c>
      <c r="J89" s="3">
        <v>3</v>
      </c>
      <c r="K89" s="3" t="s">
        <v>144</v>
      </c>
      <c r="L89" s="3">
        <v>2</v>
      </c>
      <c r="M89" s="3">
        <v>1</v>
      </c>
      <c r="N89" s="3">
        <v>9.76</v>
      </c>
      <c r="O89" s="3">
        <v>9.01</v>
      </c>
      <c r="P89" s="3"/>
      <c r="Q89" s="3"/>
      <c r="R89" s="3"/>
    </row>
    <row r="90" spans="1:18" x14ac:dyDescent="0.3">
      <c r="A90" s="3">
        <v>10703100928</v>
      </c>
      <c r="B90" s="3" t="s">
        <v>141</v>
      </c>
      <c r="C90" s="3" t="s">
        <v>359</v>
      </c>
      <c r="D90" s="3" t="s">
        <v>360</v>
      </c>
      <c r="E90" s="3" t="s">
        <v>186</v>
      </c>
      <c r="F90" s="3" t="s">
        <v>145</v>
      </c>
      <c r="G90" s="3">
        <v>30</v>
      </c>
      <c r="H90" s="3" t="s">
        <v>352</v>
      </c>
      <c r="I90" s="3">
        <v>120</v>
      </c>
      <c r="J90" s="3">
        <v>4</v>
      </c>
      <c r="K90" s="3" t="s">
        <v>144</v>
      </c>
      <c r="L90" s="3">
        <v>2</v>
      </c>
      <c r="M90" s="3">
        <v>1</v>
      </c>
      <c r="N90" s="3">
        <v>30.95</v>
      </c>
      <c r="O90" s="3"/>
      <c r="P90" s="3"/>
      <c r="Q90" s="3"/>
      <c r="R90" s="3"/>
    </row>
    <row r="91" spans="1:18" x14ac:dyDescent="0.3">
      <c r="A91" s="3">
        <v>10703120928</v>
      </c>
      <c r="B91" s="3" t="s">
        <v>141</v>
      </c>
      <c r="C91" s="3" t="s">
        <v>361</v>
      </c>
      <c r="D91" s="3" t="s">
        <v>362</v>
      </c>
      <c r="E91" s="3" t="s">
        <v>186</v>
      </c>
      <c r="F91" s="3" t="s">
        <v>145</v>
      </c>
      <c r="G91" s="3">
        <v>30.9</v>
      </c>
      <c r="H91" s="3">
        <v>132</v>
      </c>
      <c r="I91" s="3">
        <v>132</v>
      </c>
      <c r="J91" s="3">
        <v>3.75</v>
      </c>
      <c r="K91" s="3" t="s">
        <v>144</v>
      </c>
      <c r="L91" s="3">
        <v>2</v>
      </c>
      <c r="M91" s="3">
        <v>1</v>
      </c>
      <c r="N91" s="3">
        <v>33.74</v>
      </c>
      <c r="O91" s="3"/>
      <c r="P91" s="3"/>
      <c r="Q91" s="3"/>
      <c r="R91" s="3"/>
    </row>
    <row r="92" spans="1:18" x14ac:dyDescent="0.3">
      <c r="A92" s="3">
        <v>10703140928</v>
      </c>
      <c r="B92" s="3" t="s">
        <v>141</v>
      </c>
      <c r="C92" s="3" t="s">
        <v>363</v>
      </c>
      <c r="D92" s="3" t="s">
        <v>364</v>
      </c>
      <c r="E92" s="3" t="s">
        <v>130</v>
      </c>
      <c r="F92" s="3" t="s">
        <v>145</v>
      </c>
      <c r="G92" s="3">
        <v>32.82</v>
      </c>
      <c r="H92" s="3">
        <v>175</v>
      </c>
      <c r="I92" s="3">
        <v>175</v>
      </c>
      <c r="J92" s="3">
        <v>3</v>
      </c>
      <c r="K92" s="3" t="s">
        <v>144</v>
      </c>
      <c r="L92" s="3">
        <v>2</v>
      </c>
      <c r="M92" s="3">
        <v>1</v>
      </c>
      <c r="N92" s="3">
        <v>8.91</v>
      </c>
      <c r="O92" s="3">
        <v>8.2200000000000006</v>
      </c>
      <c r="P92" s="3"/>
      <c r="Q92" s="3"/>
      <c r="R92" s="3"/>
    </row>
    <row r="93" spans="1:18" x14ac:dyDescent="0.3">
      <c r="A93" s="3">
        <v>10703220928</v>
      </c>
      <c r="B93" s="3" t="s">
        <v>141</v>
      </c>
      <c r="C93" s="3" t="s">
        <v>365</v>
      </c>
      <c r="D93" s="3" t="s">
        <v>366</v>
      </c>
      <c r="E93" s="3" t="s">
        <v>186</v>
      </c>
      <c r="F93" s="3">
        <v>10</v>
      </c>
      <c r="G93" s="3">
        <v>30.39</v>
      </c>
      <c r="H93" s="3">
        <v>215</v>
      </c>
      <c r="I93" s="3">
        <v>215</v>
      </c>
      <c r="J93" s="3">
        <v>2.2599999999999998</v>
      </c>
      <c r="K93" s="3" t="s">
        <v>144</v>
      </c>
      <c r="L93" s="3">
        <v>2</v>
      </c>
      <c r="M93" s="3" t="s">
        <v>145</v>
      </c>
      <c r="N93" s="3">
        <v>40.78</v>
      </c>
      <c r="O93" s="3"/>
      <c r="P93" s="3"/>
      <c r="Q93" s="3"/>
      <c r="R93" s="3"/>
    </row>
    <row r="94" spans="1:18" x14ac:dyDescent="0.3">
      <c r="A94" s="3">
        <v>10703320928</v>
      </c>
      <c r="B94" s="3" t="s">
        <v>141</v>
      </c>
      <c r="C94" s="3" t="s">
        <v>367</v>
      </c>
      <c r="D94" s="3" t="s">
        <v>368</v>
      </c>
      <c r="E94" s="3" t="s">
        <v>186</v>
      </c>
      <c r="F94" s="3" t="s">
        <v>145</v>
      </c>
      <c r="G94" s="3">
        <v>30.99</v>
      </c>
      <c r="H94" s="3">
        <v>119</v>
      </c>
      <c r="I94" s="3">
        <v>119</v>
      </c>
      <c r="J94" s="3">
        <v>4.1399999999999997</v>
      </c>
      <c r="K94" s="3" t="s">
        <v>369</v>
      </c>
      <c r="L94" s="3">
        <v>2</v>
      </c>
      <c r="M94" s="3">
        <v>1</v>
      </c>
      <c r="N94" s="3">
        <v>34.29</v>
      </c>
      <c r="O94" s="3"/>
      <c r="P94" s="3"/>
      <c r="Q94" s="3"/>
      <c r="R94" s="3"/>
    </row>
    <row r="95" spans="1:18" x14ac:dyDescent="0.3">
      <c r="A95" s="3">
        <v>10703340928</v>
      </c>
      <c r="B95" s="3" t="s">
        <v>141</v>
      </c>
      <c r="C95" s="3" t="s">
        <v>370</v>
      </c>
      <c r="D95" s="3" t="s">
        <v>371</v>
      </c>
      <c r="E95" s="3" t="s">
        <v>130</v>
      </c>
      <c r="F95" s="3" t="s">
        <v>145</v>
      </c>
      <c r="G95" s="3">
        <v>31.86</v>
      </c>
      <c r="H95" s="3">
        <v>150</v>
      </c>
      <c r="I95" s="3">
        <v>150</v>
      </c>
      <c r="J95" s="3">
        <v>3.39</v>
      </c>
      <c r="K95" s="3" t="s">
        <v>265</v>
      </c>
      <c r="L95" s="3">
        <v>2</v>
      </c>
      <c r="M95" s="3">
        <v>1</v>
      </c>
      <c r="N95" s="3">
        <v>8.9639999999999986</v>
      </c>
      <c r="O95" s="3">
        <v>5.9760000000000009</v>
      </c>
      <c r="P95" s="3"/>
      <c r="Q95" s="3"/>
      <c r="R95" s="3"/>
    </row>
    <row r="96" spans="1:18" x14ac:dyDescent="0.3">
      <c r="A96" s="3">
        <v>10703420928</v>
      </c>
      <c r="B96" s="3" t="s">
        <v>141</v>
      </c>
      <c r="C96" s="3" t="s">
        <v>372</v>
      </c>
      <c r="D96" s="3" t="s">
        <v>373</v>
      </c>
      <c r="E96" s="3" t="s">
        <v>186</v>
      </c>
      <c r="F96" s="3" t="s">
        <v>145</v>
      </c>
      <c r="G96" s="3">
        <v>30.99</v>
      </c>
      <c r="H96" s="3">
        <v>120</v>
      </c>
      <c r="I96" s="3">
        <v>120</v>
      </c>
      <c r="J96" s="3">
        <v>4.09</v>
      </c>
      <c r="K96" s="3" t="s">
        <v>369</v>
      </c>
      <c r="L96" s="3">
        <v>2</v>
      </c>
      <c r="M96" s="3">
        <v>1</v>
      </c>
      <c r="N96" s="3">
        <v>34.29</v>
      </c>
      <c r="O96" s="3"/>
      <c r="P96" s="3"/>
      <c r="Q96" s="3"/>
      <c r="R96" s="3"/>
    </row>
    <row r="97" spans="1:18" x14ac:dyDescent="0.3">
      <c r="A97" s="3">
        <v>10703440928</v>
      </c>
      <c r="B97" s="3" t="s">
        <v>141</v>
      </c>
      <c r="C97" s="3" t="s">
        <v>374</v>
      </c>
      <c r="D97" s="3" t="s">
        <v>375</v>
      </c>
      <c r="E97" s="3" t="s">
        <v>130</v>
      </c>
      <c r="F97" s="3" t="s">
        <v>145</v>
      </c>
      <c r="G97" s="3">
        <v>31.86</v>
      </c>
      <c r="H97" s="3">
        <v>148</v>
      </c>
      <c r="I97" s="3">
        <v>148</v>
      </c>
      <c r="J97" s="3">
        <v>3.42</v>
      </c>
      <c r="K97" s="3" t="s">
        <v>265</v>
      </c>
      <c r="L97" s="3">
        <v>2</v>
      </c>
      <c r="M97" s="3">
        <v>1</v>
      </c>
      <c r="N97" s="3">
        <v>7.77</v>
      </c>
      <c r="O97" s="3">
        <v>7.17</v>
      </c>
      <c r="P97" s="3"/>
      <c r="Q97" s="3"/>
      <c r="R97" s="3"/>
    </row>
    <row r="98" spans="1:18" x14ac:dyDescent="0.3">
      <c r="A98" s="3">
        <v>10703620928</v>
      </c>
      <c r="B98" s="3" t="s">
        <v>141</v>
      </c>
      <c r="C98" s="3" t="s">
        <v>376</v>
      </c>
      <c r="D98" s="3" t="s">
        <v>377</v>
      </c>
      <c r="E98" s="3" t="s">
        <v>186</v>
      </c>
      <c r="F98" s="3">
        <v>10</v>
      </c>
      <c r="G98" s="3">
        <v>30</v>
      </c>
      <c r="H98" s="3">
        <v>121</v>
      </c>
      <c r="I98" s="3">
        <v>121</v>
      </c>
      <c r="J98" s="3">
        <v>3.95</v>
      </c>
      <c r="K98" s="3" t="s">
        <v>157</v>
      </c>
      <c r="L98" s="3">
        <v>2</v>
      </c>
      <c r="M98" s="3">
        <v>1</v>
      </c>
      <c r="N98" s="3">
        <v>32.74</v>
      </c>
      <c r="O98" s="3"/>
      <c r="P98" s="3"/>
      <c r="Q98" s="3"/>
      <c r="R98" s="3"/>
    </row>
    <row r="99" spans="1:18" x14ac:dyDescent="0.3">
      <c r="A99" s="3">
        <v>10703640928</v>
      </c>
      <c r="B99" s="3" t="s">
        <v>141</v>
      </c>
      <c r="C99" s="3" t="s">
        <v>378</v>
      </c>
      <c r="D99" s="3" t="s">
        <v>379</v>
      </c>
      <c r="E99" s="3" t="s">
        <v>130</v>
      </c>
      <c r="F99" s="3" t="s">
        <v>145</v>
      </c>
      <c r="G99" s="3">
        <v>32.81</v>
      </c>
      <c r="H99" s="3">
        <v>175</v>
      </c>
      <c r="I99" s="3">
        <v>175</v>
      </c>
      <c r="J99" s="3">
        <v>3</v>
      </c>
      <c r="K99" s="3" t="s">
        <v>157</v>
      </c>
      <c r="L99" s="3">
        <v>2</v>
      </c>
      <c r="M99" s="3">
        <v>1</v>
      </c>
      <c r="N99" s="3">
        <v>9.76</v>
      </c>
      <c r="O99" s="3">
        <v>9</v>
      </c>
      <c r="P99" s="3"/>
      <c r="Q99" s="3"/>
      <c r="R99" s="3"/>
    </row>
    <row r="100" spans="1:18" x14ac:dyDescent="0.3">
      <c r="A100" s="3">
        <v>10703670928</v>
      </c>
      <c r="B100" s="3" t="s">
        <v>141</v>
      </c>
      <c r="C100" s="3" t="s">
        <v>380</v>
      </c>
      <c r="D100" s="3" t="s">
        <v>381</v>
      </c>
      <c r="E100" s="3" t="s">
        <v>130</v>
      </c>
      <c r="F100" s="3" t="s">
        <v>145</v>
      </c>
      <c r="G100" s="3">
        <v>31.5</v>
      </c>
      <c r="H100" s="3">
        <v>146</v>
      </c>
      <c r="I100" s="3">
        <v>146</v>
      </c>
      <c r="J100" s="3">
        <v>3.44</v>
      </c>
      <c r="K100" s="3" t="s">
        <v>382</v>
      </c>
      <c r="L100" s="3">
        <v>2</v>
      </c>
      <c r="M100" s="3">
        <v>1</v>
      </c>
      <c r="N100" s="3">
        <v>8.8620000000000001</v>
      </c>
      <c r="O100" s="3">
        <v>5.9079999999999995</v>
      </c>
      <c r="P100" s="3"/>
      <c r="Q100" s="3"/>
      <c r="R100" s="3"/>
    </row>
    <row r="101" spans="1:18" x14ac:dyDescent="0.3">
      <c r="A101" s="3">
        <v>10703680928</v>
      </c>
      <c r="B101" s="3" t="s">
        <v>141</v>
      </c>
      <c r="C101" s="3" t="s">
        <v>383</v>
      </c>
      <c r="D101" s="3" t="s">
        <v>384</v>
      </c>
      <c r="E101" s="3" t="s">
        <v>130</v>
      </c>
      <c r="F101" s="3" t="s">
        <v>145</v>
      </c>
      <c r="G101" s="3">
        <v>32.79</v>
      </c>
      <c r="H101" s="3">
        <v>155</v>
      </c>
      <c r="I101" s="3">
        <v>155</v>
      </c>
      <c r="J101" s="3">
        <v>3.36</v>
      </c>
      <c r="K101" s="3" t="s">
        <v>385</v>
      </c>
      <c r="L101" s="3">
        <v>2</v>
      </c>
      <c r="M101" s="3">
        <v>1</v>
      </c>
      <c r="N101" s="3">
        <v>9.2219999999999995</v>
      </c>
      <c r="O101" s="3">
        <v>6.1479999999999997</v>
      </c>
      <c r="P101" s="3"/>
      <c r="Q101" s="3"/>
      <c r="R101" s="3"/>
    </row>
    <row r="102" spans="1:18" x14ac:dyDescent="0.3">
      <c r="A102" s="3">
        <v>10703720928</v>
      </c>
      <c r="B102" s="3" t="s">
        <v>141</v>
      </c>
      <c r="C102" s="3" t="s">
        <v>386</v>
      </c>
      <c r="D102" s="3" t="s">
        <v>387</v>
      </c>
      <c r="E102" s="3" t="s">
        <v>186</v>
      </c>
      <c r="F102" s="3" t="s">
        <v>145</v>
      </c>
      <c r="G102" s="3">
        <v>30</v>
      </c>
      <c r="H102" s="3">
        <v>126</v>
      </c>
      <c r="I102" s="3">
        <v>126</v>
      </c>
      <c r="J102" s="3">
        <v>3.8</v>
      </c>
      <c r="K102" s="3" t="s">
        <v>157</v>
      </c>
      <c r="L102" s="3">
        <v>2</v>
      </c>
      <c r="M102" s="3">
        <v>1</v>
      </c>
      <c r="N102" s="3">
        <v>32.74</v>
      </c>
      <c r="O102" s="3"/>
      <c r="P102" s="3"/>
      <c r="Q102" s="3"/>
      <c r="R102" s="3"/>
    </row>
    <row r="103" spans="1:18" x14ac:dyDescent="0.3">
      <c r="A103" s="3">
        <v>10703780928</v>
      </c>
      <c r="B103" s="3" t="s">
        <v>141</v>
      </c>
      <c r="C103" s="3" t="s">
        <v>388</v>
      </c>
      <c r="D103" s="3" t="s">
        <v>389</v>
      </c>
      <c r="E103" s="3" t="s">
        <v>130</v>
      </c>
      <c r="F103" s="3" t="s">
        <v>145</v>
      </c>
      <c r="G103" s="3">
        <v>32.79</v>
      </c>
      <c r="H103" s="3">
        <v>159</v>
      </c>
      <c r="I103" s="3">
        <v>159</v>
      </c>
      <c r="J103" s="3">
        <v>3.3</v>
      </c>
      <c r="K103" s="3" t="s">
        <v>385</v>
      </c>
      <c r="L103" s="3">
        <v>2</v>
      </c>
      <c r="M103" s="3">
        <v>1</v>
      </c>
      <c r="N103" s="3">
        <v>7.99</v>
      </c>
      <c r="O103" s="3">
        <v>7.38</v>
      </c>
      <c r="P103" s="3"/>
      <c r="Q103" s="3"/>
      <c r="R103" s="3"/>
    </row>
    <row r="104" spans="1:18" x14ac:dyDescent="0.3">
      <c r="A104" s="3">
        <v>16660000928</v>
      </c>
      <c r="B104" s="3" t="s">
        <v>141</v>
      </c>
      <c r="C104" s="3" t="s">
        <v>390</v>
      </c>
      <c r="D104" s="3" t="s">
        <v>391</v>
      </c>
      <c r="E104" s="3" t="s">
        <v>130</v>
      </c>
      <c r="F104" s="3" t="s">
        <v>145</v>
      </c>
      <c r="G104" s="3">
        <v>29.64</v>
      </c>
      <c r="H104" s="3" t="s">
        <v>204</v>
      </c>
      <c r="I104" s="3">
        <v>78</v>
      </c>
      <c r="J104" s="3" t="s">
        <v>392</v>
      </c>
      <c r="K104" s="3" t="s">
        <v>144</v>
      </c>
      <c r="L104" s="3" t="s">
        <v>298</v>
      </c>
      <c r="M104" s="3" t="s">
        <v>298</v>
      </c>
      <c r="N104" s="3">
        <v>13.974</v>
      </c>
      <c r="O104" s="3">
        <v>9.3160000000000007</v>
      </c>
      <c r="P104" s="3"/>
      <c r="Q104" s="3"/>
      <c r="R104" s="3"/>
    </row>
    <row r="105" spans="1:18" x14ac:dyDescent="0.3">
      <c r="A105" s="3">
        <v>16660100928</v>
      </c>
      <c r="B105" s="3" t="s">
        <v>141</v>
      </c>
      <c r="C105" s="3" t="s">
        <v>393</v>
      </c>
      <c r="D105" s="3" t="s">
        <v>394</v>
      </c>
      <c r="E105" s="3" t="s">
        <v>195</v>
      </c>
      <c r="F105" s="3" t="s">
        <v>145</v>
      </c>
      <c r="G105" s="3">
        <v>29.64</v>
      </c>
      <c r="H105" s="3" t="s">
        <v>395</v>
      </c>
      <c r="I105" s="3">
        <v>92</v>
      </c>
      <c r="J105" s="3" t="s">
        <v>396</v>
      </c>
      <c r="K105" s="3" t="s">
        <v>144</v>
      </c>
      <c r="L105" s="3">
        <v>2</v>
      </c>
      <c r="M105" s="3">
        <v>0.75</v>
      </c>
      <c r="N105" s="3"/>
      <c r="O105" s="3">
        <v>23.72</v>
      </c>
      <c r="P105" s="3"/>
      <c r="Q105" s="3"/>
      <c r="R105" s="3"/>
    </row>
    <row r="106" spans="1:18" x14ac:dyDescent="0.3">
      <c r="A106" s="3">
        <v>17020111120</v>
      </c>
      <c r="B106" s="3" t="s">
        <v>141</v>
      </c>
      <c r="C106" s="3" t="s">
        <v>397</v>
      </c>
      <c r="D106" s="3" t="s">
        <v>398</v>
      </c>
      <c r="E106" s="3">
        <v>110244</v>
      </c>
      <c r="F106" s="3">
        <v>10</v>
      </c>
      <c r="G106" s="3">
        <v>19.2</v>
      </c>
      <c r="H106" s="3">
        <v>144</v>
      </c>
      <c r="I106" s="3">
        <v>144</v>
      </c>
      <c r="J106" s="3">
        <v>2.141</v>
      </c>
      <c r="K106" s="3" t="s">
        <v>316</v>
      </c>
      <c r="L106" s="3">
        <v>1</v>
      </c>
      <c r="M106" s="3">
        <v>1</v>
      </c>
      <c r="N106" s="3"/>
      <c r="O106" s="3"/>
      <c r="P106" s="3">
        <v>9</v>
      </c>
      <c r="Q106" s="3"/>
      <c r="R106" s="3"/>
    </row>
    <row r="107" spans="1:18" x14ac:dyDescent="0.3">
      <c r="A107" s="3">
        <v>17021081120</v>
      </c>
      <c r="B107" s="3" t="s">
        <v>141</v>
      </c>
      <c r="C107" s="3" t="s">
        <v>399</v>
      </c>
      <c r="D107" s="3" t="s">
        <v>400</v>
      </c>
      <c r="E107" s="3">
        <v>110244</v>
      </c>
      <c r="F107" s="3" t="s">
        <v>145</v>
      </c>
      <c r="G107" s="3">
        <v>20.2</v>
      </c>
      <c r="H107" s="3">
        <v>108</v>
      </c>
      <c r="I107" s="3">
        <v>108</v>
      </c>
      <c r="J107" s="3">
        <v>2.99</v>
      </c>
      <c r="K107" s="3" t="s">
        <v>316</v>
      </c>
      <c r="L107" s="3">
        <v>1</v>
      </c>
      <c r="M107" s="3">
        <v>2</v>
      </c>
      <c r="N107" s="3"/>
      <c r="O107" s="3"/>
      <c r="P107" s="3">
        <v>6.75</v>
      </c>
      <c r="Q107" s="3"/>
      <c r="R107" s="3"/>
    </row>
    <row r="108" spans="1:18" x14ac:dyDescent="0.3">
      <c r="A108" s="3">
        <v>17021101120</v>
      </c>
      <c r="B108" s="3" t="s">
        <v>141</v>
      </c>
      <c r="C108" s="3" t="s">
        <v>401</v>
      </c>
      <c r="D108" s="3" t="s">
        <v>402</v>
      </c>
      <c r="E108" s="3">
        <v>110244</v>
      </c>
      <c r="F108" s="3">
        <v>10</v>
      </c>
      <c r="G108" s="3">
        <v>19.2</v>
      </c>
      <c r="H108" s="3">
        <v>108</v>
      </c>
      <c r="I108" s="3">
        <v>108</v>
      </c>
      <c r="J108" s="3">
        <v>2.8570000000000002</v>
      </c>
      <c r="K108" s="3" t="s">
        <v>316</v>
      </c>
      <c r="L108" s="3">
        <v>1</v>
      </c>
      <c r="M108" s="3">
        <v>2</v>
      </c>
      <c r="N108" s="3"/>
      <c r="O108" s="3"/>
      <c r="P108" s="3">
        <v>6.75</v>
      </c>
      <c r="Q108" s="3"/>
      <c r="R108" s="3"/>
    </row>
    <row r="109" spans="1:18" x14ac:dyDescent="0.3">
      <c r="A109" s="3">
        <v>17022101120</v>
      </c>
      <c r="B109" s="3" t="s">
        <v>141</v>
      </c>
      <c r="C109" s="3" t="s">
        <v>403</v>
      </c>
      <c r="D109" s="3" t="s">
        <v>404</v>
      </c>
      <c r="E109" s="3">
        <v>110244</v>
      </c>
      <c r="F109" s="3">
        <v>20</v>
      </c>
      <c r="G109" s="3">
        <v>19.399999999999999</v>
      </c>
      <c r="H109" s="3">
        <v>144</v>
      </c>
      <c r="I109" s="3">
        <v>144</v>
      </c>
      <c r="J109" s="3">
        <v>2.16</v>
      </c>
      <c r="K109" s="3" t="s">
        <v>316</v>
      </c>
      <c r="L109" s="3">
        <v>1</v>
      </c>
      <c r="M109" s="3">
        <v>1</v>
      </c>
      <c r="N109" s="3"/>
      <c r="O109" s="3"/>
      <c r="P109" s="3">
        <v>9.2200000000000006</v>
      </c>
      <c r="Q109" s="3"/>
      <c r="R109" s="3"/>
    </row>
    <row r="110" spans="1:18" x14ac:dyDescent="0.3">
      <c r="A110" s="3">
        <v>17023721120</v>
      </c>
      <c r="B110" s="3" t="s">
        <v>141</v>
      </c>
      <c r="C110" s="3" t="s">
        <v>405</v>
      </c>
      <c r="D110" s="3" t="s">
        <v>406</v>
      </c>
      <c r="E110" s="3">
        <v>110244</v>
      </c>
      <c r="F110" s="3">
        <v>20</v>
      </c>
      <c r="G110" s="3">
        <v>17.190000000000001</v>
      </c>
      <c r="H110" s="3">
        <v>72</v>
      </c>
      <c r="I110" s="3">
        <v>72</v>
      </c>
      <c r="J110" s="3">
        <v>3.82</v>
      </c>
      <c r="K110" s="3" t="s">
        <v>316</v>
      </c>
      <c r="L110" s="3">
        <v>1</v>
      </c>
      <c r="M110" s="3">
        <v>2.25</v>
      </c>
      <c r="N110" s="3"/>
      <c r="O110" s="3"/>
      <c r="P110" s="3">
        <v>3.4649999999999999</v>
      </c>
      <c r="Q110" s="3"/>
      <c r="R110" s="3"/>
    </row>
    <row r="111" spans="1:18" x14ac:dyDescent="0.3">
      <c r="A111" s="3">
        <v>17026721120</v>
      </c>
      <c r="B111" s="3" t="s">
        <v>141</v>
      </c>
      <c r="C111" s="3" t="s">
        <v>407</v>
      </c>
      <c r="D111" s="3" t="s">
        <v>408</v>
      </c>
      <c r="E111" s="3">
        <v>110244</v>
      </c>
      <c r="F111" s="3">
        <v>20</v>
      </c>
      <c r="G111" s="3">
        <v>11.3</v>
      </c>
      <c r="H111" s="3">
        <v>72</v>
      </c>
      <c r="I111" s="3">
        <v>72</v>
      </c>
      <c r="J111" s="3">
        <v>2.5099999999999998</v>
      </c>
      <c r="K111" s="3" t="s">
        <v>316</v>
      </c>
      <c r="L111" s="3">
        <v>0.5</v>
      </c>
      <c r="M111" s="3">
        <v>1.75</v>
      </c>
      <c r="N111" s="3"/>
      <c r="O111" s="3"/>
      <c r="P111" s="3">
        <v>2.9249999999999998</v>
      </c>
      <c r="Q111" s="3"/>
      <c r="R111" s="3"/>
    </row>
    <row r="112" spans="1:18" x14ac:dyDescent="0.3">
      <c r="A112" s="3">
        <v>17033220928</v>
      </c>
      <c r="B112" s="3" t="s">
        <v>141</v>
      </c>
      <c r="C112" s="3" t="s">
        <v>409</v>
      </c>
      <c r="D112" s="3" t="s">
        <v>410</v>
      </c>
      <c r="E112" s="3" t="s">
        <v>186</v>
      </c>
      <c r="F112" s="3">
        <v>10</v>
      </c>
      <c r="G112" s="3">
        <v>30.9</v>
      </c>
      <c r="H112" s="3">
        <v>110</v>
      </c>
      <c r="I112" s="3">
        <v>110</v>
      </c>
      <c r="J112" s="3">
        <v>4.5</v>
      </c>
      <c r="K112" s="3" t="s">
        <v>265</v>
      </c>
      <c r="L112" s="3">
        <v>2</v>
      </c>
      <c r="M112" s="3">
        <v>1</v>
      </c>
      <c r="N112" s="3">
        <v>32.630000000000003</v>
      </c>
      <c r="O112" s="3"/>
      <c r="P112" s="3"/>
      <c r="Q112" s="3"/>
      <c r="R112" s="3"/>
    </row>
    <row r="113" spans="2:13" x14ac:dyDescent="0.3">
      <c r="B113" s="3"/>
      <c r="D113" s="3"/>
      <c r="E113" s="3"/>
      <c r="F113" s="3"/>
      <c r="I113" s="3"/>
      <c r="K113" s="3"/>
      <c r="L113" s="3"/>
      <c r="M113" s="3"/>
    </row>
    <row r="114" spans="2:13" x14ac:dyDescent="0.3">
      <c r="B114" s="3"/>
      <c r="D114" s="3"/>
      <c r="E114" s="3"/>
      <c r="F114" s="3"/>
      <c r="I114" s="3"/>
      <c r="K114" s="3"/>
      <c r="L114" s="3"/>
      <c r="M114" s="3"/>
    </row>
    <row r="115" spans="2:13" x14ac:dyDescent="0.3">
      <c r="B115" s="3"/>
      <c r="D115" s="3"/>
      <c r="E115" s="3"/>
      <c r="F115" s="3"/>
      <c r="I115" s="3"/>
      <c r="K115" s="3"/>
      <c r="L115" s="3"/>
      <c r="M115" s="3"/>
    </row>
    <row r="116" spans="2:13" x14ac:dyDescent="0.3">
      <c r="B116" s="3"/>
      <c r="D116" s="3"/>
      <c r="E116" s="3"/>
      <c r="F116" s="3"/>
      <c r="I116" s="3"/>
      <c r="K116" s="3"/>
      <c r="L116" s="3"/>
      <c r="M116" s="3"/>
    </row>
    <row r="117" spans="2:13" x14ac:dyDescent="0.3">
      <c r="B117" s="3"/>
      <c r="D117" s="3"/>
      <c r="E117" s="3"/>
      <c r="F117" s="3"/>
      <c r="I117" s="3"/>
      <c r="K117" s="3"/>
      <c r="L117" s="3"/>
      <c r="M117" s="3"/>
    </row>
    <row r="118" spans="2:13" x14ac:dyDescent="0.3">
      <c r="B118" s="3"/>
      <c r="D118" s="3"/>
      <c r="E118" s="3"/>
      <c r="F118" s="3"/>
      <c r="I118" s="3"/>
      <c r="K118" s="3"/>
      <c r="L118" s="3"/>
      <c r="M118" s="3"/>
    </row>
    <row r="119" spans="2:13" x14ac:dyDescent="0.3">
      <c r="B119" s="3"/>
      <c r="D119" s="3"/>
      <c r="E119" s="3"/>
      <c r="F119" s="3"/>
      <c r="I119" s="3"/>
      <c r="K119" s="3"/>
      <c r="L119" s="3"/>
      <c r="M119" s="3"/>
    </row>
    <row r="120" spans="2:13" x14ac:dyDescent="0.3">
      <c r="B120" s="3"/>
      <c r="D120" s="3"/>
      <c r="E120" s="3"/>
      <c r="F120" s="3"/>
      <c r="I120" s="3"/>
      <c r="K120" s="3"/>
      <c r="L120" s="3"/>
      <c r="M120" s="3"/>
    </row>
    <row r="121" spans="2:13" x14ac:dyDescent="0.3">
      <c r="B121" s="3"/>
      <c r="D121" s="3"/>
      <c r="E121" s="3"/>
      <c r="F121" s="3"/>
      <c r="I121" s="3"/>
      <c r="K121" s="3"/>
      <c r="L121" s="3"/>
      <c r="M121" s="3"/>
    </row>
    <row r="122" spans="2:13" x14ac:dyDescent="0.3">
      <c r="B122" s="3"/>
      <c r="D122" s="3"/>
      <c r="E122" s="3"/>
      <c r="F122" s="3"/>
      <c r="I122" s="3"/>
      <c r="K122" s="3"/>
      <c r="L122" s="3"/>
      <c r="M122" s="3"/>
    </row>
    <row r="123" spans="2:13" x14ac:dyDescent="0.3">
      <c r="B123" s="3"/>
      <c r="D123" s="3"/>
      <c r="E123" s="3"/>
      <c r="F123" s="3"/>
      <c r="I123" s="3"/>
      <c r="K123" s="3"/>
      <c r="L123" s="3"/>
      <c r="M123" s="3"/>
    </row>
    <row r="124" spans="2:13" x14ac:dyDescent="0.3">
      <c r="B124" s="3"/>
      <c r="D124" s="3"/>
      <c r="E124" s="3"/>
      <c r="F124" s="3"/>
      <c r="I124" s="3"/>
      <c r="K124" s="3"/>
      <c r="L124" s="3"/>
      <c r="M124" s="3"/>
    </row>
    <row r="125" spans="2:13" x14ac:dyDescent="0.3">
      <c r="B125" s="3"/>
      <c r="D125" s="3"/>
      <c r="E125" s="3"/>
      <c r="F125" s="3"/>
      <c r="I125" s="3"/>
      <c r="K125" s="3"/>
      <c r="L125" s="3"/>
      <c r="M125" s="3"/>
    </row>
    <row r="126" spans="2:13" x14ac:dyDescent="0.3">
      <c r="B126" s="3"/>
      <c r="D126" s="3"/>
      <c r="E126" s="3"/>
      <c r="F126" s="3"/>
      <c r="I126" s="3"/>
      <c r="K126" s="3"/>
      <c r="L126" s="3"/>
      <c r="M126" s="3"/>
    </row>
    <row r="127" spans="2:13" x14ac:dyDescent="0.3">
      <c r="B127" s="3"/>
      <c r="D127" s="3"/>
      <c r="E127" s="3"/>
      <c r="F127" s="3"/>
      <c r="I127" s="3"/>
      <c r="K127" s="3"/>
      <c r="L127" s="3"/>
      <c r="M127" s="3"/>
    </row>
    <row r="128" spans="2:13" x14ac:dyDescent="0.3">
      <c r="B128" s="3"/>
      <c r="D128" s="3"/>
      <c r="E128" s="3"/>
      <c r="F128" s="3"/>
      <c r="I128" s="3"/>
      <c r="K128" s="3"/>
      <c r="L128" s="3"/>
      <c r="M128" s="3"/>
    </row>
    <row r="129" spans="2:13" x14ac:dyDescent="0.3">
      <c r="B129" s="3"/>
      <c r="D129" s="3"/>
      <c r="E129" s="3"/>
      <c r="F129" s="3"/>
      <c r="I129" s="3"/>
      <c r="K129" s="3"/>
      <c r="L129" s="3"/>
      <c r="M129" s="3"/>
    </row>
    <row r="130" spans="2:13" x14ac:dyDescent="0.3">
      <c r="B130" s="3"/>
      <c r="D130" s="3"/>
      <c r="E130" s="3"/>
      <c r="F130" s="3"/>
      <c r="I130" s="3"/>
      <c r="K130" s="3"/>
      <c r="L130" s="3"/>
      <c r="M130" s="3"/>
    </row>
    <row r="131" spans="2:13" x14ac:dyDescent="0.3">
      <c r="B131" s="3"/>
      <c r="D131" s="3"/>
      <c r="E131" s="3"/>
      <c r="F131" s="3"/>
      <c r="I131" s="3"/>
      <c r="K131" s="3"/>
      <c r="L131" s="3"/>
      <c r="M131" s="3"/>
    </row>
    <row r="132" spans="2:13" x14ac:dyDescent="0.3">
      <c r="B132" s="3"/>
      <c r="D132" s="3"/>
      <c r="E132" s="3"/>
      <c r="F132" s="3"/>
      <c r="I132" s="3"/>
      <c r="K132" s="3"/>
      <c r="L132" s="3"/>
      <c r="M132" s="3"/>
    </row>
    <row r="133" spans="2:13" x14ac:dyDescent="0.3">
      <c r="B133" s="3"/>
      <c r="D133" s="3"/>
      <c r="E133" s="3"/>
      <c r="F133" s="3"/>
      <c r="I133" s="3"/>
      <c r="K133" s="3"/>
      <c r="L133" s="3"/>
      <c r="M133" s="3"/>
    </row>
    <row r="134" spans="2:13" x14ac:dyDescent="0.3">
      <c r="B134" s="3"/>
      <c r="D134" s="3"/>
      <c r="E134" s="3"/>
      <c r="F134" s="3"/>
      <c r="I134" s="3"/>
      <c r="K134" s="3"/>
      <c r="L134" s="3"/>
      <c r="M134" s="3"/>
    </row>
    <row r="135" spans="2:13" x14ac:dyDescent="0.3">
      <c r="B135" s="3"/>
      <c r="D135" s="3"/>
      <c r="E135" s="3"/>
      <c r="F135" s="3"/>
      <c r="I135" s="3"/>
      <c r="K135" s="3"/>
      <c r="L135" s="3"/>
      <c r="M135" s="3"/>
    </row>
    <row r="136" spans="2:13" x14ac:dyDescent="0.3">
      <c r="B136" s="3"/>
      <c r="D136" s="3"/>
      <c r="E136" s="3"/>
      <c r="F136" s="3"/>
      <c r="I136" s="3"/>
      <c r="K136" s="3"/>
      <c r="L136" s="3"/>
      <c r="M136" s="3"/>
    </row>
    <row r="137" spans="2:13" x14ac:dyDescent="0.3">
      <c r="B137" s="3"/>
      <c r="D137" s="3"/>
      <c r="E137" s="3"/>
      <c r="F137" s="3"/>
      <c r="I137" s="3"/>
      <c r="K137" s="3"/>
      <c r="L137" s="3"/>
      <c r="M137" s="3"/>
    </row>
    <row r="138" spans="2:13" x14ac:dyDescent="0.3">
      <c r="B138" s="3"/>
      <c r="D138" s="3"/>
      <c r="E138" s="3"/>
      <c r="F138" s="3"/>
      <c r="I138" s="3"/>
      <c r="K138" s="3"/>
      <c r="L138" s="3"/>
      <c r="M138" s="3"/>
    </row>
    <row r="139" spans="2:13" x14ac:dyDescent="0.3">
      <c r="B139" s="3"/>
      <c r="D139" s="3"/>
      <c r="E139" s="3"/>
      <c r="F139" s="3"/>
      <c r="I139" s="3"/>
      <c r="K139" s="3"/>
      <c r="L139" s="3"/>
      <c r="M139" s="3"/>
    </row>
    <row r="140" spans="2:13" x14ac:dyDescent="0.3">
      <c r="B140" s="3"/>
      <c r="D140" s="3"/>
      <c r="E140" s="3"/>
      <c r="F140" s="3"/>
      <c r="I140" s="3"/>
      <c r="K140" s="3"/>
      <c r="L140" s="3"/>
      <c r="M140" s="3"/>
    </row>
    <row r="141" spans="2:13" x14ac:dyDescent="0.3">
      <c r="B141" s="3"/>
      <c r="D141" s="3"/>
      <c r="E141" s="3"/>
      <c r="F141" s="3"/>
      <c r="I141" s="3"/>
      <c r="K141" s="3"/>
      <c r="L141" s="3"/>
      <c r="M141" s="3"/>
    </row>
    <row r="142" spans="2:13" x14ac:dyDescent="0.3">
      <c r="B142" s="3"/>
      <c r="D142" s="3"/>
      <c r="E142" s="3"/>
      <c r="F142" s="3"/>
      <c r="I142" s="3"/>
      <c r="K142" s="3"/>
      <c r="L142" s="3"/>
      <c r="M142" s="3"/>
    </row>
    <row r="143" spans="2:13" x14ac:dyDescent="0.3">
      <c r="B143" s="3"/>
      <c r="D143" s="3"/>
      <c r="E143" s="3"/>
      <c r="F143" s="3"/>
      <c r="I143" s="3"/>
      <c r="K143" s="3"/>
      <c r="L143" s="3"/>
      <c r="M143" s="3"/>
    </row>
    <row r="144" spans="2:13" x14ac:dyDescent="0.3">
      <c r="B144" s="3"/>
      <c r="D144" s="3"/>
      <c r="E144" s="3"/>
      <c r="F144" s="3"/>
      <c r="I144" s="3"/>
      <c r="K144" s="3"/>
      <c r="L144" s="3"/>
      <c r="M144" s="3"/>
    </row>
    <row r="145" spans="2:13" x14ac:dyDescent="0.3">
      <c r="B145" s="3"/>
      <c r="D145" s="3"/>
      <c r="E145" s="3"/>
      <c r="F145" s="3"/>
      <c r="I145" s="3"/>
      <c r="K145" s="3"/>
      <c r="L145" s="3"/>
      <c r="M145" s="3"/>
    </row>
    <row r="146" spans="2:13" x14ac:dyDescent="0.3">
      <c r="B146" s="3"/>
      <c r="D146" s="3"/>
      <c r="E146" s="3"/>
      <c r="F146" s="3"/>
      <c r="I146" s="3"/>
      <c r="K146" s="3"/>
      <c r="L146" s="3"/>
      <c r="M146" s="3"/>
    </row>
    <row r="147" spans="2:13" x14ac:dyDescent="0.3">
      <c r="B147" s="3"/>
      <c r="D147" s="3"/>
      <c r="E147" s="3"/>
      <c r="F147" s="3"/>
      <c r="I147" s="3"/>
      <c r="K147" s="3"/>
      <c r="L147" s="3"/>
      <c r="M147" s="3"/>
    </row>
    <row r="148" spans="2:13" x14ac:dyDescent="0.3">
      <c r="B148" s="3"/>
      <c r="D148" s="3"/>
      <c r="E148" s="3"/>
      <c r="F148" s="3"/>
      <c r="I148" s="3"/>
      <c r="K148" s="3"/>
      <c r="L148" s="3"/>
      <c r="M148" s="3"/>
    </row>
    <row r="149" spans="2:13" x14ac:dyDescent="0.3">
      <c r="B149" s="3"/>
      <c r="D149" s="3"/>
      <c r="E149" s="3"/>
      <c r="F149" s="3"/>
      <c r="I149" s="3"/>
      <c r="K149" s="3"/>
      <c r="L149" s="3"/>
      <c r="M149" s="3"/>
    </row>
    <row r="150" spans="2:13" x14ac:dyDescent="0.3">
      <c r="B150" s="3"/>
      <c r="D150" s="3"/>
      <c r="E150" s="3"/>
      <c r="F150" s="3"/>
      <c r="I150" s="3"/>
      <c r="K150" s="3"/>
      <c r="L150" s="3"/>
      <c r="M150" s="3"/>
    </row>
    <row r="151" spans="2:13" x14ac:dyDescent="0.3">
      <c r="B151" s="3"/>
      <c r="D151" s="3"/>
      <c r="E151" s="3"/>
      <c r="F151" s="3"/>
      <c r="I151" s="3"/>
      <c r="K151" s="3"/>
      <c r="L151" s="3"/>
      <c r="M151" s="3"/>
    </row>
    <row r="152" spans="2:13" x14ac:dyDescent="0.3">
      <c r="B152" s="3"/>
      <c r="D152" s="3"/>
      <c r="E152" s="3"/>
      <c r="F152" s="3"/>
      <c r="I152" s="3"/>
      <c r="K152" s="3"/>
      <c r="L152" s="3"/>
      <c r="M152" s="3"/>
    </row>
    <row r="153" spans="2:13" x14ac:dyDescent="0.3">
      <c r="B153" s="3"/>
      <c r="D153" s="3"/>
      <c r="E153" s="3"/>
      <c r="F153" s="3"/>
      <c r="I153" s="3"/>
      <c r="K153" s="3"/>
      <c r="L153" s="3"/>
      <c r="M153" s="3"/>
    </row>
    <row r="154" spans="2:13" x14ac:dyDescent="0.3">
      <c r="B154" s="3"/>
      <c r="D154" s="3"/>
      <c r="E154" s="3"/>
      <c r="F154" s="3"/>
      <c r="I154" s="3"/>
      <c r="K154" s="3"/>
      <c r="L154" s="3"/>
      <c r="M154" s="3"/>
    </row>
    <row r="155" spans="2:13" x14ac:dyDescent="0.3">
      <c r="B155" s="3"/>
      <c r="D155" s="3"/>
      <c r="E155" s="3"/>
      <c r="F155" s="3"/>
      <c r="I155" s="3"/>
      <c r="K155" s="3"/>
      <c r="L155" s="3"/>
      <c r="M155" s="3"/>
    </row>
    <row r="156" spans="2:13" x14ac:dyDescent="0.3">
      <c r="B156" s="3"/>
      <c r="D156" s="3"/>
      <c r="E156" s="3"/>
      <c r="F156" s="3"/>
      <c r="I156" s="3"/>
      <c r="K156" s="3"/>
      <c r="L156" s="3"/>
      <c r="M156" s="3"/>
    </row>
    <row r="157" spans="2:13" x14ac:dyDescent="0.3">
      <c r="B157" s="3"/>
      <c r="D157" s="3"/>
      <c r="E157" s="3"/>
      <c r="F157" s="3"/>
      <c r="I157" s="3"/>
      <c r="K157" s="3"/>
      <c r="L157" s="3"/>
      <c r="M157" s="3"/>
    </row>
    <row r="158" spans="2:13" x14ac:dyDescent="0.3">
      <c r="B158" s="3"/>
      <c r="D158" s="3"/>
      <c r="E158" s="3"/>
      <c r="F158" s="3"/>
      <c r="I158" s="3"/>
      <c r="K158" s="3"/>
      <c r="L158" s="3"/>
      <c r="M158" s="3"/>
    </row>
    <row r="159" spans="2:13" x14ac:dyDescent="0.3">
      <c r="B159" s="3"/>
      <c r="D159" s="3"/>
      <c r="E159" s="3"/>
      <c r="F159" s="3"/>
      <c r="I159" s="3"/>
      <c r="K159" s="3"/>
      <c r="L159" s="3"/>
      <c r="M159" s="3"/>
    </row>
    <row r="160" spans="2:13" x14ac:dyDescent="0.3">
      <c r="B160" s="3"/>
      <c r="D160" s="3"/>
      <c r="E160" s="3"/>
      <c r="F160" s="3"/>
      <c r="I160" s="3"/>
      <c r="K160" s="3"/>
      <c r="L160" s="3"/>
      <c r="M160" s="3"/>
    </row>
    <row r="161" spans="2:13" x14ac:dyDescent="0.3">
      <c r="B161" s="3"/>
      <c r="D161" s="3"/>
      <c r="E161" s="3"/>
      <c r="F161" s="3"/>
      <c r="I161" s="3"/>
      <c r="K161" s="3"/>
      <c r="L161" s="3"/>
      <c r="M161" s="3"/>
    </row>
    <row r="162" spans="2:13" x14ac:dyDescent="0.3">
      <c r="B162" s="3"/>
      <c r="D162" s="3"/>
      <c r="E162" s="3"/>
      <c r="F162" s="3"/>
      <c r="I162" s="3"/>
      <c r="K162" s="3"/>
      <c r="L162" s="3"/>
      <c r="M162" s="3"/>
    </row>
    <row r="163" spans="2:13" x14ac:dyDescent="0.3">
      <c r="B163" s="3"/>
      <c r="D163" s="3"/>
      <c r="E163" s="3"/>
      <c r="F163" s="3"/>
      <c r="I163" s="3"/>
      <c r="K163" s="3"/>
      <c r="L163" s="3"/>
      <c r="M163" s="3"/>
    </row>
    <row r="164" spans="2:13" x14ac:dyDescent="0.3">
      <c r="B164" s="3"/>
      <c r="D164" s="3"/>
      <c r="E164" s="3"/>
      <c r="F164" s="3"/>
      <c r="I164" s="3"/>
      <c r="K164" s="3"/>
      <c r="L164" s="3"/>
      <c r="M164" s="3"/>
    </row>
    <row r="165" spans="2:13" x14ac:dyDescent="0.3">
      <c r="B165" s="3"/>
      <c r="D165" s="3"/>
      <c r="E165" s="3"/>
      <c r="F165" s="3"/>
      <c r="I165" s="3"/>
      <c r="K165" s="3"/>
      <c r="L165" s="3"/>
      <c r="M165" s="3"/>
    </row>
    <row r="166" spans="2:13" x14ac:dyDescent="0.3">
      <c r="B166" s="3"/>
      <c r="D166" s="3"/>
      <c r="E166" s="3"/>
      <c r="F166" s="3"/>
      <c r="I166" s="3"/>
      <c r="K166" s="3"/>
      <c r="L166" s="3"/>
      <c r="M166" s="3"/>
    </row>
    <row r="167" spans="2:13" x14ac:dyDescent="0.3">
      <c r="B167" s="3"/>
      <c r="D167" s="3"/>
      <c r="E167" s="3"/>
      <c r="F167" s="3"/>
      <c r="I167" s="3"/>
      <c r="K167" s="3"/>
      <c r="L167" s="3"/>
      <c r="M167" s="3"/>
    </row>
    <row r="168" spans="2:13" x14ac:dyDescent="0.3">
      <c r="B168" s="3"/>
      <c r="D168" s="3"/>
      <c r="E168" s="3"/>
      <c r="F168" s="3"/>
      <c r="I168" s="3"/>
      <c r="K168" s="3"/>
      <c r="L168" s="3"/>
      <c r="M168" s="3"/>
    </row>
    <row r="169" spans="2:13" x14ac:dyDescent="0.3">
      <c r="B169" s="3"/>
      <c r="D169" s="3"/>
      <c r="E169" s="3"/>
      <c r="F169" s="3"/>
      <c r="I169" s="3"/>
      <c r="K169" s="3"/>
      <c r="L169" s="3"/>
      <c r="M169" s="3"/>
    </row>
    <row r="170" spans="2:13" x14ac:dyDescent="0.3">
      <c r="B170" s="3"/>
      <c r="D170" s="3"/>
      <c r="E170" s="3"/>
      <c r="F170" s="3"/>
      <c r="I170" s="3"/>
      <c r="K170" s="3"/>
      <c r="L170" s="3"/>
      <c r="M170" s="3"/>
    </row>
    <row r="171" spans="2:13" x14ac:dyDescent="0.3">
      <c r="B171" s="3"/>
      <c r="D171" s="3"/>
      <c r="E171" s="3"/>
      <c r="F171" s="3"/>
      <c r="I171" s="3"/>
      <c r="K171" s="3"/>
      <c r="L171" s="3"/>
      <c r="M171" s="3"/>
    </row>
    <row r="172" spans="2:13" x14ac:dyDescent="0.3">
      <c r="B172" s="3"/>
      <c r="D172" s="3"/>
      <c r="E172" s="3"/>
      <c r="F172" s="3"/>
      <c r="I172" s="3"/>
      <c r="K172" s="3"/>
      <c r="L172" s="3"/>
      <c r="M172" s="3"/>
    </row>
    <row r="173" spans="2:13" x14ac:dyDescent="0.3">
      <c r="B173" s="3"/>
      <c r="D173" s="3"/>
      <c r="E173" s="3"/>
      <c r="F173" s="3"/>
      <c r="I173" s="3"/>
      <c r="K173" s="3"/>
      <c r="L173" s="3"/>
      <c r="M173" s="3"/>
    </row>
    <row r="174" spans="2:13" x14ac:dyDescent="0.3">
      <c r="B174" s="3"/>
      <c r="D174" s="3"/>
      <c r="E174" s="3"/>
      <c r="F174" s="3"/>
      <c r="I174" s="3"/>
      <c r="K174" s="3"/>
      <c r="L174" s="3"/>
      <c r="M174" s="3"/>
    </row>
    <row r="175" spans="2:13" x14ac:dyDescent="0.3">
      <c r="B175" s="3"/>
      <c r="D175" s="3"/>
      <c r="E175" s="3"/>
      <c r="F175" s="3"/>
      <c r="I175" s="3"/>
      <c r="K175" s="3"/>
      <c r="L175" s="3"/>
      <c r="M175" s="3"/>
    </row>
    <row r="176" spans="2:13" x14ac:dyDescent="0.3">
      <c r="B176" s="3"/>
      <c r="D176" s="3"/>
      <c r="E176" s="3"/>
      <c r="F176" s="3"/>
      <c r="I176" s="3"/>
      <c r="K176" s="3"/>
      <c r="L176" s="3"/>
      <c r="M176" s="3"/>
    </row>
    <row r="177" spans="2:13" x14ac:dyDescent="0.3">
      <c r="B177" s="3"/>
      <c r="D177" s="3"/>
      <c r="E177" s="3"/>
      <c r="F177" s="3"/>
      <c r="I177" s="3"/>
      <c r="K177" s="3"/>
      <c r="L177" s="3"/>
      <c r="M177" s="3"/>
    </row>
    <row r="178" spans="2:13" x14ac:dyDescent="0.3">
      <c r="B178" s="3"/>
      <c r="D178" s="3"/>
      <c r="E178" s="3"/>
      <c r="F178" s="3"/>
      <c r="I178" s="3"/>
      <c r="K178" s="3"/>
      <c r="L178" s="3"/>
      <c r="M178" s="3"/>
    </row>
    <row r="179" spans="2:13" x14ac:dyDescent="0.3">
      <c r="B179" s="3"/>
      <c r="D179" s="3"/>
      <c r="E179" s="3"/>
      <c r="F179" s="3"/>
      <c r="I179" s="3"/>
      <c r="K179" s="3"/>
      <c r="L179" s="3"/>
      <c r="M179" s="3"/>
    </row>
    <row r="180" spans="2:13" x14ac:dyDescent="0.3">
      <c r="B180" s="3"/>
      <c r="D180" s="3"/>
      <c r="E180" s="3"/>
      <c r="F180" s="3"/>
      <c r="I180" s="3"/>
      <c r="K180" s="3"/>
      <c r="L180" s="3"/>
      <c r="M180" s="3"/>
    </row>
    <row r="181" spans="2:13" x14ac:dyDescent="0.3">
      <c r="B181" s="3"/>
      <c r="D181" s="3"/>
      <c r="E181" s="3"/>
      <c r="F181" s="3"/>
      <c r="I181" s="3"/>
      <c r="K181" s="3"/>
      <c r="L181" s="3"/>
      <c r="M181" s="3"/>
    </row>
    <row r="182" spans="2:13" x14ac:dyDescent="0.3">
      <c r="B182" s="3"/>
      <c r="D182" s="3"/>
      <c r="E182" s="3"/>
      <c r="F182" s="3"/>
      <c r="I182" s="3"/>
      <c r="K182" s="3"/>
      <c r="L182" s="3"/>
      <c r="M182" s="3"/>
    </row>
    <row r="183" spans="2:13" x14ac:dyDescent="0.3">
      <c r="B183" s="3"/>
      <c r="D183" s="3"/>
      <c r="E183" s="3"/>
      <c r="F183" s="3"/>
      <c r="I183" s="3"/>
      <c r="K183" s="3"/>
      <c r="L183" s="3"/>
      <c r="M183" s="3"/>
    </row>
    <row r="184" spans="2:13" x14ac:dyDescent="0.3">
      <c r="B184" s="3"/>
      <c r="D184" s="3"/>
      <c r="E184" s="3"/>
      <c r="F184" s="3"/>
      <c r="I184" s="3"/>
      <c r="K184" s="3"/>
      <c r="L184" s="3"/>
      <c r="M184" s="3"/>
    </row>
    <row r="185" spans="2:13" x14ac:dyDescent="0.3">
      <c r="B185" s="3"/>
      <c r="D185" s="3"/>
      <c r="E185" s="3"/>
      <c r="F185" s="3"/>
      <c r="I185" s="3"/>
      <c r="K185" s="3"/>
      <c r="L185" s="3"/>
      <c r="M185" s="3"/>
    </row>
    <row r="186" spans="2:13" x14ac:dyDescent="0.3">
      <c r="B186" s="3"/>
      <c r="D186" s="3"/>
      <c r="E186" s="3"/>
      <c r="F186" s="3"/>
      <c r="I186" s="3"/>
      <c r="K186" s="3"/>
      <c r="L186" s="3"/>
      <c r="M186" s="3"/>
    </row>
    <row r="187" spans="2:13" x14ac:dyDescent="0.3">
      <c r="B187" s="3"/>
      <c r="D187" s="3"/>
      <c r="E187" s="3"/>
      <c r="F187" s="3"/>
      <c r="I187" s="3"/>
      <c r="K187" s="3"/>
      <c r="L187" s="3"/>
      <c r="M187" s="3"/>
    </row>
    <row r="188" spans="2:13" x14ac:dyDescent="0.3">
      <c r="B188" s="3"/>
      <c r="D188" s="3"/>
      <c r="E188" s="3"/>
      <c r="F188" s="3"/>
      <c r="I188" s="3"/>
      <c r="K188" s="3"/>
      <c r="L188" s="3"/>
      <c r="M188" s="3"/>
    </row>
    <row r="189" spans="2:13" x14ac:dyDescent="0.3">
      <c r="B189" s="3"/>
      <c r="D189" s="3"/>
      <c r="E189" s="3"/>
      <c r="F189" s="3"/>
      <c r="I189" s="3"/>
      <c r="K189" s="3"/>
      <c r="L189" s="3"/>
      <c r="M189" s="3"/>
    </row>
    <row r="190" spans="2:13" x14ac:dyDescent="0.3">
      <c r="B190" s="3"/>
      <c r="D190" s="3"/>
      <c r="E190" s="3"/>
      <c r="F190" s="3"/>
      <c r="I190" s="3"/>
      <c r="K190" s="3"/>
      <c r="L190" s="3"/>
      <c r="M190" s="3"/>
    </row>
    <row r="191" spans="2:13" x14ac:dyDescent="0.3">
      <c r="B191" s="3"/>
      <c r="D191" s="3"/>
      <c r="E191" s="3"/>
      <c r="F191" s="3"/>
      <c r="I191" s="3"/>
      <c r="K191" s="3"/>
      <c r="L191" s="3"/>
      <c r="M191" s="3"/>
    </row>
  </sheetData>
  <sheetProtection algorithmName="SHA-512" hashValue="Wm6ZceRCopuJInrCiaR52wAw3cU0nXiop1EbMDAotTXJO7qUcbGvW6LIUndwXG59fUk1pwiHdcQ+2wAkn2K7uA==" saltValue="ebDdQrgHW0H/4TlFeT2PJQ==" spinCount="100000" sheet="1" selectLockedCells="1" selectUnlockedCells="1"/>
  <autoFilter ref="A1:R112" xr:uid="{00000000-0001-0000-0800-000000000000}"/>
  <conditionalFormatting sqref="A1:B1">
    <cfRule type="duplicateValues" dxfId="3" priority="46"/>
  </conditionalFormatting>
  <pageMargins left="0.7" right="0.7" top="0.75" bottom="0.75" header="0.3" footer="0.3"/>
  <pageSetup orientation="portrait" r:id="rId1"/>
  <customProperties>
    <customPr name="_pios_id" r:id="rId2"/>
    <customPr name="Ibp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12fa41a-c884-4af5-8d3b-98b0d8d38c99" xsi:nil="true"/>
    <lcf76f155ced4ddcb4097134ff3c332f xmlns="6cb4ebea-5a04-406a-916f-4f6f66be0fbc">
      <Terms xmlns="http://schemas.microsoft.com/office/infopath/2007/PartnerControls"/>
    </lcf76f155ced4ddcb4097134ff3c332f>
    <SharedWithUsers xmlns="712fa41a-c884-4af5-8d3b-98b0d8d38c99">
      <UserInfo>
        <DisplayName/>
        <AccountId xsi:nil="true"/>
        <AccountType/>
      </UserInfo>
    </SharedWithUsers>
    <MediaLengthInSeconds xmlns="6cb4ebea-5a04-406a-916f-4f6f66be0f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E021C01938844D86B5014B1499947A" ma:contentTypeVersion="18" ma:contentTypeDescription="Create a new document." ma:contentTypeScope="" ma:versionID="d6b6838af330736af8abb8aba1b25c42">
  <xsd:schema xmlns:xsd="http://www.w3.org/2001/XMLSchema" xmlns:xs="http://www.w3.org/2001/XMLSchema" xmlns:p="http://schemas.microsoft.com/office/2006/metadata/properties" xmlns:ns2="6cb4ebea-5a04-406a-916f-4f6f66be0fbc" xmlns:ns3="712fa41a-c884-4af5-8d3b-98b0d8d38c99" targetNamespace="http://schemas.microsoft.com/office/2006/metadata/properties" ma:root="true" ma:fieldsID="c5d04480ac9b4aecaa0c0dcaad32e362" ns2:_="" ns3:_="">
    <xsd:import namespace="6cb4ebea-5a04-406a-916f-4f6f66be0fbc"/>
    <xsd:import namespace="712fa41a-c884-4af5-8d3b-98b0d8d38c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b4ebea-5a04-406a-916f-4f6f66be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b4d9dcb-a96d-4332-84a9-d3733f4e8f1b"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2fa41a-c884-4af5-8d3b-98b0d8d38c9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3f3c05a-c398-40a5-a80a-9150913a973b}" ma:internalName="TaxCatchAll" ma:showField="CatchAllData" ma:web="712fa41a-c884-4af5-8d3b-98b0d8d38c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780810-1DB6-4FED-9B75-B9245DEDCBA3}">
  <ds:schemaRefs>
    <ds:schemaRef ds:uri="http://schemas.microsoft.com/sharepoint/v3/contenttype/forms"/>
  </ds:schemaRefs>
</ds:datastoreItem>
</file>

<file path=customXml/itemProps2.xml><?xml version="1.0" encoding="utf-8"?>
<ds:datastoreItem xmlns:ds="http://schemas.openxmlformats.org/officeDocument/2006/customXml" ds:itemID="{B9E67445-765B-4C5E-B3AE-0FA9D270EE25}">
  <ds:schemaRefs>
    <ds:schemaRef ds:uri="http://schemas.microsoft.com/office/2006/metadata/properties"/>
    <ds:schemaRef ds:uri="http://schemas.microsoft.com/office/infopath/2007/PartnerControls"/>
    <ds:schemaRef ds:uri="712fa41a-c884-4af5-8d3b-98b0d8d38c99"/>
    <ds:schemaRef ds:uri="6cb4ebea-5a04-406a-916f-4f6f66be0fbc"/>
  </ds:schemaRefs>
</ds:datastoreItem>
</file>

<file path=customXml/itemProps3.xml><?xml version="1.0" encoding="utf-8"?>
<ds:datastoreItem xmlns:ds="http://schemas.openxmlformats.org/officeDocument/2006/customXml" ds:itemID="{C2802A7A-B524-42DF-A211-213B64AA7E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b4ebea-5a04-406a-916f-4f6f66be0fbc"/>
    <ds:schemaRef ds:uri="712fa41a-c884-4af5-8d3b-98b0d8d38c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Instructions</vt:lpstr>
      <vt:lpstr>Chicken Only Calculator</vt:lpstr>
      <vt:lpstr>Cheese Only Calculator</vt:lpstr>
      <vt:lpstr>Beef Only Calculator</vt:lpstr>
      <vt:lpstr>Pork Only Calculator</vt:lpstr>
      <vt:lpstr>Commodity Summary</vt:lpstr>
      <vt:lpstr>Forecast Summary</vt:lpstr>
      <vt:lpstr>'Beef Only Calculator'!Print_Area</vt:lpstr>
      <vt:lpstr>'Cheese Only Calculator'!Print_Area</vt:lpstr>
      <vt:lpstr>'Chicken Only Calculator'!Print_Area</vt:lpstr>
      <vt:lpstr>'Commodity Summary'!Print_Area</vt:lpstr>
      <vt:lpstr>'Forecast Summary'!Print_Area</vt:lpstr>
      <vt:lpstr>'Pork Only Calculator'!Print_Area</vt:lpstr>
      <vt:lpstr>'Roll Up - SY23-24 Calculator'!Print_Area</vt:lpstr>
      <vt:lpstr>'Beef Only Calculator'!Print_Titles</vt:lpstr>
      <vt:lpstr>'Cheese Only Calculator'!Print_Titles</vt:lpstr>
      <vt:lpstr>'Chicken Only Calculator'!Print_Titles</vt:lpstr>
      <vt:lpstr>'Pork Only Calculator'!Print_Titles</vt:lpstr>
      <vt:lpstr>'Roll Up - SY23-24 Calculator'!Print_Titles</vt:lpstr>
      <vt:lpstr>Type_of_Beef</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Reeves, Leslie;Nick Stefanic</dc:creator>
  <cp:keywords/>
  <dc:description/>
  <cp:lastModifiedBy>Shannon Suttmoeller</cp:lastModifiedBy>
  <cp:revision/>
  <dcterms:created xsi:type="dcterms:W3CDTF">2016-10-12T19:52:05Z</dcterms:created>
  <dcterms:modified xsi:type="dcterms:W3CDTF">2024-02-29T00:18:53Z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0x0101007AE021C01938844D86B5014B1499947A</vt:lpwstr>
  </property>
  <property fmtid="{D5CDD505-2E9C-101B-9397-08002B2CF9AE}" pid="3" name="CustomUiType">
    <vt:lpwstr>2</vt:lpwstr>
  </property>
  <property fmtid="{D5CDD505-2E9C-101B-9397-08002B2CF9AE}" pid="4" name="MediaServiceImageTags">
    <vt:lpwstr/>
  </property>
  <property fmtid="{D5CDD505-2E9C-101B-9397-08002B2CF9AE}" pid="5" name="Order">
    <vt:r8>1823900</vt:r8>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TriggerFlowInfo">
    <vt:lpwstr/>
  </property>
</Properties>
</file>